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ЭтаКнига" defaultThemeVersion="124226"/>
  <bookViews>
    <workbookView xWindow="120" yWindow="105" windowWidth="15120" windowHeight="8010"/>
  </bookViews>
  <sheets>
    <sheet name="прил № 3 (09.10.19)" sheetId="106" r:id="rId1"/>
  </sheets>
  <externalReferences>
    <externalReference r:id="rId2"/>
  </externalReferences>
  <definedNames>
    <definedName name="dklr" localSheetId="0">#REF!</definedName>
    <definedName name="dklr">#REF!</definedName>
    <definedName name="Excel_BuiltIn_Database" localSheetId="0">#REF!</definedName>
    <definedName name="Excel_BuiltIn_Database">#REF!</definedName>
    <definedName name="pokj" localSheetId="0">#REF!</definedName>
    <definedName name="pokj">#REF!</definedName>
    <definedName name="xxxx" localSheetId="0">#REF!</definedName>
    <definedName name="xxxx">#REF!</definedName>
    <definedName name="zpl" localSheetId="0">#REF!</definedName>
    <definedName name="zpl">#REF!</definedName>
    <definedName name="вбдргп" localSheetId="0">#REF!</definedName>
    <definedName name="вбдргп">#REF!</definedName>
    <definedName name="ввввв123" localSheetId="0">#REF!</definedName>
    <definedName name="ввввв123">#REF!</definedName>
    <definedName name="ДатаОтчета" localSheetId="0">#REF!</definedName>
    <definedName name="ДатаОтчета">#REF!</definedName>
    <definedName name="дс">[1]свод!$A$7</definedName>
    <definedName name="ждд" localSheetId="0">#REF!</definedName>
    <definedName name="ждд">#REF!</definedName>
    <definedName name="жжжжжжж" localSheetId="0">#REF!</definedName>
    <definedName name="жжжжжжж">#REF!</definedName>
    <definedName name="ИмяПоказателя" localSheetId="0">#REF!</definedName>
    <definedName name="ИмяПоказателя">#REF!</definedName>
    <definedName name="ИтогоПоСтроке" localSheetId="0">#REF!</definedName>
    <definedName name="ИтогоПоСтроке">#REF!</definedName>
    <definedName name="Контрагент" localSheetId="0">#REF!</definedName>
    <definedName name="Контрагент">#REF!</definedName>
    <definedName name="н" localSheetId="0">#REF!</definedName>
    <definedName name="н">#REF!</definedName>
    <definedName name="_xlnm.Print_Area" localSheetId="0">'прил № 3 (09.10.19)'!$A$1:$ZG$1273</definedName>
    <definedName name="Показатель" localSheetId="0">#REF!</definedName>
    <definedName name="Показатель">#REF!</definedName>
    <definedName name="Разрез" localSheetId="0">#REF!</definedName>
    <definedName name="Разрез">#REF!</definedName>
    <definedName name="расш.340.16" localSheetId="0">#REF!</definedName>
    <definedName name="расш.340.16">#REF!</definedName>
    <definedName name="ььь" localSheetId="0">#REF!</definedName>
    <definedName name="ььь">#REF!</definedName>
  </definedNames>
  <calcPr calcId="124519" fullPrecision="0"/>
</workbook>
</file>

<file path=xl/calcChain.xml><?xml version="1.0" encoding="utf-8"?>
<calcChain xmlns="http://schemas.openxmlformats.org/spreadsheetml/2006/main">
  <c r="QH1252" i="106"/>
  <c r="XO1252"/>
  <c r="RX1252"/>
  <c r="RC1252"/>
  <c r="NB1252"/>
  <c r="MG1252"/>
  <c r="FU1252"/>
  <c r="EZ1252"/>
  <c r="CO1252"/>
  <c r="AY1252"/>
  <c r="ZG1269"/>
  <c r="ZF1269"/>
  <c r="ZE1269"/>
  <c r="ZD1269"/>
  <c r="ZC1269"/>
  <c r="ZB1269"/>
  <c r="ZG1268"/>
  <c r="ZF1268"/>
  <c r="ZE1268"/>
  <c r="ZD1268"/>
  <c r="ZC1268"/>
  <c r="ZB1268"/>
  <c r="YO1262"/>
  <c r="YN1262"/>
  <c r="YM1262"/>
  <c r="XZ1262"/>
  <c r="XY1262"/>
  <c r="XX1262"/>
  <c r="XE1262"/>
  <c r="XD1262"/>
  <c r="XC1262"/>
  <c r="WJ1262"/>
  <c r="WI1262"/>
  <c r="WH1262"/>
  <c r="VO1262"/>
  <c r="VN1262"/>
  <c r="VM1262"/>
  <c r="UT1262"/>
  <c r="US1262"/>
  <c r="UR1262"/>
  <c r="TY1262"/>
  <c r="TX1262"/>
  <c r="TW1262"/>
  <c r="TD1262"/>
  <c r="TC1262"/>
  <c r="TB1262"/>
  <c r="SI1262"/>
  <c r="SH1262"/>
  <c r="SG1262"/>
  <c r="RN1262"/>
  <c r="RM1262"/>
  <c r="RL1262"/>
  <c r="QS1262"/>
  <c r="QR1262"/>
  <c r="QQ1262"/>
  <c r="PX1262"/>
  <c r="PW1262"/>
  <c r="PV1262"/>
  <c r="PC1262"/>
  <c r="PB1262"/>
  <c r="PA1262"/>
  <c r="OH1262"/>
  <c r="OG1262"/>
  <c r="OF1262"/>
  <c r="NM1262"/>
  <c r="NL1262"/>
  <c r="NK1262"/>
  <c r="MR1262"/>
  <c r="MQ1262"/>
  <c r="MP1262"/>
  <c r="LW1262"/>
  <c r="LV1262"/>
  <c r="LU1262"/>
  <c r="LB1262"/>
  <c r="LA1262"/>
  <c r="KZ1262"/>
  <c r="KG1262"/>
  <c r="KF1262"/>
  <c r="KE1262"/>
  <c r="JL1262"/>
  <c r="JK1262"/>
  <c r="JJ1262"/>
  <c r="IQ1262"/>
  <c r="IP1262"/>
  <c r="IO1262"/>
  <c r="HV1262"/>
  <c r="HU1262"/>
  <c r="HT1262"/>
  <c r="HA1262"/>
  <c r="GZ1262"/>
  <c r="GY1262"/>
  <c r="GF1262"/>
  <c r="GE1262"/>
  <c r="GD1262"/>
  <c r="FK1262"/>
  <c r="FJ1262"/>
  <c r="FI1262"/>
  <c r="EP1262"/>
  <c r="EO1262"/>
  <c r="EN1262"/>
  <c r="DU1262"/>
  <c r="DT1262"/>
  <c r="DS1262"/>
  <c r="CZ1262"/>
  <c r="CY1262"/>
  <c r="CX1262"/>
  <c r="CE1262"/>
  <c r="CD1262"/>
  <c r="CC1262"/>
  <c r="BJ1262"/>
  <c r="BI1262"/>
  <c r="BH1262"/>
  <c r="AO1262"/>
  <c r="AN1262"/>
  <c r="AM1262"/>
  <c r="T1262"/>
  <c r="S1262"/>
  <c r="R1262"/>
  <c r="YO1261"/>
  <c r="YN1261"/>
  <c r="YM1261"/>
  <c r="XZ1261"/>
  <c r="XY1261"/>
  <c r="XX1261"/>
  <c r="XE1261"/>
  <c r="XD1261"/>
  <c r="XC1261"/>
  <c r="WJ1261"/>
  <c r="WI1261"/>
  <c r="WH1261"/>
  <c r="VO1261"/>
  <c r="VN1261"/>
  <c r="VM1261"/>
  <c r="UT1261"/>
  <c r="US1261"/>
  <c r="UR1261"/>
  <c r="TY1261"/>
  <c r="TX1261"/>
  <c r="TW1261"/>
  <c r="TD1261"/>
  <c r="TC1261"/>
  <c r="TB1261"/>
  <c r="SI1261"/>
  <c r="SH1261"/>
  <c r="SG1261"/>
  <c r="RN1261"/>
  <c r="RM1261"/>
  <c r="RL1261"/>
  <c r="QS1261"/>
  <c r="QR1261"/>
  <c r="QQ1261"/>
  <c r="PX1261"/>
  <c r="PW1261"/>
  <c r="PV1261"/>
  <c r="PC1261"/>
  <c r="PB1261"/>
  <c r="PA1261"/>
  <c r="OH1261"/>
  <c r="OG1261"/>
  <c r="OF1261"/>
  <c r="NM1261"/>
  <c r="NL1261"/>
  <c r="NK1261"/>
  <c r="MR1261"/>
  <c r="MQ1261"/>
  <c r="MP1261"/>
  <c r="LW1261"/>
  <c r="LV1261"/>
  <c r="LU1261"/>
  <c r="LB1261"/>
  <c r="LA1261"/>
  <c r="KZ1261"/>
  <c r="KG1261"/>
  <c r="KF1261"/>
  <c r="KE1261"/>
  <c r="JL1261"/>
  <c r="JK1261"/>
  <c r="JJ1261"/>
  <c r="IQ1261"/>
  <c r="IP1261"/>
  <c r="IO1261"/>
  <c r="HV1261"/>
  <c r="HU1261"/>
  <c r="HT1261"/>
  <c r="HA1261"/>
  <c r="GZ1261"/>
  <c r="GY1261"/>
  <c r="GF1261"/>
  <c r="GE1261"/>
  <c r="GD1261"/>
  <c r="FK1261"/>
  <c r="FJ1261"/>
  <c r="FI1261"/>
  <c r="EP1261"/>
  <c r="EO1261"/>
  <c r="EN1261"/>
  <c r="DU1261"/>
  <c r="DT1261"/>
  <c r="DS1261"/>
  <c r="CZ1261"/>
  <c r="CY1261"/>
  <c r="CX1261"/>
  <c r="CE1261"/>
  <c r="CD1261"/>
  <c r="CC1261"/>
  <c r="BJ1261"/>
  <c r="BI1261"/>
  <c r="BH1261"/>
  <c r="AO1261"/>
  <c r="AN1261"/>
  <c r="AM1261"/>
  <c r="T1261"/>
  <c r="S1261"/>
  <c r="R1261"/>
  <c r="YO1260"/>
  <c r="YN1260"/>
  <c r="YM1260"/>
  <c r="XZ1260"/>
  <c r="XY1260"/>
  <c r="XX1260"/>
  <c r="XE1260"/>
  <c r="XD1260"/>
  <c r="XC1260"/>
  <c r="WJ1260"/>
  <c r="WI1260"/>
  <c r="WH1260"/>
  <c r="VO1260"/>
  <c r="VN1260"/>
  <c r="VM1260"/>
  <c r="UT1260"/>
  <c r="US1260"/>
  <c r="UR1260"/>
  <c r="TY1260"/>
  <c r="TX1260"/>
  <c r="TW1260"/>
  <c r="TD1260"/>
  <c r="TC1260"/>
  <c r="TB1260"/>
  <c r="SI1260"/>
  <c r="SH1260"/>
  <c r="SG1260"/>
  <c r="RN1260"/>
  <c r="RM1260"/>
  <c r="RL1260"/>
  <c r="QS1260"/>
  <c r="QR1260"/>
  <c r="QQ1260"/>
  <c r="PX1260"/>
  <c r="PW1260"/>
  <c r="PV1260"/>
  <c r="PC1260"/>
  <c r="PB1260"/>
  <c r="PA1260"/>
  <c r="OH1260"/>
  <c r="OG1260"/>
  <c r="OF1260"/>
  <c r="NM1260"/>
  <c r="NL1260"/>
  <c r="NK1260"/>
  <c r="MR1260"/>
  <c r="MQ1260"/>
  <c r="MP1260"/>
  <c r="LW1260"/>
  <c r="LV1260"/>
  <c r="LU1260"/>
  <c r="LB1260"/>
  <c r="LA1260"/>
  <c r="KZ1260"/>
  <c r="KG1260"/>
  <c r="KF1260"/>
  <c r="KE1260"/>
  <c r="JL1260"/>
  <c r="JK1260"/>
  <c r="JJ1260"/>
  <c r="IQ1260"/>
  <c r="IP1260"/>
  <c r="IO1260"/>
  <c r="HV1260"/>
  <c r="HU1260"/>
  <c r="HT1260"/>
  <c r="HA1260"/>
  <c r="GZ1260"/>
  <c r="GY1260"/>
  <c r="GF1260"/>
  <c r="GE1260"/>
  <c r="GD1260"/>
  <c r="FK1260"/>
  <c r="FJ1260"/>
  <c r="FI1260"/>
  <c r="EP1260"/>
  <c r="EO1260"/>
  <c r="EN1260"/>
  <c r="DU1260"/>
  <c r="DT1260"/>
  <c r="DS1260"/>
  <c r="CZ1260"/>
  <c r="CY1260"/>
  <c r="CX1260"/>
  <c r="CE1260"/>
  <c r="CD1260"/>
  <c r="CC1260"/>
  <c r="BJ1260"/>
  <c r="BI1260"/>
  <c r="BH1260"/>
  <c r="AO1260"/>
  <c r="AN1260"/>
  <c r="AM1260"/>
  <c r="T1260"/>
  <c r="S1260"/>
  <c r="R1260"/>
  <c r="YO1258"/>
  <c r="YN1258"/>
  <c r="YM1258"/>
  <c r="XZ1258"/>
  <c r="XY1258"/>
  <c r="XX1258"/>
  <c r="XE1258"/>
  <c r="XD1258"/>
  <c r="XC1258"/>
  <c r="WJ1258"/>
  <c r="WI1258"/>
  <c r="WH1258"/>
  <c r="VO1258"/>
  <c r="VN1258"/>
  <c r="VM1258"/>
  <c r="UT1258"/>
  <c r="US1258"/>
  <c r="UR1258"/>
  <c r="TY1258"/>
  <c r="TX1258"/>
  <c r="TW1258"/>
  <c r="TD1258"/>
  <c r="TC1258"/>
  <c r="TB1258"/>
  <c r="SI1258"/>
  <c r="SH1258"/>
  <c r="SG1258"/>
  <c r="RN1258"/>
  <c r="RM1258"/>
  <c r="RL1258"/>
  <c r="QS1258"/>
  <c r="QR1258"/>
  <c r="QQ1258"/>
  <c r="PX1258"/>
  <c r="PW1258"/>
  <c r="PV1258"/>
  <c r="PC1258"/>
  <c r="PB1258"/>
  <c r="PA1258"/>
  <c r="OH1258"/>
  <c r="OG1258"/>
  <c r="OF1258"/>
  <c r="NM1258"/>
  <c r="NL1258"/>
  <c r="NK1258"/>
  <c r="MR1258"/>
  <c r="MQ1258"/>
  <c r="MP1258"/>
  <c r="LW1258"/>
  <c r="LV1258"/>
  <c r="LU1258"/>
  <c r="LB1258"/>
  <c r="LA1258"/>
  <c r="KZ1258"/>
  <c r="KG1258"/>
  <c r="KF1258"/>
  <c r="KE1258"/>
  <c r="JL1258"/>
  <c r="JK1258"/>
  <c r="JJ1258"/>
  <c r="IQ1258"/>
  <c r="IP1258"/>
  <c r="IO1258"/>
  <c r="HV1258"/>
  <c r="HU1258"/>
  <c r="HT1258"/>
  <c r="HA1258"/>
  <c r="GZ1258"/>
  <c r="GY1258"/>
  <c r="GF1258"/>
  <c r="GE1258"/>
  <c r="GD1258"/>
  <c r="FK1258"/>
  <c r="FJ1258"/>
  <c r="FI1258"/>
  <c r="EP1258"/>
  <c r="EO1258"/>
  <c r="EN1258"/>
  <c r="DU1258"/>
  <c r="DT1258"/>
  <c r="DS1258"/>
  <c r="CZ1258"/>
  <c r="CY1258"/>
  <c r="CX1258"/>
  <c r="CE1258"/>
  <c r="CD1258"/>
  <c r="CC1258"/>
  <c r="BJ1258"/>
  <c r="BI1258"/>
  <c r="BH1258"/>
  <c r="AO1258"/>
  <c r="AN1258"/>
  <c r="AM1258"/>
  <c r="T1258"/>
  <c r="S1258"/>
  <c r="R1258"/>
  <c r="YO1257"/>
  <c r="YN1257"/>
  <c r="YM1257"/>
  <c r="XZ1257"/>
  <c r="XY1257"/>
  <c r="XX1257"/>
  <c r="XE1257"/>
  <c r="XD1257"/>
  <c r="XC1257"/>
  <c r="WJ1257"/>
  <c r="WI1257"/>
  <c r="WH1257"/>
  <c r="VO1257"/>
  <c r="VN1257"/>
  <c r="VM1257"/>
  <c r="UT1257"/>
  <c r="US1257"/>
  <c r="UR1257"/>
  <c r="TY1257"/>
  <c r="TX1257"/>
  <c r="TW1257"/>
  <c r="TD1257"/>
  <c r="TC1257"/>
  <c r="TB1257"/>
  <c r="SI1257"/>
  <c r="SH1257"/>
  <c r="SG1257"/>
  <c r="RN1257"/>
  <c r="RM1257"/>
  <c r="RL1257"/>
  <c r="QS1257"/>
  <c r="QR1257"/>
  <c r="QQ1257"/>
  <c r="PX1257"/>
  <c r="PW1257"/>
  <c r="PV1257"/>
  <c r="PC1257"/>
  <c r="PB1257"/>
  <c r="PA1257"/>
  <c r="OH1257"/>
  <c r="OG1257"/>
  <c r="OF1257"/>
  <c r="NM1257"/>
  <c r="NL1257"/>
  <c r="NK1257"/>
  <c r="MR1257"/>
  <c r="MQ1257"/>
  <c r="MP1257"/>
  <c r="LW1257"/>
  <c r="LV1257"/>
  <c r="LU1257"/>
  <c r="LB1257"/>
  <c r="LA1257"/>
  <c r="KZ1257"/>
  <c r="KG1257"/>
  <c r="KF1257"/>
  <c r="KE1257"/>
  <c r="JL1257"/>
  <c r="JK1257"/>
  <c r="JJ1257"/>
  <c r="IQ1257"/>
  <c r="IP1257"/>
  <c r="IO1257"/>
  <c r="HV1257"/>
  <c r="HU1257"/>
  <c r="HT1257"/>
  <c r="HA1257"/>
  <c r="GZ1257"/>
  <c r="GY1257"/>
  <c r="GF1257"/>
  <c r="GE1257"/>
  <c r="GD1257"/>
  <c r="FK1257"/>
  <c r="FJ1257"/>
  <c r="FI1257"/>
  <c r="EP1257"/>
  <c r="EO1257"/>
  <c r="EN1257"/>
  <c r="DU1257"/>
  <c r="DT1257"/>
  <c r="DS1257"/>
  <c r="CZ1257"/>
  <c r="CY1257"/>
  <c r="CX1257"/>
  <c r="CE1257"/>
  <c r="CD1257"/>
  <c r="CC1257"/>
  <c r="BJ1257"/>
  <c r="BI1257"/>
  <c r="BH1257"/>
  <c r="AO1257"/>
  <c r="AN1257"/>
  <c r="AM1257"/>
  <c r="T1257"/>
  <c r="S1257"/>
  <c r="R1257"/>
  <c r="YO1256"/>
  <c r="YN1256"/>
  <c r="YM1256"/>
  <c r="XZ1256"/>
  <c r="XY1256"/>
  <c r="XX1256"/>
  <c r="XE1256"/>
  <c r="XD1256"/>
  <c r="XC1256"/>
  <c r="WJ1256"/>
  <c r="WI1256"/>
  <c r="WH1256"/>
  <c r="VO1256"/>
  <c r="VN1256"/>
  <c r="VM1256"/>
  <c r="UT1256"/>
  <c r="US1256"/>
  <c r="UR1256"/>
  <c r="TY1256"/>
  <c r="TX1256"/>
  <c r="TW1256"/>
  <c r="TD1256"/>
  <c r="TC1256"/>
  <c r="TB1256"/>
  <c r="SI1256"/>
  <c r="SH1256"/>
  <c r="SG1256"/>
  <c r="RN1256"/>
  <c r="RM1256"/>
  <c r="RL1256"/>
  <c r="QS1256"/>
  <c r="QR1256"/>
  <c r="QQ1256"/>
  <c r="PX1256"/>
  <c r="PW1256"/>
  <c r="PV1256"/>
  <c r="PC1256"/>
  <c r="PB1256"/>
  <c r="PA1256"/>
  <c r="OH1256"/>
  <c r="OG1256"/>
  <c r="OF1256"/>
  <c r="NM1256"/>
  <c r="NL1256"/>
  <c r="NK1256"/>
  <c r="MR1256"/>
  <c r="MQ1256"/>
  <c r="MP1256"/>
  <c r="LW1256"/>
  <c r="LV1256"/>
  <c r="LU1256"/>
  <c r="LB1256"/>
  <c r="LA1256"/>
  <c r="KZ1256"/>
  <c r="KG1256"/>
  <c r="KF1256"/>
  <c r="KE1256"/>
  <c r="JL1256"/>
  <c r="JK1256"/>
  <c r="JJ1256"/>
  <c r="IQ1256"/>
  <c r="IP1256"/>
  <c r="IO1256"/>
  <c r="HV1256"/>
  <c r="HU1256"/>
  <c r="HT1256"/>
  <c r="HA1256"/>
  <c r="GZ1256"/>
  <c r="GY1256"/>
  <c r="GF1256"/>
  <c r="GE1256"/>
  <c r="GD1256"/>
  <c r="FK1256"/>
  <c r="FJ1256"/>
  <c r="FI1256"/>
  <c r="EP1256"/>
  <c r="EO1256"/>
  <c r="EN1256"/>
  <c r="DU1256"/>
  <c r="DT1256"/>
  <c r="DS1256"/>
  <c r="CZ1256"/>
  <c r="CY1256"/>
  <c r="CX1256"/>
  <c r="CE1256"/>
  <c r="CD1256"/>
  <c r="CC1256"/>
  <c r="BJ1256"/>
  <c r="BI1256"/>
  <c r="BH1256"/>
  <c r="AO1256"/>
  <c r="AN1256"/>
  <c r="AM1256"/>
  <c r="T1256"/>
  <c r="S1256"/>
  <c r="R1256"/>
  <c r="YO1255"/>
  <c r="YN1255"/>
  <c r="YM1255"/>
  <c r="XZ1255"/>
  <c r="XZ1264" s="1"/>
  <c r="YF1265" s="1"/>
  <c r="XY1255"/>
  <c r="XY1264" s="1"/>
  <c r="YE1265" s="1"/>
  <c r="XX1255"/>
  <c r="XX1264" s="1"/>
  <c r="YD1265" s="1"/>
  <c r="XT1255"/>
  <c r="XS1255"/>
  <c r="XR1255"/>
  <c r="XE1255"/>
  <c r="XE1264" s="1"/>
  <c r="XK1265" s="1"/>
  <c r="XK1257" s="1"/>
  <c r="XQ1257" s="1"/>
  <c r="XD1255"/>
  <c r="XD1264" s="1"/>
  <c r="XJ1265" s="1"/>
  <c r="XC1255"/>
  <c r="XC1264" s="1"/>
  <c r="XI1265" s="1"/>
  <c r="WY1255"/>
  <c r="WX1255"/>
  <c r="WW1255"/>
  <c r="WJ1255"/>
  <c r="WJ1264" s="1"/>
  <c r="WP1265" s="1"/>
  <c r="WI1255"/>
  <c r="WI1264" s="1"/>
  <c r="WO1265" s="1"/>
  <c r="WH1255"/>
  <c r="WH1264" s="1"/>
  <c r="WN1265" s="1"/>
  <c r="WD1255"/>
  <c r="WC1255"/>
  <c r="WB1255"/>
  <c r="VO1255"/>
  <c r="VO1264" s="1"/>
  <c r="VU1265" s="1"/>
  <c r="VU1257" s="1"/>
  <c r="WA1257" s="1"/>
  <c r="VN1255"/>
  <c r="VN1264" s="1"/>
  <c r="VT1265" s="1"/>
  <c r="VM1255"/>
  <c r="VM1264" s="1"/>
  <c r="VS1265" s="1"/>
  <c r="VI1255"/>
  <c r="VH1255"/>
  <c r="VG1255"/>
  <c r="UT1255"/>
  <c r="UT1264" s="1"/>
  <c r="UZ1265" s="1"/>
  <c r="US1255"/>
  <c r="US1264" s="1"/>
  <c r="UY1265" s="1"/>
  <c r="UR1255"/>
  <c r="UR1264" s="1"/>
  <c r="UX1265" s="1"/>
  <c r="UN1255"/>
  <c r="UM1255"/>
  <c r="UL1255"/>
  <c r="TY1255"/>
  <c r="TY1264" s="1"/>
  <c r="UE1265" s="1"/>
  <c r="UE1257" s="1"/>
  <c r="UK1257" s="1"/>
  <c r="TX1255"/>
  <c r="TX1264" s="1"/>
  <c r="UD1265" s="1"/>
  <c r="TW1255"/>
  <c r="TW1264" s="1"/>
  <c r="UC1265" s="1"/>
  <c r="TS1255"/>
  <c r="TR1255"/>
  <c r="TQ1255"/>
  <c r="TD1255"/>
  <c r="TD1264" s="1"/>
  <c r="TJ1265" s="1"/>
  <c r="TC1255"/>
  <c r="TC1264" s="1"/>
  <c r="TI1265" s="1"/>
  <c r="TB1255"/>
  <c r="TB1264" s="1"/>
  <c r="TH1265" s="1"/>
  <c r="SX1255"/>
  <c r="SW1255"/>
  <c r="SV1255"/>
  <c r="SI1255"/>
  <c r="SI1264" s="1"/>
  <c r="SO1265" s="1"/>
  <c r="SO1257" s="1"/>
  <c r="SU1257" s="1"/>
  <c r="SH1255"/>
  <c r="SH1264" s="1"/>
  <c r="SN1265" s="1"/>
  <c r="SG1255"/>
  <c r="SG1264" s="1"/>
  <c r="SM1265" s="1"/>
  <c r="SC1255"/>
  <c r="SB1255"/>
  <c r="SA1255"/>
  <c r="RN1255"/>
  <c r="RN1264" s="1"/>
  <c r="RT1265" s="1"/>
  <c r="RM1255"/>
  <c r="RM1264" s="1"/>
  <c r="RS1265" s="1"/>
  <c r="RL1255"/>
  <c r="RL1264" s="1"/>
  <c r="RR1265" s="1"/>
  <c r="RH1255"/>
  <c r="RG1255"/>
  <c r="RF1255"/>
  <c r="QS1255"/>
  <c r="QS1264" s="1"/>
  <c r="QY1265" s="1"/>
  <c r="QY1257" s="1"/>
  <c r="RE1257" s="1"/>
  <c r="QR1255"/>
  <c r="QR1264" s="1"/>
  <c r="QX1265" s="1"/>
  <c r="QQ1255"/>
  <c r="QQ1264" s="1"/>
  <c r="QW1265" s="1"/>
  <c r="QM1255"/>
  <c r="QL1255"/>
  <c r="QK1255"/>
  <c r="PX1255"/>
  <c r="PX1264" s="1"/>
  <c r="QD1265" s="1"/>
  <c r="PW1255"/>
  <c r="PW1264" s="1"/>
  <c r="QC1265" s="1"/>
  <c r="PV1255"/>
  <c r="PV1264" s="1"/>
  <c r="QB1265" s="1"/>
  <c r="PR1255"/>
  <c r="PQ1255"/>
  <c r="PP1255"/>
  <c r="PC1255"/>
  <c r="PC1264" s="1"/>
  <c r="PI1265" s="1"/>
  <c r="PI1257" s="1"/>
  <c r="PO1257" s="1"/>
  <c r="PB1255"/>
  <c r="PB1264" s="1"/>
  <c r="PH1265" s="1"/>
  <c r="PA1255"/>
  <c r="PA1264" s="1"/>
  <c r="PG1265" s="1"/>
  <c r="OW1255"/>
  <c r="OV1255"/>
  <c r="OU1255"/>
  <c r="OH1255"/>
  <c r="OH1264" s="1"/>
  <c r="ON1265" s="1"/>
  <c r="OG1255"/>
  <c r="OG1264" s="1"/>
  <c r="OM1265" s="1"/>
  <c r="OF1255"/>
  <c r="OF1264" s="1"/>
  <c r="OL1265" s="1"/>
  <c r="OB1255"/>
  <c r="OA1255"/>
  <c r="NZ1255"/>
  <c r="NM1255"/>
  <c r="NM1264" s="1"/>
  <c r="NS1265" s="1"/>
  <c r="NS1257" s="1"/>
  <c r="NY1257" s="1"/>
  <c r="NL1255"/>
  <c r="NL1264" s="1"/>
  <c r="NR1265" s="1"/>
  <c r="NK1255"/>
  <c r="NK1264" s="1"/>
  <c r="NQ1265" s="1"/>
  <c r="NQ1256" s="1"/>
  <c r="NW1256" s="1"/>
  <c r="NG1255"/>
  <c r="NF1255"/>
  <c r="NE1255"/>
  <c r="MR1255"/>
  <c r="MR1264" s="1"/>
  <c r="MX1265" s="1"/>
  <c r="MQ1255"/>
  <c r="MQ1264" s="1"/>
  <c r="MW1265" s="1"/>
  <c r="MP1255"/>
  <c r="MP1264" s="1"/>
  <c r="MV1265" s="1"/>
  <c r="ML1255"/>
  <c r="MK1255"/>
  <c r="MJ1255"/>
  <c r="LW1255"/>
  <c r="LW1264" s="1"/>
  <c r="MC1265" s="1"/>
  <c r="MC1257" s="1"/>
  <c r="MI1257" s="1"/>
  <c r="LV1255"/>
  <c r="LV1264" s="1"/>
  <c r="MB1265" s="1"/>
  <c r="LU1255"/>
  <c r="LU1264" s="1"/>
  <c r="MA1265" s="1"/>
  <c r="MA1256" s="1"/>
  <c r="MG1256" s="1"/>
  <c r="LQ1255"/>
  <c r="LP1255"/>
  <c r="LO1255"/>
  <c r="LB1255"/>
  <c r="LB1264" s="1"/>
  <c r="LH1265" s="1"/>
  <c r="LA1255"/>
  <c r="LA1264" s="1"/>
  <c r="LG1265" s="1"/>
  <c r="KZ1255"/>
  <c r="KZ1264" s="1"/>
  <c r="LF1265" s="1"/>
  <c r="KV1255"/>
  <c r="KU1255"/>
  <c r="KT1255"/>
  <c r="KG1255"/>
  <c r="KG1264" s="1"/>
  <c r="KM1265" s="1"/>
  <c r="KM1257" s="1"/>
  <c r="KS1257" s="1"/>
  <c r="KF1255"/>
  <c r="KF1264" s="1"/>
  <c r="KL1265" s="1"/>
  <c r="KE1255"/>
  <c r="KE1264" s="1"/>
  <c r="KK1265" s="1"/>
  <c r="KK1256" s="1"/>
  <c r="KQ1256" s="1"/>
  <c r="KA1255"/>
  <c r="JZ1255"/>
  <c r="JY1255"/>
  <c r="JL1255"/>
  <c r="JL1264" s="1"/>
  <c r="JR1265" s="1"/>
  <c r="JK1255"/>
  <c r="JK1264" s="1"/>
  <c r="JQ1265" s="1"/>
  <c r="JJ1255"/>
  <c r="JJ1264" s="1"/>
  <c r="JP1265" s="1"/>
  <c r="JF1255"/>
  <c r="JE1255"/>
  <c r="JD1255"/>
  <c r="IQ1255"/>
  <c r="IQ1264" s="1"/>
  <c r="IW1265" s="1"/>
  <c r="IW1257" s="1"/>
  <c r="JC1257" s="1"/>
  <c r="IP1255"/>
  <c r="IP1264" s="1"/>
  <c r="IV1265" s="1"/>
  <c r="IO1255"/>
  <c r="IO1264" s="1"/>
  <c r="IU1265" s="1"/>
  <c r="IU1256" s="1"/>
  <c r="JA1256" s="1"/>
  <c r="IK1255"/>
  <c r="IJ1255"/>
  <c r="II1255"/>
  <c r="HV1255"/>
  <c r="HV1264" s="1"/>
  <c r="IB1265" s="1"/>
  <c r="HU1255"/>
  <c r="HU1264" s="1"/>
  <c r="IA1265" s="1"/>
  <c r="HT1255"/>
  <c r="HT1264" s="1"/>
  <c r="HZ1265" s="1"/>
  <c r="HP1255"/>
  <c r="HO1255"/>
  <c r="HN1255"/>
  <c r="HA1255"/>
  <c r="HA1264" s="1"/>
  <c r="HG1265" s="1"/>
  <c r="HG1258" s="1"/>
  <c r="HM1258" s="1"/>
  <c r="GZ1255"/>
  <c r="GZ1264" s="1"/>
  <c r="HF1265" s="1"/>
  <c r="GY1255"/>
  <c r="GY1264" s="1"/>
  <c r="HE1265" s="1"/>
  <c r="HE1256" s="1"/>
  <c r="HK1256" s="1"/>
  <c r="GU1255"/>
  <c r="GT1255"/>
  <c r="GS1255"/>
  <c r="GF1255"/>
  <c r="GF1264" s="1"/>
  <c r="GL1265" s="1"/>
  <c r="GE1255"/>
  <c r="GE1264" s="1"/>
  <c r="GK1265" s="1"/>
  <c r="GD1255"/>
  <c r="GD1264" s="1"/>
  <c r="GJ1265" s="1"/>
  <c r="FZ1255"/>
  <c r="FY1255"/>
  <c r="FX1255"/>
  <c r="FK1255"/>
  <c r="FK1264" s="1"/>
  <c r="FQ1265" s="1"/>
  <c r="FQ1258" s="1"/>
  <c r="FW1258" s="1"/>
  <c r="FJ1255"/>
  <c r="FJ1264" s="1"/>
  <c r="FP1265" s="1"/>
  <c r="FI1255"/>
  <c r="FI1264" s="1"/>
  <c r="FO1265" s="1"/>
  <c r="FO1256" s="1"/>
  <c r="FU1256" s="1"/>
  <c r="FE1255"/>
  <c r="FD1255"/>
  <c r="FC1255"/>
  <c r="EP1255"/>
  <c r="EP1264" s="1"/>
  <c r="EV1265" s="1"/>
  <c r="EO1255"/>
  <c r="EO1264" s="1"/>
  <c r="EU1265" s="1"/>
  <c r="EN1255"/>
  <c r="EN1264" s="1"/>
  <c r="ET1265" s="1"/>
  <c r="EJ1255"/>
  <c r="EI1255"/>
  <c r="EH1255"/>
  <c r="DU1255"/>
  <c r="DU1264" s="1"/>
  <c r="EA1265" s="1"/>
  <c r="EA1258" s="1"/>
  <c r="EG1258" s="1"/>
  <c r="DT1255"/>
  <c r="DT1264" s="1"/>
  <c r="DZ1265" s="1"/>
  <c r="DS1255"/>
  <c r="DS1264" s="1"/>
  <c r="DY1265" s="1"/>
  <c r="DY1256" s="1"/>
  <c r="EE1256" s="1"/>
  <c r="DO1255"/>
  <c r="DN1255"/>
  <c r="DM1255"/>
  <c r="CZ1255"/>
  <c r="CZ1264" s="1"/>
  <c r="DF1265" s="1"/>
  <c r="CY1255"/>
  <c r="CY1264" s="1"/>
  <c r="DE1265" s="1"/>
  <c r="CX1255"/>
  <c r="CX1264" s="1"/>
  <c r="DD1265" s="1"/>
  <c r="CT1255"/>
  <c r="CS1255"/>
  <c r="CR1255"/>
  <c r="CE1255"/>
  <c r="CE1264" s="1"/>
  <c r="CK1265" s="1"/>
  <c r="CK1258" s="1"/>
  <c r="CQ1258" s="1"/>
  <c r="CD1255"/>
  <c r="CD1264" s="1"/>
  <c r="CJ1265" s="1"/>
  <c r="CC1255"/>
  <c r="CC1264" s="1"/>
  <c r="CI1265" s="1"/>
  <c r="CI1256" s="1"/>
  <c r="CO1256" s="1"/>
  <c r="BY1255"/>
  <c r="BX1255"/>
  <c r="BW1255"/>
  <c r="BJ1255"/>
  <c r="BJ1264" s="1"/>
  <c r="BP1265" s="1"/>
  <c r="BI1255"/>
  <c r="BI1264" s="1"/>
  <c r="BO1265" s="1"/>
  <c r="BH1255"/>
  <c r="BH1264" s="1"/>
  <c r="BN1265" s="1"/>
  <c r="BD1255"/>
  <c r="BC1255"/>
  <c r="BB1255"/>
  <c r="AO1255"/>
  <c r="AO1264" s="1"/>
  <c r="AU1265" s="1"/>
  <c r="AU1258" s="1"/>
  <c r="BA1258" s="1"/>
  <c r="AN1255"/>
  <c r="AN1264" s="1"/>
  <c r="AT1265" s="1"/>
  <c r="AM1255"/>
  <c r="AM1264" s="1"/>
  <c r="AS1265" s="1"/>
  <c r="AS1256" s="1"/>
  <c r="AY1256" s="1"/>
  <c r="AI1255"/>
  <c r="AH1255"/>
  <c r="AG1255"/>
  <c r="T1255"/>
  <c r="T1264" s="1"/>
  <c r="Z1265" s="1"/>
  <c r="S1255"/>
  <c r="S1264" s="1"/>
  <c r="Y1265" s="1"/>
  <c r="R1255"/>
  <c r="R1264" s="1"/>
  <c r="X1265" s="1"/>
  <c r="N1255"/>
  <c r="M1255"/>
  <c r="L1255"/>
  <c r="ZG1252"/>
  <c r="ZF1252"/>
  <c r="ZD1252"/>
  <c r="ZC1252"/>
  <c r="XL1252"/>
  <c r="WQ1252"/>
  <c r="VV1252"/>
  <c r="VA1252"/>
  <c r="UF1252"/>
  <c r="TK1252"/>
  <c r="SP1252"/>
  <c r="RU1252"/>
  <c r="QZ1252"/>
  <c r="QE1252"/>
  <c r="PJ1252"/>
  <c r="OO1252"/>
  <c r="NT1252"/>
  <c r="MY1252"/>
  <c r="MD1252"/>
  <c r="LI1252"/>
  <c r="KN1252"/>
  <c r="JS1252"/>
  <c r="IX1252"/>
  <c r="IC1252"/>
  <c r="HH1252"/>
  <c r="GM1252"/>
  <c r="FR1252"/>
  <c r="EW1252"/>
  <c r="EB1252"/>
  <c r="DG1252"/>
  <c r="CL1252"/>
  <c r="BQ1252"/>
  <c r="AV1252"/>
  <c r="AA1252"/>
  <c r="ZG1251"/>
  <c r="ZF1251"/>
  <c r="ZE1251"/>
  <c r="ZD1251"/>
  <c r="ZC1251"/>
  <c r="ZB1251"/>
  <c r="YO1245"/>
  <c r="YN1245"/>
  <c r="YM1245"/>
  <c r="YO1244"/>
  <c r="YN1244"/>
  <c r="YM1244"/>
  <c r="YO1243"/>
  <c r="YN1243"/>
  <c r="YM1243"/>
  <c r="YO1242"/>
  <c r="YN1242"/>
  <c r="YM1242"/>
  <c r="YO1241"/>
  <c r="YN1241"/>
  <c r="YM1241"/>
  <c r="YO1240"/>
  <c r="YN1240"/>
  <c r="YM1240"/>
  <c r="YO1239"/>
  <c r="YN1239"/>
  <c r="YM1239"/>
  <c r="YO1238"/>
  <c r="YN1238"/>
  <c r="YM1238"/>
  <c r="YM1237" s="1"/>
  <c r="YO1237"/>
  <c r="YN1237"/>
  <c r="XT1237"/>
  <c r="XS1237"/>
  <c r="XR1237"/>
  <c r="WY1237"/>
  <c r="WX1237"/>
  <c r="WW1237"/>
  <c r="WD1237"/>
  <c r="WC1237"/>
  <c r="WB1237"/>
  <c r="VI1237"/>
  <c r="VH1237"/>
  <c r="VG1237"/>
  <c r="UN1237"/>
  <c r="UM1237"/>
  <c r="UL1237"/>
  <c r="TS1237"/>
  <c r="TR1237"/>
  <c r="TQ1237"/>
  <c r="SX1237"/>
  <c r="SW1237"/>
  <c r="SV1237"/>
  <c r="SC1237"/>
  <c r="SB1237"/>
  <c r="SA1237"/>
  <c r="RH1237"/>
  <c r="RG1237"/>
  <c r="RF1237"/>
  <c r="QM1237"/>
  <c r="QL1237"/>
  <c r="QK1237"/>
  <c r="PR1237"/>
  <c r="PQ1237"/>
  <c r="PP1237"/>
  <c r="OW1237"/>
  <c r="OV1237"/>
  <c r="OU1237"/>
  <c r="OB1237"/>
  <c r="OA1237"/>
  <c r="NZ1237"/>
  <c r="NG1237"/>
  <c r="NF1237"/>
  <c r="NE1237"/>
  <c r="ML1237"/>
  <c r="MK1237"/>
  <c r="MJ1237"/>
  <c r="LQ1237"/>
  <c r="LP1237"/>
  <c r="LO1237"/>
  <c r="KV1237"/>
  <c r="KU1237"/>
  <c r="KT1237"/>
  <c r="KA1237"/>
  <c r="JZ1237"/>
  <c r="JY1237"/>
  <c r="JF1237"/>
  <c r="JE1237"/>
  <c r="JD1237"/>
  <c r="IK1237"/>
  <c r="IJ1237"/>
  <c r="II1237"/>
  <c r="HP1237"/>
  <c r="HO1237"/>
  <c r="HN1237"/>
  <c r="GU1237"/>
  <c r="GT1237"/>
  <c r="GS1237"/>
  <c r="FZ1237"/>
  <c r="FY1237"/>
  <c r="FX1237"/>
  <c r="FE1237"/>
  <c r="FD1237"/>
  <c r="FC1237"/>
  <c r="EJ1237"/>
  <c r="EI1237"/>
  <c r="EH1237"/>
  <c r="DO1237"/>
  <c r="DN1237"/>
  <c r="DM1237"/>
  <c r="CT1237"/>
  <c r="CS1237"/>
  <c r="CR1237"/>
  <c r="BY1237"/>
  <c r="BX1237"/>
  <c r="BW1237"/>
  <c r="BD1237"/>
  <c r="BC1237"/>
  <c r="BB1237"/>
  <c r="AI1237"/>
  <c r="AH1237"/>
  <c r="AG1237"/>
  <c r="N1237"/>
  <c r="M1237"/>
  <c r="L1237"/>
  <c r="YO1235"/>
  <c r="YN1235"/>
  <c r="YM1235"/>
  <c r="YO1234"/>
  <c r="YN1234"/>
  <c r="YM1234"/>
  <c r="YO1233"/>
  <c r="YN1233"/>
  <c r="YM1233"/>
  <c r="YO1232"/>
  <c r="YN1232"/>
  <c r="YM1232"/>
  <c r="YO1231"/>
  <c r="YN1231"/>
  <c r="YM1231"/>
  <c r="YO1230"/>
  <c r="YN1230"/>
  <c r="YM1230"/>
  <c r="YO1229"/>
  <c r="YN1229"/>
  <c r="YM1229"/>
  <c r="YO1228"/>
  <c r="YN1228"/>
  <c r="YM1228"/>
  <c r="YO1227"/>
  <c r="YN1227"/>
  <c r="XT1227"/>
  <c r="XS1227"/>
  <c r="XR1227"/>
  <c r="WY1227"/>
  <c r="WX1227"/>
  <c r="WW1227"/>
  <c r="WD1227"/>
  <c r="WC1227"/>
  <c r="WB1227"/>
  <c r="VI1227"/>
  <c r="VH1227"/>
  <c r="VG1227"/>
  <c r="UN1227"/>
  <c r="UM1227"/>
  <c r="UL1227"/>
  <c r="TS1227"/>
  <c r="TR1227"/>
  <c r="TQ1227"/>
  <c r="SX1227"/>
  <c r="SW1227"/>
  <c r="SV1227"/>
  <c r="SC1227"/>
  <c r="SB1227"/>
  <c r="SA1227"/>
  <c r="RH1227"/>
  <c r="RG1227"/>
  <c r="RF1227"/>
  <c r="QM1227"/>
  <c r="QL1227"/>
  <c r="QK1227"/>
  <c r="PR1227"/>
  <c r="PQ1227"/>
  <c r="PP1227"/>
  <c r="OW1227"/>
  <c r="OV1227"/>
  <c r="OU1227"/>
  <c r="OB1227"/>
  <c r="OA1227"/>
  <c r="NZ1227"/>
  <c r="NG1227"/>
  <c r="NF1227"/>
  <c r="NE1227"/>
  <c r="ML1227"/>
  <c r="MK1227"/>
  <c r="MJ1227"/>
  <c r="LQ1227"/>
  <c r="LP1227"/>
  <c r="LO1227"/>
  <c r="KV1227"/>
  <c r="KU1227"/>
  <c r="KT1227"/>
  <c r="KA1227"/>
  <c r="JZ1227"/>
  <c r="JY1227"/>
  <c r="JF1227"/>
  <c r="JE1227"/>
  <c r="JD1227"/>
  <c r="IK1227"/>
  <c r="IJ1227"/>
  <c r="II1227"/>
  <c r="HP1227"/>
  <c r="HO1227"/>
  <c r="HN1227"/>
  <c r="GU1227"/>
  <c r="GT1227"/>
  <c r="GS1227"/>
  <c r="FZ1227"/>
  <c r="FY1227"/>
  <c r="FX1227"/>
  <c r="FE1227"/>
  <c r="FD1227"/>
  <c r="FC1227"/>
  <c r="EJ1227"/>
  <c r="EI1227"/>
  <c r="EH1227"/>
  <c r="DO1227"/>
  <c r="DN1227"/>
  <c r="DM1227"/>
  <c r="CT1227"/>
  <c r="CS1227"/>
  <c r="CR1227"/>
  <c r="BY1227"/>
  <c r="BX1227"/>
  <c r="BW1227"/>
  <c r="BD1227"/>
  <c r="BC1227"/>
  <c r="BB1227"/>
  <c r="AI1227"/>
  <c r="AH1227"/>
  <c r="AG1227"/>
  <c r="N1227"/>
  <c r="M1227"/>
  <c r="L1227"/>
  <c r="YO1225"/>
  <c r="YN1225"/>
  <c r="YM1225"/>
  <c r="YO1224"/>
  <c r="YN1224"/>
  <c r="YM1224"/>
  <c r="YO1223"/>
  <c r="YN1223"/>
  <c r="YM1223"/>
  <c r="YO1222"/>
  <c r="YN1222"/>
  <c r="YM1222"/>
  <c r="YO1221"/>
  <c r="YN1221"/>
  <c r="YM1221"/>
  <c r="YO1220"/>
  <c r="YN1220"/>
  <c r="YM1220"/>
  <c r="YO1219"/>
  <c r="YN1219"/>
  <c r="YM1219"/>
  <c r="YO1218"/>
  <c r="YN1218"/>
  <c r="YM1218"/>
  <c r="YN1217"/>
  <c r="XT1217"/>
  <c r="XS1217"/>
  <c r="XR1217"/>
  <c r="WY1217"/>
  <c r="WX1217"/>
  <c r="WW1217"/>
  <c r="WD1217"/>
  <c r="WC1217"/>
  <c r="WB1217"/>
  <c r="VI1217"/>
  <c r="VH1217"/>
  <c r="VG1217"/>
  <c r="UN1217"/>
  <c r="UM1217"/>
  <c r="UL1217"/>
  <c r="TS1217"/>
  <c r="TR1217"/>
  <c r="TQ1217"/>
  <c r="SX1217"/>
  <c r="SW1217"/>
  <c r="SV1217"/>
  <c r="SC1217"/>
  <c r="SB1217"/>
  <c r="SA1217"/>
  <c r="RH1217"/>
  <c r="RG1217"/>
  <c r="RF1217"/>
  <c r="QM1217"/>
  <c r="QL1217"/>
  <c r="QK1217"/>
  <c r="PR1217"/>
  <c r="PQ1217"/>
  <c r="PP1217"/>
  <c r="OW1217"/>
  <c r="OV1217"/>
  <c r="OU1217"/>
  <c r="OB1217"/>
  <c r="OA1217"/>
  <c r="NZ1217"/>
  <c r="NG1217"/>
  <c r="NF1217"/>
  <c r="NE1217"/>
  <c r="ML1217"/>
  <c r="MK1217"/>
  <c r="MJ1217"/>
  <c r="LQ1217"/>
  <c r="LP1217"/>
  <c r="LO1217"/>
  <c r="KV1217"/>
  <c r="KU1217"/>
  <c r="KT1217"/>
  <c r="KA1217"/>
  <c r="JZ1217"/>
  <c r="JY1217"/>
  <c r="JF1217"/>
  <c r="JE1217"/>
  <c r="JD1217"/>
  <c r="IK1217"/>
  <c r="IJ1217"/>
  <c r="II1217"/>
  <c r="HP1217"/>
  <c r="HO1217"/>
  <c r="HN1217"/>
  <c r="GU1217"/>
  <c r="GT1217"/>
  <c r="GS1217"/>
  <c r="FZ1217"/>
  <c r="FY1217"/>
  <c r="FX1217"/>
  <c r="FE1217"/>
  <c r="FD1217"/>
  <c r="FC1217"/>
  <c r="EJ1217"/>
  <c r="EI1217"/>
  <c r="EH1217"/>
  <c r="DO1217"/>
  <c r="DN1217"/>
  <c r="DM1217"/>
  <c r="CT1217"/>
  <c r="CS1217"/>
  <c r="CR1217"/>
  <c r="BY1217"/>
  <c r="BX1217"/>
  <c r="BW1217"/>
  <c r="BD1217"/>
  <c r="BC1217"/>
  <c r="BB1217"/>
  <c r="AI1217"/>
  <c r="AH1217"/>
  <c r="AG1217"/>
  <c r="N1217"/>
  <c r="M1217"/>
  <c r="L1217"/>
  <c r="ZG1214"/>
  <c r="ZF1214"/>
  <c r="ZE1214"/>
  <c r="ZD1214"/>
  <c r="ZC1214"/>
  <c r="VA1214"/>
  <c r="HH1214"/>
  <c r="ZG1213"/>
  <c r="ZF1213"/>
  <c r="ZE1213"/>
  <c r="ZD1213"/>
  <c r="ZC1213"/>
  <c r="ZB1213"/>
  <c r="YO1207"/>
  <c r="YN1207"/>
  <c r="YM1207"/>
  <c r="YO1206"/>
  <c r="YN1206"/>
  <c r="YM1206"/>
  <c r="YO1205"/>
  <c r="YN1205"/>
  <c r="YM1205"/>
  <c r="YO1204"/>
  <c r="YN1204"/>
  <c r="YM1204"/>
  <c r="YO1203"/>
  <c r="YN1203"/>
  <c r="YM1203"/>
  <c r="YO1202"/>
  <c r="YN1202"/>
  <c r="YM1202"/>
  <c r="YO1201"/>
  <c r="YN1201"/>
  <c r="YM1201"/>
  <c r="YO1200"/>
  <c r="YN1200"/>
  <c r="YM1200"/>
  <c r="YO1199"/>
  <c r="YN1199"/>
  <c r="YM1199"/>
  <c r="YO1198"/>
  <c r="YN1198"/>
  <c r="YM1198"/>
  <c r="ZD1197"/>
  <c r="ZC1197"/>
  <c r="ZB1197"/>
  <c r="YR1197"/>
  <c r="YQ1197"/>
  <c r="YP1197"/>
  <c r="YN1197"/>
  <c r="YI1197"/>
  <c r="YH1197"/>
  <c r="YG1197"/>
  <c r="XW1197"/>
  <c r="XV1197"/>
  <c r="XU1197"/>
  <c r="XT1197"/>
  <c r="XS1197"/>
  <c r="XR1197"/>
  <c r="XN1197"/>
  <c r="XM1197"/>
  <c r="XL1197"/>
  <c r="XB1197"/>
  <c r="XA1197"/>
  <c r="WZ1197"/>
  <c r="WY1197"/>
  <c r="WX1197"/>
  <c r="WW1197"/>
  <c r="WS1197"/>
  <c r="WR1197"/>
  <c r="WQ1197"/>
  <c r="WG1197"/>
  <c r="WF1197"/>
  <c r="WE1197"/>
  <c r="WD1197"/>
  <c r="WC1197"/>
  <c r="WB1197"/>
  <c r="VX1197"/>
  <c r="VW1197"/>
  <c r="VV1197"/>
  <c r="VL1197"/>
  <c r="VK1197"/>
  <c r="VJ1197"/>
  <c r="VI1197"/>
  <c r="VH1197"/>
  <c r="VG1197"/>
  <c r="VC1197"/>
  <c r="VB1197"/>
  <c r="VA1197"/>
  <c r="UQ1197"/>
  <c r="UP1197"/>
  <c r="UO1197"/>
  <c r="UN1197"/>
  <c r="UM1197"/>
  <c r="UL1197"/>
  <c r="UH1197"/>
  <c r="UG1197"/>
  <c r="UF1197"/>
  <c r="TV1197"/>
  <c r="TU1197"/>
  <c r="TT1197"/>
  <c r="TS1197"/>
  <c r="TR1197"/>
  <c r="TQ1197"/>
  <c r="TM1197"/>
  <c r="TL1197"/>
  <c r="TK1197"/>
  <c r="TA1197"/>
  <c r="SZ1197"/>
  <c r="SY1197"/>
  <c r="SX1197"/>
  <c r="SW1197"/>
  <c r="SV1197"/>
  <c r="SR1197"/>
  <c r="SQ1197"/>
  <c r="SP1197"/>
  <c r="SF1197"/>
  <c r="SE1197"/>
  <c r="SD1197"/>
  <c r="SC1197"/>
  <c r="SB1197"/>
  <c r="SA1197"/>
  <c r="RW1197"/>
  <c r="RV1197"/>
  <c r="RU1197"/>
  <c r="RK1197"/>
  <c r="RJ1197"/>
  <c r="RI1197"/>
  <c r="RH1197"/>
  <c r="RG1197"/>
  <c r="RF1197"/>
  <c r="RB1197"/>
  <c r="RA1197"/>
  <c r="QZ1197"/>
  <c r="QP1197"/>
  <c r="QO1197"/>
  <c r="QN1197"/>
  <c r="QM1197"/>
  <c r="QL1197"/>
  <c r="QK1197"/>
  <c r="QG1197"/>
  <c r="QF1197"/>
  <c r="QE1197"/>
  <c r="PU1197"/>
  <c r="PT1197"/>
  <c r="PS1197"/>
  <c r="PR1197"/>
  <c r="PQ1197"/>
  <c r="PP1197"/>
  <c r="PL1197"/>
  <c r="PK1197"/>
  <c r="PJ1197"/>
  <c r="OZ1197"/>
  <c r="OY1197"/>
  <c r="OX1197"/>
  <c r="OW1197"/>
  <c r="OV1197"/>
  <c r="OU1197"/>
  <c r="OQ1197"/>
  <c r="OP1197"/>
  <c r="OO1197"/>
  <c r="OE1197"/>
  <c r="OD1197"/>
  <c r="OC1197"/>
  <c r="OB1197"/>
  <c r="OA1197"/>
  <c r="NZ1197"/>
  <c r="NV1197"/>
  <c r="NU1197"/>
  <c r="NT1197"/>
  <c r="NJ1197"/>
  <c r="NI1197"/>
  <c r="NH1197"/>
  <c r="NG1197"/>
  <c r="NF1197"/>
  <c r="NE1197"/>
  <c r="NA1197"/>
  <c r="MZ1197"/>
  <c r="MY1197"/>
  <c r="MO1197"/>
  <c r="MN1197"/>
  <c r="MM1197"/>
  <c r="ML1197"/>
  <c r="MK1197"/>
  <c r="MJ1197"/>
  <c r="MF1197"/>
  <c r="ME1197"/>
  <c r="MD1197"/>
  <c r="LT1197"/>
  <c r="LS1197"/>
  <c r="LR1197"/>
  <c r="LQ1197"/>
  <c r="LP1197"/>
  <c r="LO1197"/>
  <c r="LK1197"/>
  <c r="LJ1197"/>
  <c r="LI1197"/>
  <c r="KY1197"/>
  <c r="KX1197"/>
  <c r="KW1197"/>
  <c r="KV1197"/>
  <c r="KU1197"/>
  <c r="KT1197"/>
  <c r="KP1197"/>
  <c r="KO1197"/>
  <c r="KN1197"/>
  <c r="KD1197"/>
  <c r="KC1197"/>
  <c r="KB1197"/>
  <c r="KA1197"/>
  <c r="JZ1197"/>
  <c r="JY1197"/>
  <c r="JU1197"/>
  <c r="JT1197"/>
  <c r="JS1197"/>
  <c r="JI1197"/>
  <c r="JH1197"/>
  <c r="JG1197"/>
  <c r="JF1197"/>
  <c r="JE1197"/>
  <c r="JD1197"/>
  <c r="IZ1197"/>
  <c r="IY1197"/>
  <c r="IX1197"/>
  <c r="IN1197"/>
  <c r="IM1197"/>
  <c r="IL1197"/>
  <c r="IK1197"/>
  <c r="IJ1197"/>
  <c r="II1197"/>
  <c r="IE1197"/>
  <c r="ID1197"/>
  <c r="IC1197"/>
  <c r="HS1197"/>
  <c r="HR1197"/>
  <c r="HQ1197"/>
  <c r="HP1197"/>
  <c r="HO1197"/>
  <c r="HN1197"/>
  <c r="HJ1197"/>
  <c r="HI1197"/>
  <c r="HH1197"/>
  <c r="GX1197"/>
  <c r="GW1197"/>
  <c r="GV1197"/>
  <c r="GU1197"/>
  <c r="GT1197"/>
  <c r="GS1197"/>
  <c r="GO1197"/>
  <c r="GN1197"/>
  <c r="GM1197"/>
  <c r="GC1197"/>
  <c r="GB1197"/>
  <c r="GA1197"/>
  <c r="FZ1197"/>
  <c r="FY1197"/>
  <c r="FX1197"/>
  <c r="FT1197"/>
  <c r="FS1197"/>
  <c r="FR1197"/>
  <c r="FH1197"/>
  <c r="FG1197"/>
  <c r="FF1197"/>
  <c r="FE1197"/>
  <c r="FD1197"/>
  <c r="FC1197"/>
  <c r="EY1197"/>
  <c r="EX1197"/>
  <c r="EW1197"/>
  <c r="EM1197"/>
  <c r="EL1197"/>
  <c r="EK1197"/>
  <c r="EJ1197"/>
  <c r="EI1197"/>
  <c r="EH1197"/>
  <c r="ED1197"/>
  <c r="EC1197"/>
  <c r="EB1197"/>
  <c r="DR1197"/>
  <c r="DQ1197"/>
  <c r="DP1197"/>
  <c r="DO1197"/>
  <c r="DN1197"/>
  <c r="DM1197"/>
  <c r="DI1197"/>
  <c r="DH1197"/>
  <c r="DG1197"/>
  <c r="CW1197"/>
  <c r="CV1197"/>
  <c r="CU1197"/>
  <c r="CT1197"/>
  <c r="CS1197"/>
  <c r="CR1197"/>
  <c r="CN1197"/>
  <c r="CM1197"/>
  <c r="CL1197"/>
  <c r="CB1197"/>
  <c r="CA1197"/>
  <c r="BZ1197"/>
  <c r="BY1197"/>
  <c r="BX1197"/>
  <c r="BW1197"/>
  <c r="BS1197"/>
  <c r="BR1197"/>
  <c r="BQ1197"/>
  <c r="BG1197"/>
  <c r="BF1197"/>
  <c r="BE1197"/>
  <c r="BD1197"/>
  <c r="BC1197"/>
  <c r="BB1197"/>
  <c r="AX1197"/>
  <c r="AW1197"/>
  <c r="AV1197"/>
  <c r="AL1197"/>
  <c r="AK1197"/>
  <c r="AJ1197"/>
  <c r="AI1197"/>
  <c r="AH1197"/>
  <c r="AG1197"/>
  <c r="AC1197"/>
  <c r="AB1197"/>
  <c r="AA1197"/>
  <c r="Q1197"/>
  <c r="P1197"/>
  <c r="O1197"/>
  <c r="N1197"/>
  <c r="M1197"/>
  <c r="L1197"/>
  <c r="YO1195"/>
  <c r="YN1195"/>
  <c r="YM1195"/>
  <c r="YO1194"/>
  <c r="YN1194"/>
  <c r="YM1194"/>
  <c r="YO1193"/>
  <c r="YN1193"/>
  <c r="YM1193"/>
  <c r="YO1192"/>
  <c r="YN1192"/>
  <c r="YM1192"/>
  <c r="YO1191"/>
  <c r="YN1191"/>
  <c r="YM1191"/>
  <c r="YO1190"/>
  <c r="YN1190"/>
  <c r="YM1190"/>
  <c r="YO1189"/>
  <c r="YN1189"/>
  <c r="YM1189"/>
  <c r="YO1188"/>
  <c r="YN1188"/>
  <c r="YM1188"/>
  <c r="YO1187"/>
  <c r="YN1187"/>
  <c r="YM1187"/>
  <c r="YO1186"/>
  <c r="YN1186"/>
  <c r="YM1186"/>
  <c r="YO1185"/>
  <c r="YN1185"/>
  <c r="YM1185"/>
  <c r="YO1184"/>
  <c r="YN1184"/>
  <c r="YM1184"/>
  <c r="YO1183"/>
  <c r="YN1183"/>
  <c r="YM1183"/>
  <c r="YO1182"/>
  <c r="YN1182"/>
  <c r="YM1182"/>
  <c r="YN1181"/>
  <c r="XT1181"/>
  <c r="XS1181"/>
  <c r="XR1181"/>
  <c r="WY1181"/>
  <c r="WX1181"/>
  <c r="WW1181"/>
  <c r="WD1181"/>
  <c r="WC1181"/>
  <c r="WB1181"/>
  <c r="VI1181"/>
  <c r="VH1181"/>
  <c r="VG1181"/>
  <c r="UN1181"/>
  <c r="UM1181"/>
  <c r="UL1181"/>
  <c r="TS1181"/>
  <c r="TR1181"/>
  <c r="TQ1181"/>
  <c r="SX1181"/>
  <c r="SW1181"/>
  <c r="SV1181"/>
  <c r="SC1181"/>
  <c r="SB1181"/>
  <c r="SA1181"/>
  <c r="RH1181"/>
  <c r="RG1181"/>
  <c r="RF1181"/>
  <c r="QM1181"/>
  <c r="QL1181"/>
  <c r="QK1181"/>
  <c r="PR1181"/>
  <c r="PQ1181"/>
  <c r="PP1181"/>
  <c r="OW1181"/>
  <c r="OV1181"/>
  <c r="OU1181"/>
  <c r="OB1181"/>
  <c r="OA1181"/>
  <c r="NZ1181"/>
  <c r="NG1181"/>
  <c r="NF1181"/>
  <c r="NE1181"/>
  <c r="ML1181"/>
  <c r="MK1181"/>
  <c r="MJ1181"/>
  <c r="LQ1181"/>
  <c r="LP1181"/>
  <c r="LO1181"/>
  <c r="KV1181"/>
  <c r="KU1181"/>
  <c r="KT1181"/>
  <c r="KA1181"/>
  <c r="JZ1181"/>
  <c r="JY1181"/>
  <c r="JF1181"/>
  <c r="JE1181"/>
  <c r="JD1181"/>
  <c r="IK1181"/>
  <c r="IJ1181"/>
  <c r="II1181"/>
  <c r="HP1181"/>
  <c r="HO1181"/>
  <c r="HN1181"/>
  <c r="GU1181"/>
  <c r="GT1181"/>
  <c r="GS1181"/>
  <c r="FZ1181"/>
  <c r="FY1181"/>
  <c r="FX1181"/>
  <c r="FE1181"/>
  <c r="FD1181"/>
  <c r="FC1181"/>
  <c r="EJ1181"/>
  <c r="EI1181"/>
  <c r="EH1181"/>
  <c r="DO1181"/>
  <c r="DN1181"/>
  <c r="DM1181"/>
  <c r="CT1181"/>
  <c r="CS1181"/>
  <c r="CR1181"/>
  <c r="BY1181"/>
  <c r="BX1181"/>
  <c r="BW1181"/>
  <c r="BD1181"/>
  <c r="BC1181"/>
  <c r="BB1181"/>
  <c r="AI1181"/>
  <c r="AH1181"/>
  <c r="AG1181"/>
  <c r="N1181"/>
  <c r="M1181"/>
  <c r="L1181"/>
  <c r="H441"/>
  <c r="G441"/>
  <c r="F441"/>
  <c r="H440"/>
  <c r="G440"/>
  <c r="F440"/>
  <c r="H439"/>
  <c r="G439"/>
  <c r="F439"/>
  <c r="H438"/>
  <c r="G438"/>
  <c r="F438"/>
  <c r="H437"/>
  <c r="G437"/>
  <c r="F437"/>
  <c r="H436"/>
  <c r="G436"/>
  <c r="F436"/>
  <c r="H434"/>
  <c r="K1245" s="1"/>
  <c r="G434"/>
  <c r="J1245" s="1"/>
  <c r="F434"/>
  <c r="I1245" s="1"/>
  <c r="H433"/>
  <c r="K1244" s="1"/>
  <c r="G433"/>
  <c r="J1244" s="1"/>
  <c r="F433"/>
  <c r="I1244" s="1"/>
  <c r="H432"/>
  <c r="K1243" s="1"/>
  <c r="G432"/>
  <c r="J1243" s="1"/>
  <c r="F432"/>
  <c r="I1243" s="1"/>
  <c r="H431"/>
  <c r="K1242" s="1"/>
  <c r="G431"/>
  <c r="J1242" s="1"/>
  <c r="F431"/>
  <c r="I1242" s="1"/>
  <c r="H430"/>
  <c r="K1241" s="1"/>
  <c r="G430"/>
  <c r="J1241" s="1"/>
  <c r="F430"/>
  <c r="I1241" s="1"/>
  <c r="H429"/>
  <c r="K1240" s="1"/>
  <c r="G429"/>
  <c r="J1240" s="1"/>
  <c r="F429"/>
  <c r="I1240" s="1"/>
  <c r="H428"/>
  <c r="K1239" s="1"/>
  <c r="G428"/>
  <c r="J1239" s="1"/>
  <c r="F428"/>
  <c r="I1239" s="1"/>
  <c r="H427"/>
  <c r="K1238" s="1"/>
  <c r="G427"/>
  <c r="J1238" s="1"/>
  <c r="F427"/>
  <c r="I1238" s="1"/>
  <c r="H425"/>
  <c r="K1235" s="1"/>
  <c r="G425"/>
  <c r="J1235" s="1"/>
  <c r="F425"/>
  <c r="I1235" s="1"/>
  <c r="H424"/>
  <c r="K1234" s="1"/>
  <c r="G424"/>
  <c r="J1234" s="1"/>
  <c r="F424"/>
  <c r="I1234" s="1"/>
  <c r="H423"/>
  <c r="K1233" s="1"/>
  <c r="G423"/>
  <c r="J1233" s="1"/>
  <c r="F423"/>
  <c r="I1233" s="1"/>
  <c r="H422"/>
  <c r="K1232" s="1"/>
  <c r="G422"/>
  <c r="J1232" s="1"/>
  <c r="F422"/>
  <c r="I1232" s="1"/>
  <c r="H421"/>
  <c r="K1231" s="1"/>
  <c r="G421"/>
  <c r="J1231" s="1"/>
  <c r="F421"/>
  <c r="I1231" s="1"/>
  <c r="H420"/>
  <c r="K1230" s="1"/>
  <c r="G420"/>
  <c r="J1230" s="1"/>
  <c r="F420"/>
  <c r="I1230" s="1"/>
  <c r="H419"/>
  <c r="K1229" s="1"/>
  <c r="G419"/>
  <c r="J1229" s="1"/>
  <c r="F419"/>
  <c r="I1229" s="1"/>
  <c r="H418"/>
  <c r="K1228" s="1"/>
  <c r="G418"/>
  <c r="J1228" s="1"/>
  <c r="F418"/>
  <c r="I1228" s="1"/>
  <c r="H416"/>
  <c r="G416"/>
  <c r="F416"/>
  <c r="H415"/>
  <c r="G415"/>
  <c r="F415"/>
  <c r="H414"/>
  <c r="G414"/>
  <c r="F414"/>
  <c r="H413"/>
  <c r="G413"/>
  <c r="F413"/>
  <c r="H412"/>
  <c r="G412"/>
  <c r="F412"/>
  <c r="H411"/>
  <c r="G411"/>
  <c r="F411"/>
  <c r="H410"/>
  <c r="G410"/>
  <c r="F410"/>
  <c r="H409"/>
  <c r="G409"/>
  <c r="F409"/>
  <c r="H407"/>
  <c r="G407"/>
  <c r="F407"/>
  <c r="H406"/>
  <c r="G406"/>
  <c r="F406"/>
  <c r="H405"/>
  <c r="G405"/>
  <c r="F405"/>
  <c r="H404"/>
  <c r="G404"/>
  <c r="F404"/>
  <c r="H403"/>
  <c r="G403"/>
  <c r="F403"/>
  <c r="H402"/>
  <c r="G402"/>
  <c r="F402"/>
  <c r="H401"/>
  <c r="G401"/>
  <c r="F401"/>
  <c r="H400"/>
  <c r="G400"/>
  <c r="F400"/>
  <c r="H399"/>
  <c r="G399"/>
  <c r="F399"/>
  <c r="H398"/>
  <c r="G398"/>
  <c r="F398"/>
  <c r="H396"/>
  <c r="G396"/>
  <c r="F396"/>
  <c r="H395"/>
  <c r="G395"/>
  <c r="F395"/>
  <c r="H394"/>
  <c r="G394"/>
  <c r="F394"/>
  <c r="H393"/>
  <c r="G393"/>
  <c r="F393"/>
  <c r="H392"/>
  <c r="G392"/>
  <c r="F392"/>
  <c r="H391"/>
  <c r="G391"/>
  <c r="F391"/>
  <c r="H390"/>
  <c r="G390"/>
  <c r="F390"/>
  <c r="H389"/>
  <c r="G389"/>
  <c r="F389"/>
  <c r="H388"/>
  <c r="G388"/>
  <c r="F388"/>
  <c r="H387"/>
  <c r="G387"/>
  <c r="F387"/>
  <c r="H386"/>
  <c r="G386"/>
  <c r="F386"/>
  <c r="H385"/>
  <c r="G385"/>
  <c r="F385"/>
  <c r="H384"/>
  <c r="G384"/>
  <c r="F384"/>
  <c r="H383"/>
  <c r="G383"/>
  <c r="F383"/>
  <c r="H380"/>
  <c r="G380"/>
  <c r="F380"/>
  <c r="H379"/>
  <c r="G379"/>
  <c r="F379"/>
  <c r="H378"/>
  <c r="G378"/>
  <c r="F378"/>
  <c r="H377"/>
  <c r="G377"/>
  <c r="F377"/>
  <c r="H376"/>
  <c r="G376"/>
  <c r="F376"/>
  <c r="H375"/>
  <c r="G375"/>
  <c r="F375"/>
  <c r="H373"/>
  <c r="G373"/>
  <c r="F373"/>
  <c r="H372"/>
  <c r="G372"/>
  <c r="F372"/>
  <c r="H371"/>
  <c r="G371"/>
  <c r="F371"/>
  <c r="H370"/>
  <c r="G370"/>
  <c r="F370"/>
  <c r="H369"/>
  <c r="G369"/>
  <c r="F369"/>
  <c r="H368"/>
  <c r="G368"/>
  <c r="F368"/>
  <c r="H367"/>
  <c r="G367"/>
  <c r="F367"/>
  <c r="H366"/>
  <c r="G366"/>
  <c r="F366"/>
  <c r="H364"/>
  <c r="G364"/>
  <c r="F364"/>
  <c r="H363"/>
  <c r="G363"/>
  <c r="F363"/>
  <c r="H362"/>
  <c r="G362"/>
  <c r="F362"/>
  <c r="H361"/>
  <c r="G361"/>
  <c r="F361"/>
  <c r="H360"/>
  <c r="G360"/>
  <c r="F360"/>
  <c r="H359"/>
  <c r="G359"/>
  <c r="F359"/>
  <c r="H358"/>
  <c r="G358"/>
  <c r="F358"/>
  <c r="H357"/>
  <c r="G357"/>
  <c r="F357"/>
  <c r="H355"/>
  <c r="K1225" s="1"/>
  <c r="G355"/>
  <c r="J1225" s="1"/>
  <c r="F355"/>
  <c r="I1225" s="1"/>
  <c r="H354"/>
  <c r="K1224" s="1"/>
  <c r="G354"/>
  <c r="J1224" s="1"/>
  <c r="F354"/>
  <c r="I1224" s="1"/>
  <c r="H353"/>
  <c r="K1223" s="1"/>
  <c r="G353"/>
  <c r="J1223" s="1"/>
  <c r="F353"/>
  <c r="I1223" s="1"/>
  <c r="H352"/>
  <c r="K1222" s="1"/>
  <c r="G352"/>
  <c r="J1222" s="1"/>
  <c r="F352"/>
  <c r="I1222" s="1"/>
  <c r="H351"/>
  <c r="K1221" s="1"/>
  <c r="G351"/>
  <c r="J1221" s="1"/>
  <c r="F351"/>
  <c r="I1221" s="1"/>
  <c r="H350"/>
  <c r="K1220" s="1"/>
  <c r="G350"/>
  <c r="J1220" s="1"/>
  <c r="F350"/>
  <c r="I1220" s="1"/>
  <c r="H349"/>
  <c r="K1219" s="1"/>
  <c r="G349"/>
  <c r="J1219" s="1"/>
  <c r="YT1219" s="1"/>
  <c r="F349"/>
  <c r="I1219" s="1"/>
  <c r="H348"/>
  <c r="K1218" s="1"/>
  <c r="YU1218" s="1"/>
  <c r="G348"/>
  <c r="J1218" s="1"/>
  <c r="F348"/>
  <c r="I1218" s="1"/>
  <c r="H346"/>
  <c r="G346"/>
  <c r="F346"/>
  <c r="H345"/>
  <c r="G345"/>
  <c r="F345"/>
  <c r="H344"/>
  <c r="G344"/>
  <c r="F344"/>
  <c r="H343"/>
  <c r="G343"/>
  <c r="F343"/>
  <c r="H342"/>
  <c r="G342"/>
  <c r="F342"/>
  <c r="H341"/>
  <c r="G341"/>
  <c r="F341"/>
  <c r="H340"/>
  <c r="G340"/>
  <c r="F340"/>
  <c r="H339"/>
  <c r="G339"/>
  <c r="F339"/>
  <c r="H338"/>
  <c r="G338"/>
  <c r="F338"/>
  <c r="H337"/>
  <c r="G337"/>
  <c r="F337"/>
  <c r="H335"/>
  <c r="K1195" s="1"/>
  <c r="G335"/>
  <c r="J1195" s="1"/>
  <c r="F335"/>
  <c r="I1195" s="1"/>
  <c r="H334"/>
  <c r="K1194" s="1"/>
  <c r="G334"/>
  <c r="J1194" s="1"/>
  <c r="F334"/>
  <c r="I1194" s="1"/>
  <c r="YS1194" s="1"/>
  <c r="H333"/>
  <c r="K1193" s="1"/>
  <c r="G333"/>
  <c r="J1193" s="1"/>
  <c r="F333"/>
  <c r="I1193" s="1"/>
  <c r="H332"/>
  <c r="K1192" s="1"/>
  <c r="G332"/>
  <c r="J1192" s="1"/>
  <c r="F332"/>
  <c r="I1192" s="1"/>
  <c r="YS1192" s="1"/>
  <c r="H331"/>
  <c r="K1191" s="1"/>
  <c r="G331"/>
  <c r="J1191" s="1"/>
  <c r="F331"/>
  <c r="I1191" s="1"/>
  <c r="H330"/>
  <c r="K1190" s="1"/>
  <c r="G330"/>
  <c r="J1190" s="1"/>
  <c r="F330"/>
  <c r="I1190" s="1"/>
  <c r="YS1190" s="1"/>
  <c r="H329"/>
  <c r="K1189" s="1"/>
  <c r="G329"/>
  <c r="J1189" s="1"/>
  <c r="F329"/>
  <c r="I1189" s="1"/>
  <c r="H328"/>
  <c r="K1188" s="1"/>
  <c r="G328"/>
  <c r="J1188" s="1"/>
  <c r="F328"/>
  <c r="I1188" s="1"/>
  <c r="YS1188" s="1"/>
  <c r="H327"/>
  <c r="K1187" s="1"/>
  <c r="G327"/>
  <c r="J1187" s="1"/>
  <c r="F327"/>
  <c r="I1187" s="1"/>
  <c r="H326"/>
  <c r="K1186" s="1"/>
  <c r="G326"/>
  <c r="J1186" s="1"/>
  <c r="F326"/>
  <c r="I1186" s="1"/>
  <c r="YS1186" s="1"/>
  <c r="H325"/>
  <c r="K1185" s="1"/>
  <c r="G325"/>
  <c r="J1185" s="1"/>
  <c r="F325"/>
  <c r="I1185" s="1"/>
  <c r="H324"/>
  <c r="K1184" s="1"/>
  <c r="G324"/>
  <c r="J1184" s="1"/>
  <c r="F324"/>
  <c r="I1184" s="1"/>
  <c r="YS1184" s="1"/>
  <c r="H323"/>
  <c r="K1183" s="1"/>
  <c r="G323"/>
  <c r="J1183" s="1"/>
  <c r="F323"/>
  <c r="I1183" s="1"/>
  <c r="H322"/>
  <c r="K1182" s="1"/>
  <c r="G322"/>
  <c r="J1182" s="1"/>
  <c r="F322"/>
  <c r="I1182" s="1"/>
  <c r="H197"/>
  <c r="G197"/>
  <c r="F197"/>
  <c r="H196"/>
  <c r="G196"/>
  <c r="F196"/>
  <c r="H195"/>
  <c r="G195"/>
  <c r="F195"/>
  <c r="H194"/>
  <c r="G194"/>
  <c r="F194"/>
  <c r="H193"/>
  <c r="G193"/>
  <c r="F193"/>
  <c r="H192"/>
  <c r="G192"/>
  <c r="F192"/>
  <c r="H190"/>
  <c r="G190"/>
  <c r="F190"/>
  <c r="H189"/>
  <c r="G189"/>
  <c r="F189"/>
  <c r="H188"/>
  <c r="G188"/>
  <c r="F188"/>
  <c r="H187"/>
  <c r="G187"/>
  <c r="F187"/>
  <c r="H186"/>
  <c r="G186"/>
  <c r="F186"/>
  <c r="H185"/>
  <c r="G185"/>
  <c r="F185"/>
  <c r="H184"/>
  <c r="G184"/>
  <c r="F184"/>
  <c r="H183"/>
  <c r="G183"/>
  <c r="F183"/>
  <c r="H181"/>
  <c r="G181"/>
  <c r="F181"/>
  <c r="H180"/>
  <c r="G180"/>
  <c r="F180"/>
  <c r="H179"/>
  <c r="G179"/>
  <c r="F179"/>
  <c r="H178"/>
  <c r="G178"/>
  <c r="F178"/>
  <c r="H177"/>
  <c r="G177"/>
  <c r="F177"/>
  <c r="H176"/>
  <c r="G176"/>
  <c r="F176"/>
  <c r="H175"/>
  <c r="G175"/>
  <c r="F175"/>
  <c r="H174"/>
  <c r="G174"/>
  <c r="F174"/>
  <c r="H172"/>
  <c r="G172"/>
  <c r="F172"/>
  <c r="H171"/>
  <c r="G171"/>
  <c r="F171"/>
  <c r="H170"/>
  <c r="G170"/>
  <c r="F170"/>
  <c r="H169"/>
  <c r="G169"/>
  <c r="F169"/>
  <c r="H168"/>
  <c r="G168"/>
  <c r="F168"/>
  <c r="H167"/>
  <c r="G167"/>
  <c r="F167"/>
  <c r="H166"/>
  <c r="G166"/>
  <c r="F166"/>
  <c r="H165"/>
  <c r="G165"/>
  <c r="F165"/>
  <c r="H163"/>
  <c r="G163"/>
  <c r="F163"/>
  <c r="H162"/>
  <c r="G162"/>
  <c r="F162"/>
  <c r="H161"/>
  <c r="G161"/>
  <c r="F161"/>
  <c r="H160"/>
  <c r="G160"/>
  <c r="F160"/>
  <c r="H159"/>
  <c r="G159"/>
  <c r="F159"/>
  <c r="H158"/>
  <c r="G158"/>
  <c r="F158"/>
  <c r="H157"/>
  <c r="G157"/>
  <c r="F157"/>
  <c r="H156"/>
  <c r="G156"/>
  <c r="F156"/>
  <c r="H155"/>
  <c r="G155"/>
  <c r="F155"/>
  <c r="H154"/>
  <c r="G154"/>
  <c r="F154"/>
  <c r="H152"/>
  <c r="G152"/>
  <c r="F152"/>
  <c r="H151"/>
  <c r="G151"/>
  <c r="F151"/>
  <c r="H150"/>
  <c r="G150"/>
  <c r="F150"/>
  <c r="H149"/>
  <c r="G149"/>
  <c r="F149"/>
  <c r="H148"/>
  <c r="G148"/>
  <c r="F148"/>
  <c r="H147"/>
  <c r="G147"/>
  <c r="F147"/>
  <c r="H146"/>
  <c r="G146"/>
  <c r="F146"/>
  <c r="H145"/>
  <c r="G145"/>
  <c r="F145"/>
  <c r="H144"/>
  <c r="G144"/>
  <c r="F144"/>
  <c r="H143"/>
  <c r="G143"/>
  <c r="F143"/>
  <c r="H142"/>
  <c r="G142"/>
  <c r="F142"/>
  <c r="H141"/>
  <c r="G141"/>
  <c r="F141"/>
  <c r="H140"/>
  <c r="G140"/>
  <c r="F140"/>
  <c r="H139"/>
  <c r="G139"/>
  <c r="F139"/>
  <c r="H75"/>
  <c r="H1262" s="1"/>
  <c r="G75"/>
  <c r="G1262" s="1"/>
  <c r="F75"/>
  <c r="F1262" s="1"/>
  <c r="H74"/>
  <c r="H1261" s="1"/>
  <c r="G74"/>
  <c r="G1261" s="1"/>
  <c r="F74"/>
  <c r="F1261" s="1"/>
  <c r="H73"/>
  <c r="H1260" s="1"/>
  <c r="G73"/>
  <c r="G1260" s="1"/>
  <c r="F73"/>
  <c r="F1260" s="1"/>
  <c r="H72"/>
  <c r="H1258" s="1"/>
  <c r="G72"/>
  <c r="G1258" s="1"/>
  <c r="F72"/>
  <c r="F1258" s="1"/>
  <c r="H71"/>
  <c r="H1257" s="1"/>
  <c r="G71"/>
  <c r="G1257" s="1"/>
  <c r="F71"/>
  <c r="F1257" s="1"/>
  <c r="H70"/>
  <c r="H1256" s="1"/>
  <c r="G70"/>
  <c r="G1256" s="1"/>
  <c r="F70"/>
  <c r="F1256" s="1"/>
  <c r="H68"/>
  <c r="H1245" s="1"/>
  <c r="G68"/>
  <c r="G1245" s="1"/>
  <c r="F68"/>
  <c r="F1245" s="1"/>
  <c r="H67"/>
  <c r="H1244" s="1"/>
  <c r="G67"/>
  <c r="G1244" s="1"/>
  <c r="F67"/>
  <c r="F1244" s="1"/>
  <c r="H66"/>
  <c r="H1243" s="1"/>
  <c r="G66"/>
  <c r="G1243" s="1"/>
  <c r="F66"/>
  <c r="F1243" s="1"/>
  <c r="H65"/>
  <c r="H1242" s="1"/>
  <c r="G65"/>
  <c r="G1242" s="1"/>
  <c r="F65"/>
  <c r="F1242" s="1"/>
  <c r="H64"/>
  <c r="H1241" s="1"/>
  <c r="G64"/>
  <c r="G1241" s="1"/>
  <c r="F64"/>
  <c r="F1241" s="1"/>
  <c r="H63"/>
  <c r="H1240" s="1"/>
  <c r="G63"/>
  <c r="G1240" s="1"/>
  <c r="F63"/>
  <c r="F1240" s="1"/>
  <c r="H62"/>
  <c r="H1239" s="1"/>
  <c r="G62"/>
  <c r="G1239" s="1"/>
  <c r="F62"/>
  <c r="F1239" s="1"/>
  <c r="H61"/>
  <c r="H1238" s="1"/>
  <c r="G61"/>
  <c r="G1238" s="1"/>
  <c r="F61"/>
  <c r="F1238" s="1"/>
  <c r="H59"/>
  <c r="H1235" s="1"/>
  <c r="G59"/>
  <c r="G1235" s="1"/>
  <c r="F59"/>
  <c r="F1235" s="1"/>
  <c r="H58"/>
  <c r="H1234" s="1"/>
  <c r="G58"/>
  <c r="G1234" s="1"/>
  <c r="F58"/>
  <c r="F1234" s="1"/>
  <c r="H57"/>
  <c r="H1233" s="1"/>
  <c r="G57"/>
  <c r="G1233" s="1"/>
  <c r="F57"/>
  <c r="F1233" s="1"/>
  <c r="H56"/>
  <c r="H1232" s="1"/>
  <c r="G56"/>
  <c r="G1232" s="1"/>
  <c r="F56"/>
  <c r="F1232" s="1"/>
  <c r="H55"/>
  <c r="H1231" s="1"/>
  <c r="G55"/>
  <c r="G1231" s="1"/>
  <c r="F55"/>
  <c r="F1231" s="1"/>
  <c r="H54"/>
  <c r="H1230" s="1"/>
  <c r="G54"/>
  <c r="G1230" s="1"/>
  <c r="F54"/>
  <c r="F1230" s="1"/>
  <c r="H53"/>
  <c r="H1229" s="1"/>
  <c r="G53"/>
  <c r="G1229" s="1"/>
  <c r="F53"/>
  <c r="F1229" s="1"/>
  <c r="H52"/>
  <c r="H1228" s="1"/>
  <c r="G52"/>
  <c r="G1228" s="1"/>
  <c r="F52"/>
  <c r="F1228" s="1"/>
  <c r="H50"/>
  <c r="H1225" s="1"/>
  <c r="G50"/>
  <c r="G1225" s="1"/>
  <c r="F50"/>
  <c r="F1225" s="1"/>
  <c r="H49"/>
  <c r="H1224" s="1"/>
  <c r="G49"/>
  <c r="G1224" s="1"/>
  <c r="F49"/>
  <c r="F1224" s="1"/>
  <c r="H48"/>
  <c r="H1223" s="1"/>
  <c r="G48"/>
  <c r="G1223" s="1"/>
  <c r="F48"/>
  <c r="F1223" s="1"/>
  <c r="H47"/>
  <c r="H1222" s="1"/>
  <c r="G47"/>
  <c r="G1222" s="1"/>
  <c r="YQ1222" s="1"/>
  <c r="F47"/>
  <c r="F1222" s="1"/>
  <c r="H46"/>
  <c r="H1221" s="1"/>
  <c r="G46"/>
  <c r="G1221" s="1"/>
  <c r="F46"/>
  <c r="F1221" s="1"/>
  <c r="YP1221" s="1"/>
  <c r="H45"/>
  <c r="H1143" s="1"/>
  <c r="G45"/>
  <c r="G1220" s="1"/>
  <c r="F45"/>
  <c r="F1220" s="1"/>
  <c r="H44"/>
  <c r="H1219" s="1"/>
  <c r="G44"/>
  <c r="G1219" s="1"/>
  <c r="F44"/>
  <c r="F1219" s="1"/>
  <c r="H43"/>
  <c r="H1218" s="1"/>
  <c r="G43"/>
  <c r="G1218" s="1"/>
  <c r="F43"/>
  <c r="F1218" s="1"/>
  <c r="H41"/>
  <c r="H1139" s="1"/>
  <c r="K1207" s="1"/>
  <c r="G41"/>
  <c r="G1139" s="1"/>
  <c r="J1207" s="1"/>
  <c r="F41"/>
  <c r="F1139" s="1"/>
  <c r="I1207" s="1"/>
  <c r="H40"/>
  <c r="H1138" s="1"/>
  <c r="K1206" s="1"/>
  <c r="G40"/>
  <c r="G1138" s="1"/>
  <c r="J1206" s="1"/>
  <c r="F40"/>
  <c r="F1138" s="1"/>
  <c r="I1206" s="1"/>
  <c r="H39"/>
  <c r="H1137" s="1"/>
  <c r="K1205" s="1"/>
  <c r="G39"/>
  <c r="G1137" s="1"/>
  <c r="J1205" s="1"/>
  <c r="F39"/>
  <c r="F1137" s="1"/>
  <c r="I1205" s="1"/>
  <c r="H38"/>
  <c r="H1136" s="1"/>
  <c r="K1204" s="1"/>
  <c r="G38"/>
  <c r="G1136" s="1"/>
  <c r="J1204" s="1"/>
  <c r="F38"/>
  <c r="F1136" s="1"/>
  <c r="I1204" s="1"/>
  <c r="H37"/>
  <c r="H1135" s="1"/>
  <c r="K1203" s="1"/>
  <c r="G37"/>
  <c r="G1135" s="1"/>
  <c r="J1203" s="1"/>
  <c r="F37"/>
  <c r="F1135" s="1"/>
  <c r="I1203" s="1"/>
  <c r="H36"/>
  <c r="H1134" s="1"/>
  <c r="K1202" s="1"/>
  <c r="G36"/>
  <c r="G1134" s="1"/>
  <c r="J1202" s="1"/>
  <c r="F36"/>
  <c r="F1134" s="1"/>
  <c r="I1202" s="1"/>
  <c r="H35"/>
  <c r="H1133" s="1"/>
  <c r="K1201" s="1"/>
  <c r="G35"/>
  <c r="G1133" s="1"/>
  <c r="J1201" s="1"/>
  <c r="F35"/>
  <c r="F1133" s="1"/>
  <c r="I1201" s="1"/>
  <c r="H34"/>
  <c r="H1132" s="1"/>
  <c r="K1200" s="1"/>
  <c r="G34"/>
  <c r="G1132" s="1"/>
  <c r="J1200" s="1"/>
  <c r="F34"/>
  <c r="F1132" s="1"/>
  <c r="I1200" s="1"/>
  <c r="H33"/>
  <c r="H1131" s="1"/>
  <c r="K1199" s="1"/>
  <c r="G33"/>
  <c r="G1131" s="1"/>
  <c r="J1199" s="1"/>
  <c r="F33"/>
  <c r="F1131" s="1"/>
  <c r="I1199" s="1"/>
  <c r="H32"/>
  <c r="H1130" s="1"/>
  <c r="K1198" s="1"/>
  <c r="G32"/>
  <c r="G1130" s="1"/>
  <c r="J1198" s="1"/>
  <c r="F32"/>
  <c r="F1130" s="1"/>
  <c r="I1198" s="1"/>
  <c r="H30"/>
  <c r="H1195" s="1"/>
  <c r="G30"/>
  <c r="G1128" s="1"/>
  <c r="F30"/>
  <c r="F1195" s="1"/>
  <c r="H29"/>
  <c r="H1194" s="1"/>
  <c r="G29"/>
  <c r="G1194" s="1"/>
  <c r="F29"/>
  <c r="F1127" s="1"/>
  <c r="H28"/>
  <c r="H1193" s="1"/>
  <c r="G28"/>
  <c r="G1193" s="1"/>
  <c r="F28"/>
  <c r="F1193" s="1"/>
  <c r="H27"/>
  <c r="H1192" s="1"/>
  <c r="G27"/>
  <c r="G1192" s="1"/>
  <c r="F27"/>
  <c r="F1192" s="1"/>
  <c r="H26"/>
  <c r="H1191" s="1"/>
  <c r="G26"/>
  <c r="G1124" s="1"/>
  <c r="F26"/>
  <c r="F1191" s="1"/>
  <c r="H25"/>
  <c r="H1190" s="1"/>
  <c r="G25"/>
  <c r="G1190" s="1"/>
  <c r="F25"/>
  <c r="F1123" s="1"/>
  <c r="H24"/>
  <c r="H1189" s="1"/>
  <c r="G24"/>
  <c r="G1189" s="1"/>
  <c r="F24"/>
  <c r="F1189" s="1"/>
  <c r="H23"/>
  <c r="H1188" s="1"/>
  <c r="G23"/>
  <c r="G1188" s="1"/>
  <c r="F23"/>
  <c r="F1188" s="1"/>
  <c r="H22"/>
  <c r="H1187" s="1"/>
  <c r="G22"/>
  <c r="G1120" s="1"/>
  <c r="F22"/>
  <c r="F1187" s="1"/>
  <c r="H21"/>
  <c r="H1186" s="1"/>
  <c r="G21"/>
  <c r="G1186" s="1"/>
  <c r="F21"/>
  <c r="F1119" s="1"/>
  <c r="H20"/>
  <c r="H1185" s="1"/>
  <c r="G20"/>
  <c r="G1185" s="1"/>
  <c r="F20"/>
  <c r="F1185" s="1"/>
  <c r="H19"/>
  <c r="H1184" s="1"/>
  <c r="G19"/>
  <c r="G1184" s="1"/>
  <c r="F19"/>
  <c r="F1184" s="1"/>
  <c r="H18"/>
  <c r="H1183" s="1"/>
  <c r="G18"/>
  <c r="G1116" s="1"/>
  <c r="F18"/>
  <c r="F1183" s="1"/>
  <c r="H17"/>
  <c r="H1182" s="1"/>
  <c r="G17"/>
  <c r="G1182" s="1"/>
  <c r="F17"/>
  <c r="F1115" s="1"/>
  <c r="YM1227" l="1"/>
  <c r="ZB1252"/>
  <c r="WH1185"/>
  <c r="TB1185"/>
  <c r="PV1185"/>
  <c r="MP1185"/>
  <c r="JJ1185"/>
  <c r="GD1185"/>
  <c r="CX1185"/>
  <c r="R1185"/>
  <c r="XX1185"/>
  <c r="UR1185"/>
  <c r="RL1185"/>
  <c r="OF1185"/>
  <c r="KZ1185"/>
  <c r="HT1185"/>
  <c r="EN1185"/>
  <c r="BH1185"/>
  <c r="XX1187"/>
  <c r="UR1187"/>
  <c r="RL1187"/>
  <c r="OF1187"/>
  <c r="KZ1187"/>
  <c r="HT1187"/>
  <c r="EN1187"/>
  <c r="BH1187"/>
  <c r="WH1187"/>
  <c r="TB1187"/>
  <c r="PV1187"/>
  <c r="MP1187"/>
  <c r="JJ1187"/>
  <c r="GD1187"/>
  <c r="CX1187"/>
  <c r="R1187"/>
  <c r="WH1189"/>
  <c r="TB1189"/>
  <c r="PV1189"/>
  <c r="MP1189"/>
  <c r="JJ1189"/>
  <c r="GD1189"/>
  <c r="CX1189"/>
  <c r="R1189"/>
  <c r="XX1189"/>
  <c r="UR1189"/>
  <c r="RL1189"/>
  <c r="OF1189"/>
  <c r="KZ1189"/>
  <c r="HT1189"/>
  <c r="EN1189"/>
  <c r="BH1189"/>
  <c r="XX1191"/>
  <c r="UR1191"/>
  <c r="RL1191"/>
  <c r="OF1191"/>
  <c r="KZ1191"/>
  <c r="HT1191"/>
  <c r="EN1191"/>
  <c r="BH1191"/>
  <c r="WH1191"/>
  <c r="TB1191"/>
  <c r="PV1191"/>
  <c r="MP1191"/>
  <c r="JJ1191"/>
  <c r="GD1191"/>
  <c r="CX1191"/>
  <c r="R1191"/>
  <c r="WH1193"/>
  <c r="TB1193"/>
  <c r="PV1193"/>
  <c r="MP1193"/>
  <c r="JJ1193"/>
  <c r="GD1193"/>
  <c r="CX1193"/>
  <c r="R1193"/>
  <c r="XX1193"/>
  <c r="UR1193"/>
  <c r="RL1193"/>
  <c r="OF1193"/>
  <c r="KZ1193"/>
  <c r="HT1193"/>
  <c r="EN1193"/>
  <c r="BH1193"/>
  <c r="XX1195"/>
  <c r="UR1195"/>
  <c r="RL1195"/>
  <c r="OF1195"/>
  <c r="KZ1195"/>
  <c r="HT1195"/>
  <c r="EN1195"/>
  <c r="BH1195"/>
  <c r="WH1195"/>
  <c r="TB1195"/>
  <c r="PV1195"/>
  <c r="MP1195"/>
  <c r="JJ1195"/>
  <c r="GD1195"/>
  <c r="CX1195"/>
  <c r="R1195"/>
  <c r="WI1218"/>
  <c r="TC1218"/>
  <c r="PW1218"/>
  <c r="MQ1218"/>
  <c r="JK1218"/>
  <c r="GE1218"/>
  <c r="CY1218"/>
  <c r="S1218"/>
  <c r="XY1218"/>
  <c r="US1218"/>
  <c r="RM1218"/>
  <c r="OG1218"/>
  <c r="LA1218"/>
  <c r="HU1218"/>
  <c r="EO1218"/>
  <c r="BI1218"/>
  <c r="XZ1219"/>
  <c r="UT1219"/>
  <c r="RN1219"/>
  <c r="OH1219"/>
  <c r="LB1219"/>
  <c r="HV1219"/>
  <c r="EP1219"/>
  <c r="BJ1219"/>
  <c r="WJ1219"/>
  <c r="TD1219"/>
  <c r="PX1219"/>
  <c r="MR1219"/>
  <c r="JL1219"/>
  <c r="GF1219"/>
  <c r="CZ1219"/>
  <c r="T1219"/>
  <c r="BI1220"/>
  <c r="S1220"/>
  <c r="XX1183"/>
  <c r="UR1183"/>
  <c r="RL1183"/>
  <c r="OF1183"/>
  <c r="KZ1183"/>
  <c r="HT1183"/>
  <c r="EN1183"/>
  <c r="BH1183"/>
  <c r="WH1183"/>
  <c r="TB1183"/>
  <c r="PV1183"/>
  <c r="MP1183"/>
  <c r="JJ1183"/>
  <c r="GD1183"/>
  <c r="CX1183"/>
  <c r="R1183"/>
  <c r="H1115"/>
  <c r="G1118"/>
  <c r="F1121"/>
  <c r="H1123"/>
  <c r="G1126"/>
  <c r="H1141"/>
  <c r="G1144"/>
  <c r="F1147"/>
  <c r="H1150"/>
  <c r="G1153"/>
  <c r="F1156"/>
  <c r="H1159"/>
  <c r="G1162"/>
  <c r="F1165"/>
  <c r="H1168"/>
  <c r="G1171"/>
  <c r="F1117"/>
  <c r="H1119"/>
  <c r="G1122"/>
  <c r="F1125"/>
  <c r="H1127"/>
  <c r="F1143"/>
  <c r="H1145"/>
  <c r="G1148"/>
  <c r="F1152"/>
  <c r="H1154"/>
  <c r="G1157"/>
  <c r="F1161"/>
  <c r="H1163"/>
  <c r="G1166"/>
  <c r="F1170"/>
  <c r="H1172"/>
  <c r="ZE1252"/>
  <c r="YS1199"/>
  <c r="XX1199"/>
  <c r="WH1199"/>
  <c r="UR1199"/>
  <c r="TB1199"/>
  <c r="RL1199"/>
  <c r="PV1199"/>
  <c r="OF1199"/>
  <c r="MP1199"/>
  <c r="KZ1199"/>
  <c r="JJ1199"/>
  <c r="HT1199"/>
  <c r="GD1199"/>
  <c r="EN1199"/>
  <c r="CX1199"/>
  <c r="BH1199"/>
  <c r="R1199"/>
  <c r="VM1199"/>
  <c r="SG1199"/>
  <c r="PA1199"/>
  <c r="LU1199"/>
  <c r="IO1199"/>
  <c r="FI1199"/>
  <c r="CC1199"/>
  <c r="XC1199"/>
  <c r="TW1199"/>
  <c r="QQ1199"/>
  <c r="NK1199"/>
  <c r="KE1199"/>
  <c r="GY1199"/>
  <c r="DS1199"/>
  <c r="AM1199"/>
  <c r="YU1199"/>
  <c r="XZ1199"/>
  <c r="WJ1199"/>
  <c r="UT1199"/>
  <c r="TD1199"/>
  <c r="RN1199"/>
  <c r="PX1199"/>
  <c r="OH1199"/>
  <c r="MR1199"/>
  <c r="LB1199"/>
  <c r="JL1199"/>
  <c r="HV1199"/>
  <c r="GF1199"/>
  <c r="EP1199"/>
  <c r="CZ1199"/>
  <c r="BJ1199"/>
  <c r="T1199"/>
  <c r="XE1199"/>
  <c r="TY1199"/>
  <c r="QS1199"/>
  <c r="NM1199"/>
  <c r="KG1199"/>
  <c r="HA1199"/>
  <c r="DU1199"/>
  <c r="AO1199"/>
  <c r="VO1199"/>
  <c r="SI1199"/>
  <c r="PC1199"/>
  <c r="LW1199"/>
  <c r="IQ1199"/>
  <c r="FK1199"/>
  <c r="CE1199"/>
  <c r="YS1201"/>
  <c r="XX1201"/>
  <c r="WH1201"/>
  <c r="UR1201"/>
  <c r="TB1201"/>
  <c r="RL1201"/>
  <c r="PV1201"/>
  <c r="OF1201"/>
  <c r="MP1201"/>
  <c r="KZ1201"/>
  <c r="JJ1201"/>
  <c r="HT1201"/>
  <c r="GD1201"/>
  <c r="EN1201"/>
  <c r="CX1201"/>
  <c r="BH1201"/>
  <c r="R1201"/>
  <c r="VM1201"/>
  <c r="SG1201"/>
  <c r="PA1201"/>
  <c r="LU1201"/>
  <c r="IO1201"/>
  <c r="FI1201"/>
  <c r="CC1201"/>
  <c r="XC1201"/>
  <c r="TW1201"/>
  <c r="QQ1201"/>
  <c r="NK1201"/>
  <c r="KE1201"/>
  <c r="GY1201"/>
  <c r="DS1201"/>
  <c r="AM1201"/>
  <c r="YU1201"/>
  <c r="XZ1201"/>
  <c r="WJ1201"/>
  <c r="UT1201"/>
  <c r="TD1201"/>
  <c r="RN1201"/>
  <c r="PX1201"/>
  <c r="OH1201"/>
  <c r="MR1201"/>
  <c r="LB1201"/>
  <c r="JL1201"/>
  <c r="HV1201"/>
  <c r="GF1201"/>
  <c r="EP1201"/>
  <c r="CZ1201"/>
  <c r="BJ1201"/>
  <c r="T1201"/>
  <c r="XE1201"/>
  <c r="TY1201"/>
  <c r="QS1201"/>
  <c r="NM1201"/>
  <c r="KG1201"/>
  <c r="HA1201"/>
  <c r="DU1201"/>
  <c r="AO1201"/>
  <c r="VO1201"/>
  <c r="SI1201"/>
  <c r="PC1201"/>
  <c r="LW1201"/>
  <c r="IQ1201"/>
  <c r="FK1201"/>
  <c r="CE1201"/>
  <c r="YS1203"/>
  <c r="XX1203"/>
  <c r="WH1203"/>
  <c r="UR1203"/>
  <c r="TB1203"/>
  <c r="RL1203"/>
  <c r="PV1203"/>
  <c r="OF1203"/>
  <c r="MP1203"/>
  <c r="KZ1203"/>
  <c r="JJ1203"/>
  <c r="HT1203"/>
  <c r="GD1203"/>
  <c r="EN1203"/>
  <c r="CX1203"/>
  <c r="BH1203"/>
  <c r="R1203"/>
  <c r="VM1203"/>
  <c r="SG1203"/>
  <c r="PA1203"/>
  <c r="LU1203"/>
  <c r="IO1203"/>
  <c r="FI1203"/>
  <c r="CC1203"/>
  <c r="XC1203"/>
  <c r="TW1203"/>
  <c r="QQ1203"/>
  <c r="NK1203"/>
  <c r="KE1203"/>
  <c r="GY1203"/>
  <c r="DS1203"/>
  <c r="AM1203"/>
  <c r="YU1203"/>
  <c r="XZ1203"/>
  <c r="WJ1203"/>
  <c r="UT1203"/>
  <c r="TD1203"/>
  <c r="RN1203"/>
  <c r="PX1203"/>
  <c r="OH1203"/>
  <c r="MR1203"/>
  <c r="LB1203"/>
  <c r="JL1203"/>
  <c r="HV1203"/>
  <c r="GF1203"/>
  <c r="EP1203"/>
  <c r="CZ1203"/>
  <c r="BJ1203"/>
  <c r="T1203"/>
  <c r="XE1203"/>
  <c r="TY1203"/>
  <c r="QS1203"/>
  <c r="NM1203"/>
  <c r="KG1203"/>
  <c r="HA1203"/>
  <c r="DU1203"/>
  <c r="AO1203"/>
  <c r="VO1203"/>
  <c r="SI1203"/>
  <c r="PC1203"/>
  <c r="LW1203"/>
  <c r="IQ1203"/>
  <c r="FK1203"/>
  <c r="CE1203"/>
  <c r="YS1205"/>
  <c r="XX1205"/>
  <c r="WH1205"/>
  <c r="UR1205"/>
  <c r="TB1205"/>
  <c r="RL1205"/>
  <c r="PV1205"/>
  <c r="OF1205"/>
  <c r="MP1205"/>
  <c r="KZ1205"/>
  <c r="JJ1205"/>
  <c r="HT1205"/>
  <c r="GD1205"/>
  <c r="EN1205"/>
  <c r="CX1205"/>
  <c r="BH1205"/>
  <c r="R1205"/>
  <c r="VM1205"/>
  <c r="SG1205"/>
  <c r="PA1205"/>
  <c r="LU1205"/>
  <c r="IO1205"/>
  <c r="FI1205"/>
  <c r="CC1205"/>
  <c r="XC1205"/>
  <c r="TW1205"/>
  <c r="QQ1205"/>
  <c r="NK1205"/>
  <c r="KE1205"/>
  <c r="GY1205"/>
  <c r="DS1205"/>
  <c r="AM1205"/>
  <c r="YU1205"/>
  <c r="XZ1205"/>
  <c r="WJ1205"/>
  <c r="UT1205"/>
  <c r="TD1205"/>
  <c r="RN1205"/>
  <c r="PX1205"/>
  <c r="OH1205"/>
  <c r="MR1205"/>
  <c r="LB1205"/>
  <c r="JL1205"/>
  <c r="HV1205"/>
  <c r="GF1205"/>
  <c r="EP1205"/>
  <c r="CZ1205"/>
  <c r="BJ1205"/>
  <c r="T1205"/>
  <c r="XE1205"/>
  <c r="TY1205"/>
  <c r="QS1205"/>
  <c r="NM1205"/>
  <c r="KG1205"/>
  <c r="HA1205"/>
  <c r="DU1205"/>
  <c r="AO1205"/>
  <c r="VO1205"/>
  <c r="SI1205"/>
  <c r="PC1205"/>
  <c r="LW1205"/>
  <c r="IQ1205"/>
  <c r="FK1205"/>
  <c r="CE1205"/>
  <c r="YS1207"/>
  <c r="XX1207"/>
  <c r="WH1207"/>
  <c r="UR1207"/>
  <c r="TB1207"/>
  <c r="RL1207"/>
  <c r="PV1207"/>
  <c r="OF1207"/>
  <c r="MP1207"/>
  <c r="KZ1207"/>
  <c r="JJ1207"/>
  <c r="HT1207"/>
  <c r="GD1207"/>
  <c r="EN1207"/>
  <c r="CX1207"/>
  <c r="BH1207"/>
  <c r="R1207"/>
  <c r="VM1207"/>
  <c r="SG1207"/>
  <c r="PA1207"/>
  <c r="LU1207"/>
  <c r="IO1207"/>
  <c r="FI1207"/>
  <c r="CC1207"/>
  <c r="XC1207"/>
  <c r="TW1207"/>
  <c r="QQ1207"/>
  <c r="NK1207"/>
  <c r="KE1207"/>
  <c r="GY1207"/>
  <c r="DS1207"/>
  <c r="AM1207"/>
  <c r="YU1207"/>
  <c r="XZ1207"/>
  <c r="WJ1207"/>
  <c r="UT1207"/>
  <c r="TD1207"/>
  <c r="RN1207"/>
  <c r="PX1207"/>
  <c r="OH1207"/>
  <c r="MR1207"/>
  <c r="LB1207"/>
  <c r="JL1207"/>
  <c r="HV1207"/>
  <c r="GF1207"/>
  <c r="EP1207"/>
  <c r="CZ1207"/>
  <c r="BJ1207"/>
  <c r="T1207"/>
  <c r="XE1207"/>
  <c r="TY1207"/>
  <c r="QS1207"/>
  <c r="NM1207"/>
  <c r="KG1207"/>
  <c r="HA1207"/>
  <c r="DU1207"/>
  <c r="AO1207"/>
  <c r="VO1207"/>
  <c r="SI1207"/>
  <c r="PC1207"/>
  <c r="LW1207"/>
  <c r="IQ1207"/>
  <c r="FK1207"/>
  <c r="CE1207"/>
  <c r="YS1202"/>
  <c r="XX1202"/>
  <c r="WH1202"/>
  <c r="UR1202"/>
  <c r="TB1202"/>
  <c r="RL1202"/>
  <c r="PV1202"/>
  <c r="OF1202"/>
  <c r="MP1202"/>
  <c r="KZ1202"/>
  <c r="JJ1202"/>
  <c r="HT1202"/>
  <c r="GD1202"/>
  <c r="EN1202"/>
  <c r="CX1202"/>
  <c r="BH1202"/>
  <c r="R1202"/>
  <c r="VM1202"/>
  <c r="SG1202"/>
  <c r="PA1202"/>
  <c r="LU1202"/>
  <c r="IO1202"/>
  <c r="FI1202"/>
  <c r="CC1202"/>
  <c r="XC1202"/>
  <c r="TW1202"/>
  <c r="QQ1202"/>
  <c r="NK1202"/>
  <c r="KE1202"/>
  <c r="GY1202"/>
  <c r="DS1202"/>
  <c r="AM1202"/>
  <c r="YU1204"/>
  <c r="XZ1204"/>
  <c r="WJ1204"/>
  <c r="UT1204"/>
  <c r="TD1204"/>
  <c r="RN1204"/>
  <c r="PX1204"/>
  <c r="OH1204"/>
  <c r="MR1204"/>
  <c r="LB1204"/>
  <c r="JL1204"/>
  <c r="HV1204"/>
  <c r="GF1204"/>
  <c r="EP1204"/>
  <c r="CZ1204"/>
  <c r="BJ1204"/>
  <c r="T1204"/>
  <c r="XE1204"/>
  <c r="TY1204"/>
  <c r="QS1204"/>
  <c r="NM1204"/>
  <c r="KG1204"/>
  <c r="HA1204"/>
  <c r="DU1204"/>
  <c r="AO1204"/>
  <c r="VO1204"/>
  <c r="SI1204"/>
  <c r="PC1204"/>
  <c r="LW1204"/>
  <c r="IQ1204"/>
  <c r="FK1204"/>
  <c r="CE1204"/>
  <c r="YR1182"/>
  <c r="XB1182"/>
  <c r="VL1182"/>
  <c r="TV1182"/>
  <c r="SF1182"/>
  <c r="QP1182"/>
  <c r="OZ1182"/>
  <c r="NJ1182"/>
  <c r="LT1182"/>
  <c r="KD1182"/>
  <c r="IN1182"/>
  <c r="GX1182"/>
  <c r="FH1182"/>
  <c r="DR1182"/>
  <c r="CB1182"/>
  <c r="AL1182"/>
  <c r="XW1182"/>
  <c r="WG1182"/>
  <c r="UQ1182"/>
  <c r="TA1182"/>
  <c r="RK1182"/>
  <c r="PU1182"/>
  <c r="OE1182"/>
  <c r="MO1182"/>
  <c r="KY1182"/>
  <c r="JI1182"/>
  <c r="HS1182"/>
  <c r="GC1182"/>
  <c r="EM1182"/>
  <c r="CW1182"/>
  <c r="BG1182"/>
  <c r="Q1182"/>
  <c r="YP1184"/>
  <c r="XU1184"/>
  <c r="WE1184"/>
  <c r="UO1184"/>
  <c r="SY1184"/>
  <c r="RI1184"/>
  <c r="PS1184"/>
  <c r="OC1184"/>
  <c r="MM1184"/>
  <c r="KW1184"/>
  <c r="JG1184"/>
  <c r="HQ1184"/>
  <c r="GA1184"/>
  <c r="EK1184"/>
  <c r="CU1184"/>
  <c r="BE1184"/>
  <c r="O1184"/>
  <c r="WZ1184"/>
  <c r="VJ1184"/>
  <c r="TT1184"/>
  <c r="SD1184"/>
  <c r="QN1184"/>
  <c r="OX1184"/>
  <c r="NH1184"/>
  <c r="LR1184"/>
  <c r="KB1184"/>
  <c r="IL1184"/>
  <c r="GV1184"/>
  <c r="FF1184"/>
  <c r="DP1184"/>
  <c r="BZ1184"/>
  <c r="AJ1184"/>
  <c r="YR1184"/>
  <c r="XB1184"/>
  <c r="VL1184"/>
  <c r="TV1184"/>
  <c r="SF1184"/>
  <c r="QP1184"/>
  <c r="OZ1184"/>
  <c r="NJ1184"/>
  <c r="LT1184"/>
  <c r="KD1184"/>
  <c r="IN1184"/>
  <c r="GX1184"/>
  <c r="FH1184"/>
  <c r="DR1184"/>
  <c r="CB1184"/>
  <c r="AL1184"/>
  <c r="XW1184"/>
  <c r="WG1184"/>
  <c r="UQ1184"/>
  <c r="TA1184"/>
  <c r="RK1184"/>
  <c r="PU1184"/>
  <c r="OE1184"/>
  <c r="MO1184"/>
  <c r="KY1184"/>
  <c r="JI1184"/>
  <c r="HS1184"/>
  <c r="GC1184"/>
  <c r="EM1184"/>
  <c r="CW1184"/>
  <c r="BG1184"/>
  <c r="Q1184"/>
  <c r="YQ1185"/>
  <c r="XV1185"/>
  <c r="WF1185"/>
  <c r="UP1185"/>
  <c r="SZ1185"/>
  <c r="RJ1185"/>
  <c r="PT1185"/>
  <c r="OD1185"/>
  <c r="MN1185"/>
  <c r="KX1185"/>
  <c r="JH1185"/>
  <c r="HR1185"/>
  <c r="GB1185"/>
  <c r="EL1185"/>
  <c r="CV1185"/>
  <c r="BF1185"/>
  <c r="P1185"/>
  <c r="XA1185"/>
  <c r="VK1185"/>
  <c r="TU1185"/>
  <c r="SE1185"/>
  <c r="QO1185"/>
  <c r="OY1185"/>
  <c r="NI1185"/>
  <c r="LS1185"/>
  <c r="KC1185"/>
  <c r="IM1185"/>
  <c r="GW1185"/>
  <c r="FG1185"/>
  <c r="DQ1185"/>
  <c r="CA1185"/>
  <c r="AK1185"/>
  <c r="YR1186"/>
  <c r="XB1186"/>
  <c r="VL1186"/>
  <c r="TV1186"/>
  <c r="SF1186"/>
  <c r="QP1186"/>
  <c r="OZ1186"/>
  <c r="NJ1186"/>
  <c r="LT1186"/>
  <c r="KD1186"/>
  <c r="IN1186"/>
  <c r="GX1186"/>
  <c r="FH1186"/>
  <c r="DR1186"/>
  <c r="CB1186"/>
  <c r="AL1186"/>
  <c r="XW1186"/>
  <c r="WG1186"/>
  <c r="UQ1186"/>
  <c r="TA1186"/>
  <c r="RK1186"/>
  <c r="PU1186"/>
  <c r="OE1186"/>
  <c r="MO1186"/>
  <c r="KY1186"/>
  <c r="JI1186"/>
  <c r="HS1186"/>
  <c r="GC1186"/>
  <c r="EM1186"/>
  <c r="CW1186"/>
  <c r="BG1186"/>
  <c r="Q1186"/>
  <c r="YP1188"/>
  <c r="XU1188"/>
  <c r="WE1188"/>
  <c r="UO1188"/>
  <c r="SY1188"/>
  <c r="RI1188"/>
  <c r="PS1188"/>
  <c r="OC1188"/>
  <c r="MM1188"/>
  <c r="KW1188"/>
  <c r="JG1188"/>
  <c r="HQ1188"/>
  <c r="GA1188"/>
  <c r="EK1188"/>
  <c r="CU1188"/>
  <c r="BE1188"/>
  <c r="O1188"/>
  <c r="WZ1188"/>
  <c r="VJ1188"/>
  <c r="TT1188"/>
  <c r="SD1188"/>
  <c r="QN1188"/>
  <c r="OX1188"/>
  <c r="NH1188"/>
  <c r="LR1188"/>
  <c r="KB1188"/>
  <c r="IL1188"/>
  <c r="GV1188"/>
  <c r="FF1188"/>
  <c r="DP1188"/>
  <c r="BZ1188"/>
  <c r="AJ1188"/>
  <c r="YR1188"/>
  <c r="XB1188"/>
  <c r="VL1188"/>
  <c r="TV1188"/>
  <c r="SF1188"/>
  <c r="QP1188"/>
  <c r="OZ1188"/>
  <c r="NJ1188"/>
  <c r="LT1188"/>
  <c r="KD1188"/>
  <c r="IN1188"/>
  <c r="GX1188"/>
  <c r="FH1188"/>
  <c r="DR1188"/>
  <c r="CB1188"/>
  <c r="AL1188"/>
  <c r="XW1188"/>
  <c r="WG1188"/>
  <c r="UQ1188"/>
  <c r="TA1188"/>
  <c r="RK1188"/>
  <c r="PU1188"/>
  <c r="OE1188"/>
  <c r="MO1188"/>
  <c r="KY1188"/>
  <c r="JI1188"/>
  <c r="HS1188"/>
  <c r="GC1188"/>
  <c r="EM1188"/>
  <c r="CW1188"/>
  <c r="BG1188"/>
  <c r="Q1188"/>
  <c r="YQ1189"/>
  <c r="XV1189"/>
  <c r="WF1189"/>
  <c r="UP1189"/>
  <c r="SZ1189"/>
  <c r="RJ1189"/>
  <c r="PT1189"/>
  <c r="OD1189"/>
  <c r="MN1189"/>
  <c r="KX1189"/>
  <c r="JH1189"/>
  <c r="HR1189"/>
  <c r="GB1189"/>
  <c r="EL1189"/>
  <c r="CV1189"/>
  <c r="BF1189"/>
  <c r="P1189"/>
  <c r="XA1189"/>
  <c r="VK1189"/>
  <c r="TU1189"/>
  <c r="SE1189"/>
  <c r="QO1189"/>
  <c r="OY1189"/>
  <c r="NI1189"/>
  <c r="LS1189"/>
  <c r="KC1189"/>
  <c r="IM1189"/>
  <c r="GW1189"/>
  <c r="FG1189"/>
  <c r="DQ1189"/>
  <c r="CA1189"/>
  <c r="AK1189"/>
  <c r="YR1190"/>
  <c r="XB1190"/>
  <c r="VL1190"/>
  <c r="TV1190"/>
  <c r="SF1190"/>
  <c r="QP1190"/>
  <c r="OZ1190"/>
  <c r="NJ1190"/>
  <c r="LT1190"/>
  <c r="KD1190"/>
  <c r="IN1190"/>
  <c r="GX1190"/>
  <c r="FH1190"/>
  <c r="DR1190"/>
  <c r="CB1190"/>
  <c r="AL1190"/>
  <c r="XW1190"/>
  <c r="WG1190"/>
  <c r="UQ1190"/>
  <c r="TA1190"/>
  <c r="RK1190"/>
  <c r="PU1190"/>
  <c r="OE1190"/>
  <c r="MO1190"/>
  <c r="KY1190"/>
  <c r="JI1190"/>
  <c r="HS1190"/>
  <c r="GC1190"/>
  <c r="EM1190"/>
  <c r="CW1190"/>
  <c r="BG1190"/>
  <c r="Q1190"/>
  <c r="YP1192"/>
  <c r="XU1192"/>
  <c r="WE1192"/>
  <c r="UO1192"/>
  <c r="SY1192"/>
  <c r="RI1192"/>
  <c r="PS1192"/>
  <c r="OC1192"/>
  <c r="MM1192"/>
  <c r="KW1192"/>
  <c r="JG1192"/>
  <c r="HQ1192"/>
  <c r="GA1192"/>
  <c r="EK1192"/>
  <c r="CU1192"/>
  <c r="BE1192"/>
  <c r="O1192"/>
  <c r="WZ1192"/>
  <c r="VJ1192"/>
  <c r="TT1192"/>
  <c r="SD1192"/>
  <c r="QN1192"/>
  <c r="OX1192"/>
  <c r="NH1192"/>
  <c r="LR1192"/>
  <c r="KB1192"/>
  <c r="IL1192"/>
  <c r="GV1192"/>
  <c r="FF1192"/>
  <c r="DP1192"/>
  <c r="BZ1192"/>
  <c r="AJ1192"/>
  <c r="YR1192"/>
  <c r="XB1192"/>
  <c r="VL1192"/>
  <c r="TV1192"/>
  <c r="SF1192"/>
  <c r="QP1192"/>
  <c r="OZ1192"/>
  <c r="NJ1192"/>
  <c r="LT1192"/>
  <c r="KD1192"/>
  <c r="IN1192"/>
  <c r="GX1192"/>
  <c r="FH1192"/>
  <c r="DR1192"/>
  <c r="CB1192"/>
  <c r="AL1192"/>
  <c r="XW1192"/>
  <c r="WG1192"/>
  <c r="UQ1192"/>
  <c r="TA1192"/>
  <c r="RK1192"/>
  <c r="PU1192"/>
  <c r="OE1192"/>
  <c r="MO1192"/>
  <c r="KY1192"/>
  <c r="JI1192"/>
  <c r="HS1192"/>
  <c r="GC1192"/>
  <c r="EM1192"/>
  <c r="CW1192"/>
  <c r="BG1192"/>
  <c r="Q1192"/>
  <c r="YQ1193"/>
  <c r="XV1193"/>
  <c r="WF1193"/>
  <c r="UP1193"/>
  <c r="SZ1193"/>
  <c r="RJ1193"/>
  <c r="PT1193"/>
  <c r="OD1193"/>
  <c r="MN1193"/>
  <c r="KX1193"/>
  <c r="JH1193"/>
  <c r="HR1193"/>
  <c r="GB1193"/>
  <c r="EL1193"/>
  <c r="CV1193"/>
  <c r="BF1193"/>
  <c r="P1193"/>
  <c r="XA1193"/>
  <c r="VK1193"/>
  <c r="TU1193"/>
  <c r="SE1193"/>
  <c r="QO1193"/>
  <c r="OY1193"/>
  <c r="NI1193"/>
  <c r="LS1193"/>
  <c r="KC1193"/>
  <c r="IM1193"/>
  <c r="GW1193"/>
  <c r="FG1193"/>
  <c r="DQ1193"/>
  <c r="CA1193"/>
  <c r="AK1193"/>
  <c r="YR1194"/>
  <c r="XB1194"/>
  <c r="VL1194"/>
  <c r="TV1194"/>
  <c r="SF1194"/>
  <c r="QP1194"/>
  <c r="OZ1194"/>
  <c r="NJ1194"/>
  <c r="LT1194"/>
  <c r="KD1194"/>
  <c r="IN1194"/>
  <c r="GX1194"/>
  <c r="FH1194"/>
  <c r="DR1194"/>
  <c r="CB1194"/>
  <c r="AL1194"/>
  <c r="XW1194"/>
  <c r="WG1194"/>
  <c r="UQ1194"/>
  <c r="TA1194"/>
  <c r="RK1194"/>
  <c r="PU1194"/>
  <c r="OE1194"/>
  <c r="MO1194"/>
  <c r="KY1194"/>
  <c r="JI1194"/>
  <c r="HS1194"/>
  <c r="GC1194"/>
  <c r="EM1194"/>
  <c r="CW1194"/>
  <c r="BG1194"/>
  <c r="Q1194"/>
  <c r="YU1198"/>
  <c r="XZ1198"/>
  <c r="WJ1198"/>
  <c r="UT1198"/>
  <c r="TD1198"/>
  <c r="RN1198"/>
  <c r="PX1198"/>
  <c r="OH1198"/>
  <c r="MR1198"/>
  <c r="LB1198"/>
  <c r="JL1198"/>
  <c r="HV1198"/>
  <c r="GF1198"/>
  <c r="EP1198"/>
  <c r="CZ1198"/>
  <c r="BJ1198"/>
  <c r="T1198"/>
  <c r="XE1198"/>
  <c r="TY1198"/>
  <c r="QS1198"/>
  <c r="NM1198"/>
  <c r="KG1198"/>
  <c r="HA1198"/>
  <c r="DU1198"/>
  <c r="AO1198"/>
  <c r="VO1198"/>
  <c r="SI1198"/>
  <c r="PC1198"/>
  <c r="LW1198"/>
  <c r="IQ1198"/>
  <c r="FK1198"/>
  <c r="CE1198"/>
  <c r="YS1200"/>
  <c r="XX1200"/>
  <c r="WH1200"/>
  <c r="UR1200"/>
  <c r="TB1200"/>
  <c r="RL1200"/>
  <c r="PV1200"/>
  <c r="OF1200"/>
  <c r="MP1200"/>
  <c r="KZ1200"/>
  <c r="JJ1200"/>
  <c r="HT1200"/>
  <c r="GD1200"/>
  <c r="EN1200"/>
  <c r="CX1200"/>
  <c r="BH1200"/>
  <c r="R1200"/>
  <c r="VM1200"/>
  <c r="SG1200"/>
  <c r="PA1200"/>
  <c r="LU1200"/>
  <c r="IO1200"/>
  <c r="FI1200"/>
  <c r="CC1200"/>
  <c r="XC1200"/>
  <c r="TW1200"/>
  <c r="QQ1200"/>
  <c r="NK1200"/>
  <c r="KE1200"/>
  <c r="GY1200"/>
  <c r="DS1200"/>
  <c r="AM1200"/>
  <c r="XD1201"/>
  <c r="VN1201"/>
  <c r="TX1201"/>
  <c r="SH1201"/>
  <c r="QR1201"/>
  <c r="PB1201"/>
  <c r="NL1201"/>
  <c r="LV1201"/>
  <c r="KF1201"/>
  <c r="IP1201"/>
  <c r="GZ1201"/>
  <c r="FJ1201"/>
  <c r="DT1201"/>
  <c r="CD1201"/>
  <c r="AN1201"/>
  <c r="XY1201"/>
  <c r="US1201"/>
  <c r="RM1201"/>
  <c r="OG1201"/>
  <c r="LA1201"/>
  <c r="HU1201"/>
  <c r="EO1201"/>
  <c r="BI1201"/>
  <c r="YT1201"/>
  <c r="WI1201"/>
  <c r="TC1201"/>
  <c r="PW1201"/>
  <c r="MQ1201"/>
  <c r="JK1201"/>
  <c r="GE1201"/>
  <c r="CY1201"/>
  <c r="S1201"/>
  <c r="YU1202"/>
  <c r="XZ1202"/>
  <c r="WJ1202"/>
  <c r="UT1202"/>
  <c r="TD1202"/>
  <c r="RN1202"/>
  <c r="PX1202"/>
  <c r="OH1202"/>
  <c r="MR1202"/>
  <c r="LB1202"/>
  <c r="JL1202"/>
  <c r="HV1202"/>
  <c r="GF1202"/>
  <c r="EP1202"/>
  <c r="CZ1202"/>
  <c r="BJ1202"/>
  <c r="T1202"/>
  <c r="XE1202"/>
  <c r="TY1202"/>
  <c r="QS1202"/>
  <c r="NM1202"/>
  <c r="KG1202"/>
  <c r="HA1202"/>
  <c r="DU1202"/>
  <c r="AO1202"/>
  <c r="VO1202"/>
  <c r="SI1202"/>
  <c r="PC1202"/>
  <c r="LW1202"/>
  <c r="IQ1202"/>
  <c r="FK1202"/>
  <c r="CE1202"/>
  <c r="YS1204"/>
  <c r="XX1204"/>
  <c r="WH1204"/>
  <c r="UR1204"/>
  <c r="TB1204"/>
  <c r="RL1204"/>
  <c r="PV1204"/>
  <c r="OF1204"/>
  <c r="MP1204"/>
  <c r="KZ1204"/>
  <c r="JJ1204"/>
  <c r="HT1204"/>
  <c r="GD1204"/>
  <c r="EN1204"/>
  <c r="CX1204"/>
  <c r="BH1204"/>
  <c r="R1204"/>
  <c r="VM1204"/>
  <c r="SG1204"/>
  <c r="PA1204"/>
  <c r="LU1204"/>
  <c r="IO1204"/>
  <c r="FI1204"/>
  <c r="CC1204"/>
  <c r="XC1204"/>
  <c r="TW1204"/>
  <c r="QQ1204"/>
  <c r="NK1204"/>
  <c r="KE1204"/>
  <c r="GY1204"/>
  <c r="DS1204"/>
  <c r="AM1204"/>
  <c r="XD1205"/>
  <c r="VN1205"/>
  <c r="TX1205"/>
  <c r="SH1205"/>
  <c r="QR1205"/>
  <c r="PB1205"/>
  <c r="NL1205"/>
  <c r="LV1205"/>
  <c r="KF1205"/>
  <c r="IP1205"/>
  <c r="GZ1205"/>
  <c r="FJ1205"/>
  <c r="DT1205"/>
  <c r="CD1205"/>
  <c r="AN1205"/>
  <c r="XY1205"/>
  <c r="US1205"/>
  <c r="RM1205"/>
  <c r="OG1205"/>
  <c r="LA1205"/>
  <c r="HU1205"/>
  <c r="EO1205"/>
  <c r="BI1205"/>
  <c r="YT1205"/>
  <c r="WI1205"/>
  <c r="TC1205"/>
  <c r="PW1205"/>
  <c r="MQ1205"/>
  <c r="JK1205"/>
  <c r="GE1205"/>
  <c r="CY1205"/>
  <c r="S1205"/>
  <c r="YU1206"/>
  <c r="XZ1206"/>
  <c r="WJ1206"/>
  <c r="UT1206"/>
  <c r="TD1206"/>
  <c r="RN1206"/>
  <c r="PX1206"/>
  <c r="OH1206"/>
  <c r="MR1206"/>
  <c r="LB1206"/>
  <c r="JL1206"/>
  <c r="HV1206"/>
  <c r="GF1206"/>
  <c r="EP1206"/>
  <c r="CZ1206"/>
  <c r="BJ1206"/>
  <c r="T1206"/>
  <c r="XE1206"/>
  <c r="TY1206"/>
  <c r="QS1206"/>
  <c r="NM1206"/>
  <c r="KG1206"/>
  <c r="HA1206"/>
  <c r="DU1206"/>
  <c r="AO1206"/>
  <c r="VO1206"/>
  <c r="SI1206"/>
  <c r="PC1206"/>
  <c r="LW1206"/>
  <c r="IQ1206"/>
  <c r="FK1206"/>
  <c r="CE1206"/>
  <c r="YP1218"/>
  <c r="WZ1218"/>
  <c r="VJ1218"/>
  <c r="TT1218"/>
  <c r="SD1218"/>
  <c r="QN1218"/>
  <c r="OX1218"/>
  <c r="NH1218"/>
  <c r="LR1218"/>
  <c r="KB1218"/>
  <c r="IL1218"/>
  <c r="GV1218"/>
  <c r="FF1218"/>
  <c r="DP1218"/>
  <c r="BZ1218"/>
  <c r="AJ1218"/>
  <c r="XU1218"/>
  <c r="WE1218"/>
  <c r="UO1218"/>
  <c r="SY1218"/>
  <c r="RI1218"/>
  <c r="PS1218"/>
  <c r="OC1218"/>
  <c r="MM1218"/>
  <c r="KW1218"/>
  <c r="JG1218"/>
  <c r="HQ1218"/>
  <c r="GA1218"/>
  <c r="EK1218"/>
  <c r="CU1218"/>
  <c r="BE1218"/>
  <c r="O1218"/>
  <c r="YR1218"/>
  <c r="XW1218"/>
  <c r="WG1218"/>
  <c r="UQ1218"/>
  <c r="TA1218"/>
  <c r="RK1218"/>
  <c r="PU1218"/>
  <c r="OE1218"/>
  <c r="MO1218"/>
  <c r="KY1218"/>
  <c r="JI1218"/>
  <c r="HS1218"/>
  <c r="GC1218"/>
  <c r="EM1218"/>
  <c r="CW1218"/>
  <c r="BG1218"/>
  <c r="Q1218"/>
  <c r="XB1218"/>
  <c r="VL1218"/>
  <c r="TV1218"/>
  <c r="SF1218"/>
  <c r="QP1218"/>
  <c r="OZ1218"/>
  <c r="NJ1218"/>
  <c r="LT1218"/>
  <c r="KD1218"/>
  <c r="IN1218"/>
  <c r="GX1218"/>
  <c r="FH1218"/>
  <c r="DR1218"/>
  <c r="CB1218"/>
  <c r="AL1218"/>
  <c r="YQ1219"/>
  <c r="XA1219"/>
  <c r="VK1219"/>
  <c r="TU1219"/>
  <c r="SE1219"/>
  <c r="QO1219"/>
  <c r="OY1219"/>
  <c r="NI1219"/>
  <c r="LS1219"/>
  <c r="KC1219"/>
  <c r="IM1219"/>
  <c r="GW1219"/>
  <c r="FG1219"/>
  <c r="DQ1219"/>
  <c r="CA1219"/>
  <c r="AK1219"/>
  <c r="XV1219"/>
  <c r="WF1219"/>
  <c r="UP1219"/>
  <c r="SZ1219"/>
  <c r="RJ1219"/>
  <c r="PT1219"/>
  <c r="OD1219"/>
  <c r="MN1219"/>
  <c r="KX1219"/>
  <c r="JH1219"/>
  <c r="HR1219"/>
  <c r="GB1219"/>
  <c r="EL1219"/>
  <c r="CV1219"/>
  <c r="BF1219"/>
  <c r="P1219"/>
  <c r="YP1220"/>
  <c r="WZ1220"/>
  <c r="VJ1220"/>
  <c r="TT1220"/>
  <c r="SD1220"/>
  <c r="QN1220"/>
  <c r="OX1220"/>
  <c r="NH1220"/>
  <c r="LR1220"/>
  <c r="KB1220"/>
  <c r="IL1220"/>
  <c r="GV1220"/>
  <c r="FF1220"/>
  <c r="DP1220"/>
  <c r="BZ1220"/>
  <c r="AJ1220"/>
  <c r="XU1220"/>
  <c r="WE1220"/>
  <c r="UO1220"/>
  <c r="SY1220"/>
  <c r="RI1220"/>
  <c r="PS1220"/>
  <c r="OC1220"/>
  <c r="MM1220"/>
  <c r="KW1220"/>
  <c r="JG1220"/>
  <c r="HQ1220"/>
  <c r="GA1220"/>
  <c r="EK1220"/>
  <c r="CU1220"/>
  <c r="BE1220"/>
  <c r="O1220"/>
  <c r="YS1198"/>
  <c r="XX1198"/>
  <c r="WH1198"/>
  <c r="UR1198"/>
  <c r="TB1198"/>
  <c r="RL1198"/>
  <c r="PV1198"/>
  <c r="OF1198"/>
  <c r="MP1198"/>
  <c r="KZ1198"/>
  <c r="JJ1198"/>
  <c r="HT1198"/>
  <c r="GD1198"/>
  <c r="EN1198"/>
  <c r="CX1198"/>
  <c r="BH1198"/>
  <c r="R1198"/>
  <c r="VM1198"/>
  <c r="SG1198"/>
  <c r="PA1198"/>
  <c r="LU1198"/>
  <c r="IO1198"/>
  <c r="FI1198"/>
  <c r="CC1198"/>
  <c r="XC1198"/>
  <c r="TW1198"/>
  <c r="QQ1198"/>
  <c r="NK1198"/>
  <c r="KE1198"/>
  <c r="GY1198"/>
  <c r="DS1198"/>
  <c r="AM1198"/>
  <c r="YU1200"/>
  <c r="XZ1200"/>
  <c r="WJ1200"/>
  <c r="UT1200"/>
  <c r="TD1200"/>
  <c r="RN1200"/>
  <c r="PX1200"/>
  <c r="OH1200"/>
  <c r="MR1200"/>
  <c r="LB1200"/>
  <c r="JL1200"/>
  <c r="HV1200"/>
  <c r="GF1200"/>
  <c r="EP1200"/>
  <c r="CZ1200"/>
  <c r="BJ1200"/>
  <c r="T1200"/>
  <c r="XE1200"/>
  <c r="TY1200"/>
  <c r="QS1200"/>
  <c r="NM1200"/>
  <c r="KG1200"/>
  <c r="HA1200"/>
  <c r="DU1200"/>
  <c r="AO1200"/>
  <c r="VO1200"/>
  <c r="SI1200"/>
  <c r="PC1200"/>
  <c r="LW1200"/>
  <c r="IQ1200"/>
  <c r="FK1200"/>
  <c r="CE1200"/>
  <c r="YS1206"/>
  <c r="XX1206"/>
  <c r="WH1206"/>
  <c r="UR1206"/>
  <c r="TB1206"/>
  <c r="RL1206"/>
  <c r="PV1206"/>
  <c r="OF1206"/>
  <c r="MP1206"/>
  <c r="KZ1206"/>
  <c r="JJ1206"/>
  <c r="HT1206"/>
  <c r="GD1206"/>
  <c r="EN1206"/>
  <c r="CX1206"/>
  <c r="BH1206"/>
  <c r="R1206"/>
  <c r="VM1206"/>
  <c r="SG1206"/>
  <c r="PA1206"/>
  <c r="LU1206"/>
  <c r="IO1206"/>
  <c r="FI1206"/>
  <c r="CC1206"/>
  <c r="XC1206"/>
  <c r="TW1206"/>
  <c r="QQ1206"/>
  <c r="NK1206"/>
  <c r="KE1206"/>
  <c r="GY1206"/>
  <c r="DS1206"/>
  <c r="AM1206"/>
  <c r="XV1182"/>
  <c r="XA1182"/>
  <c r="WF1182"/>
  <c r="VK1182"/>
  <c r="UP1182"/>
  <c r="TU1182"/>
  <c r="SZ1182"/>
  <c r="SE1182"/>
  <c r="RJ1182"/>
  <c r="QO1182"/>
  <c r="PT1182"/>
  <c r="OY1182"/>
  <c r="OD1182"/>
  <c r="NI1182"/>
  <c r="MN1182"/>
  <c r="LS1182"/>
  <c r="KX1182"/>
  <c r="KC1182"/>
  <c r="JH1182"/>
  <c r="IM1182"/>
  <c r="HR1182"/>
  <c r="GW1182"/>
  <c r="GB1182"/>
  <c r="FG1182"/>
  <c r="EL1182"/>
  <c r="DQ1182"/>
  <c r="CV1182"/>
  <c r="CA1182"/>
  <c r="BF1182"/>
  <c r="AK1182"/>
  <c r="P1182"/>
  <c r="XU1183"/>
  <c r="WZ1183"/>
  <c r="WE1183"/>
  <c r="VJ1183"/>
  <c r="UO1183"/>
  <c r="TT1183"/>
  <c r="SY1183"/>
  <c r="SD1183"/>
  <c r="RI1183"/>
  <c r="QN1183"/>
  <c r="PS1183"/>
  <c r="OX1183"/>
  <c r="OC1183"/>
  <c r="NH1183"/>
  <c r="MM1183"/>
  <c r="LR1183"/>
  <c r="KW1183"/>
  <c r="KB1183"/>
  <c r="JG1183"/>
  <c r="IL1183"/>
  <c r="HQ1183"/>
  <c r="GV1183"/>
  <c r="GA1183"/>
  <c r="FF1183"/>
  <c r="EK1183"/>
  <c r="DP1183"/>
  <c r="CU1183"/>
  <c r="BZ1183"/>
  <c r="BE1183"/>
  <c r="AJ1183"/>
  <c r="O1183"/>
  <c r="XW1183"/>
  <c r="XB1183"/>
  <c r="WG1183"/>
  <c r="VL1183"/>
  <c r="UQ1183"/>
  <c r="TV1183"/>
  <c r="TA1183"/>
  <c r="SF1183"/>
  <c r="RK1183"/>
  <c r="QP1183"/>
  <c r="PU1183"/>
  <c r="OZ1183"/>
  <c r="OE1183"/>
  <c r="NJ1183"/>
  <c r="MO1183"/>
  <c r="LT1183"/>
  <c r="KY1183"/>
  <c r="KD1183"/>
  <c r="JI1183"/>
  <c r="IN1183"/>
  <c r="HS1183"/>
  <c r="GX1183"/>
  <c r="GC1183"/>
  <c r="FH1183"/>
  <c r="EM1183"/>
  <c r="DR1183"/>
  <c r="CW1183"/>
  <c r="CB1183"/>
  <c r="BG1183"/>
  <c r="AL1183"/>
  <c r="Q1183"/>
  <c r="XV1184"/>
  <c r="XA1184"/>
  <c r="WF1184"/>
  <c r="VK1184"/>
  <c r="UP1184"/>
  <c r="TU1184"/>
  <c r="SZ1184"/>
  <c r="SE1184"/>
  <c r="RJ1184"/>
  <c r="QO1184"/>
  <c r="PT1184"/>
  <c r="OY1184"/>
  <c r="OD1184"/>
  <c r="NI1184"/>
  <c r="MN1184"/>
  <c r="LS1184"/>
  <c r="KX1184"/>
  <c r="KC1184"/>
  <c r="JH1184"/>
  <c r="IM1184"/>
  <c r="HR1184"/>
  <c r="GW1184"/>
  <c r="GB1184"/>
  <c r="FG1184"/>
  <c r="EL1184"/>
  <c r="DQ1184"/>
  <c r="CV1184"/>
  <c r="CA1184"/>
  <c r="BF1184"/>
  <c r="AK1184"/>
  <c r="P1184"/>
  <c r="XU1185"/>
  <c r="WZ1185"/>
  <c r="WE1185"/>
  <c r="VJ1185"/>
  <c r="UO1185"/>
  <c r="TT1185"/>
  <c r="SY1185"/>
  <c r="SD1185"/>
  <c r="RI1185"/>
  <c r="QN1185"/>
  <c r="PS1185"/>
  <c r="OX1185"/>
  <c r="OC1185"/>
  <c r="NH1185"/>
  <c r="MM1185"/>
  <c r="LR1185"/>
  <c r="KW1185"/>
  <c r="KB1185"/>
  <c r="JG1185"/>
  <c r="IL1185"/>
  <c r="HQ1185"/>
  <c r="GV1185"/>
  <c r="GA1185"/>
  <c r="FF1185"/>
  <c r="EK1185"/>
  <c r="DP1185"/>
  <c r="CU1185"/>
  <c r="BZ1185"/>
  <c r="BE1185"/>
  <c r="AJ1185"/>
  <c r="O1185"/>
  <c r="XW1185"/>
  <c r="XB1185"/>
  <c r="WG1185"/>
  <c r="VL1185"/>
  <c r="UQ1185"/>
  <c r="TV1185"/>
  <c r="TA1185"/>
  <c r="SF1185"/>
  <c r="RK1185"/>
  <c r="QP1185"/>
  <c r="PU1185"/>
  <c r="OZ1185"/>
  <c r="OE1185"/>
  <c r="NJ1185"/>
  <c r="MO1185"/>
  <c r="LT1185"/>
  <c r="KY1185"/>
  <c r="KD1185"/>
  <c r="JI1185"/>
  <c r="IN1185"/>
  <c r="HS1185"/>
  <c r="GX1185"/>
  <c r="GC1185"/>
  <c r="FH1185"/>
  <c r="EM1185"/>
  <c r="DR1185"/>
  <c r="CW1185"/>
  <c r="CB1185"/>
  <c r="BG1185"/>
  <c r="AL1185"/>
  <c r="Q1185"/>
  <c r="XV1186"/>
  <c r="XA1186"/>
  <c r="WF1186"/>
  <c r="VK1186"/>
  <c r="UP1186"/>
  <c r="TU1186"/>
  <c r="SZ1186"/>
  <c r="SE1186"/>
  <c r="RJ1186"/>
  <c r="QO1186"/>
  <c r="PT1186"/>
  <c r="OY1186"/>
  <c r="OD1186"/>
  <c r="NI1186"/>
  <c r="MN1186"/>
  <c r="LS1186"/>
  <c r="KX1186"/>
  <c r="KC1186"/>
  <c r="JH1186"/>
  <c r="IM1186"/>
  <c r="HR1186"/>
  <c r="GW1186"/>
  <c r="GB1186"/>
  <c r="FG1186"/>
  <c r="EL1186"/>
  <c r="DQ1186"/>
  <c r="CV1186"/>
  <c r="CA1186"/>
  <c r="BF1186"/>
  <c r="AK1186"/>
  <c r="P1186"/>
  <c r="XU1187"/>
  <c r="WZ1187"/>
  <c r="WE1187"/>
  <c r="VJ1187"/>
  <c r="UO1187"/>
  <c r="TT1187"/>
  <c r="SY1187"/>
  <c r="SD1187"/>
  <c r="RI1187"/>
  <c r="QN1187"/>
  <c r="PS1187"/>
  <c r="OX1187"/>
  <c r="OC1187"/>
  <c r="NH1187"/>
  <c r="MM1187"/>
  <c r="LR1187"/>
  <c r="KW1187"/>
  <c r="KB1187"/>
  <c r="JG1187"/>
  <c r="IL1187"/>
  <c r="HQ1187"/>
  <c r="GV1187"/>
  <c r="GA1187"/>
  <c r="FF1187"/>
  <c r="EK1187"/>
  <c r="DP1187"/>
  <c r="CU1187"/>
  <c r="BZ1187"/>
  <c r="BE1187"/>
  <c r="AJ1187"/>
  <c r="O1187"/>
  <c r="XW1187"/>
  <c r="XB1187"/>
  <c r="WG1187"/>
  <c r="VL1187"/>
  <c r="UQ1187"/>
  <c r="TV1187"/>
  <c r="TA1187"/>
  <c r="SF1187"/>
  <c r="RK1187"/>
  <c r="QP1187"/>
  <c r="PU1187"/>
  <c r="OZ1187"/>
  <c r="OE1187"/>
  <c r="NJ1187"/>
  <c r="MO1187"/>
  <c r="LT1187"/>
  <c r="KY1187"/>
  <c r="KD1187"/>
  <c r="JI1187"/>
  <c r="IN1187"/>
  <c r="HS1187"/>
  <c r="GX1187"/>
  <c r="GC1187"/>
  <c r="FH1187"/>
  <c r="EM1187"/>
  <c r="DR1187"/>
  <c r="CW1187"/>
  <c r="CB1187"/>
  <c r="BG1187"/>
  <c r="AL1187"/>
  <c r="Q1187"/>
  <c r="XV1188"/>
  <c r="XA1188"/>
  <c r="WF1188"/>
  <c r="VK1188"/>
  <c r="UP1188"/>
  <c r="TU1188"/>
  <c r="SZ1188"/>
  <c r="SE1188"/>
  <c r="RJ1188"/>
  <c r="QO1188"/>
  <c r="PT1188"/>
  <c r="OY1188"/>
  <c r="OD1188"/>
  <c r="NI1188"/>
  <c r="MN1188"/>
  <c r="LS1188"/>
  <c r="KX1188"/>
  <c r="KC1188"/>
  <c r="JH1188"/>
  <c r="IM1188"/>
  <c r="HR1188"/>
  <c r="GW1188"/>
  <c r="GB1188"/>
  <c r="FG1188"/>
  <c r="EL1188"/>
  <c r="DQ1188"/>
  <c r="CV1188"/>
  <c r="CA1188"/>
  <c r="BF1188"/>
  <c r="AK1188"/>
  <c r="P1188"/>
  <c r="XU1189"/>
  <c r="WZ1189"/>
  <c r="WE1189"/>
  <c r="VJ1189"/>
  <c r="UO1189"/>
  <c r="TT1189"/>
  <c r="SY1189"/>
  <c r="SD1189"/>
  <c r="RI1189"/>
  <c r="QN1189"/>
  <c r="PS1189"/>
  <c r="OX1189"/>
  <c r="OC1189"/>
  <c r="NH1189"/>
  <c r="MM1189"/>
  <c r="LR1189"/>
  <c r="KW1189"/>
  <c r="KB1189"/>
  <c r="JG1189"/>
  <c r="IL1189"/>
  <c r="HQ1189"/>
  <c r="GV1189"/>
  <c r="GA1189"/>
  <c r="FF1189"/>
  <c r="EK1189"/>
  <c r="DP1189"/>
  <c r="CU1189"/>
  <c r="BZ1189"/>
  <c r="BE1189"/>
  <c r="AJ1189"/>
  <c r="O1189"/>
  <c r="XW1189"/>
  <c r="XB1189"/>
  <c r="WG1189"/>
  <c r="VL1189"/>
  <c r="UQ1189"/>
  <c r="TV1189"/>
  <c r="TA1189"/>
  <c r="SF1189"/>
  <c r="RK1189"/>
  <c r="QP1189"/>
  <c r="PU1189"/>
  <c r="OZ1189"/>
  <c r="OE1189"/>
  <c r="NJ1189"/>
  <c r="MO1189"/>
  <c r="LT1189"/>
  <c r="KY1189"/>
  <c r="KD1189"/>
  <c r="JI1189"/>
  <c r="IN1189"/>
  <c r="HS1189"/>
  <c r="GX1189"/>
  <c r="GC1189"/>
  <c r="FH1189"/>
  <c r="EM1189"/>
  <c r="DR1189"/>
  <c r="CW1189"/>
  <c r="CB1189"/>
  <c r="BG1189"/>
  <c r="AL1189"/>
  <c r="Q1189"/>
  <c r="XV1190"/>
  <c r="XA1190"/>
  <c r="WF1190"/>
  <c r="VK1190"/>
  <c r="UP1190"/>
  <c r="TU1190"/>
  <c r="SZ1190"/>
  <c r="SE1190"/>
  <c r="RJ1190"/>
  <c r="QO1190"/>
  <c r="PT1190"/>
  <c r="OY1190"/>
  <c r="OD1190"/>
  <c r="NI1190"/>
  <c r="MN1190"/>
  <c r="LS1190"/>
  <c r="KX1190"/>
  <c r="KC1190"/>
  <c r="JH1190"/>
  <c r="IM1190"/>
  <c r="HR1190"/>
  <c r="GW1190"/>
  <c r="GB1190"/>
  <c r="FG1190"/>
  <c r="EL1190"/>
  <c r="DQ1190"/>
  <c r="CV1190"/>
  <c r="CA1190"/>
  <c r="BF1190"/>
  <c r="AK1190"/>
  <c r="P1190"/>
  <c r="XU1191"/>
  <c r="WZ1191"/>
  <c r="WE1191"/>
  <c r="VJ1191"/>
  <c r="UO1191"/>
  <c r="TT1191"/>
  <c r="SY1191"/>
  <c r="SD1191"/>
  <c r="RI1191"/>
  <c r="QN1191"/>
  <c r="PS1191"/>
  <c r="OX1191"/>
  <c r="OC1191"/>
  <c r="NH1191"/>
  <c r="MM1191"/>
  <c r="LR1191"/>
  <c r="KW1191"/>
  <c r="KB1191"/>
  <c r="JG1191"/>
  <c r="IL1191"/>
  <c r="HQ1191"/>
  <c r="GV1191"/>
  <c r="GA1191"/>
  <c r="FF1191"/>
  <c r="EK1191"/>
  <c r="DP1191"/>
  <c r="CU1191"/>
  <c r="BZ1191"/>
  <c r="BE1191"/>
  <c r="AJ1191"/>
  <c r="O1191"/>
  <c r="XW1191"/>
  <c r="XB1191"/>
  <c r="WG1191"/>
  <c r="VL1191"/>
  <c r="UQ1191"/>
  <c r="TV1191"/>
  <c r="TA1191"/>
  <c r="SF1191"/>
  <c r="RK1191"/>
  <c r="QP1191"/>
  <c r="PU1191"/>
  <c r="OZ1191"/>
  <c r="OE1191"/>
  <c r="NJ1191"/>
  <c r="MO1191"/>
  <c r="LT1191"/>
  <c r="KY1191"/>
  <c r="KD1191"/>
  <c r="JI1191"/>
  <c r="IN1191"/>
  <c r="HS1191"/>
  <c r="GX1191"/>
  <c r="GC1191"/>
  <c r="FH1191"/>
  <c r="EM1191"/>
  <c r="DR1191"/>
  <c r="CW1191"/>
  <c r="CB1191"/>
  <c r="BG1191"/>
  <c r="AL1191"/>
  <c r="Q1191"/>
  <c r="XV1192"/>
  <c r="XA1192"/>
  <c r="WF1192"/>
  <c r="VK1192"/>
  <c r="UP1192"/>
  <c r="TU1192"/>
  <c r="SZ1192"/>
  <c r="SE1192"/>
  <c r="RJ1192"/>
  <c r="QO1192"/>
  <c r="PT1192"/>
  <c r="OY1192"/>
  <c r="OD1192"/>
  <c r="NI1192"/>
  <c r="MN1192"/>
  <c r="LS1192"/>
  <c r="KX1192"/>
  <c r="KC1192"/>
  <c r="JH1192"/>
  <c r="IM1192"/>
  <c r="HR1192"/>
  <c r="GW1192"/>
  <c r="GB1192"/>
  <c r="FG1192"/>
  <c r="EL1192"/>
  <c r="DQ1192"/>
  <c r="CV1192"/>
  <c r="CA1192"/>
  <c r="BF1192"/>
  <c r="AK1192"/>
  <c r="P1192"/>
  <c r="XU1193"/>
  <c r="WZ1193"/>
  <c r="WE1193"/>
  <c r="VJ1193"/>
  <c r="UO1193"/>
  <c r="TT1193"/>
  <c r="SY1193"/>
  <c r="SD1193"/>
  <c r="RI1193"/>
  <c r="QN1193"/>
  <c r="PS1193"/>
  <c r="OX1193"/>
  <c r="OC1193"/>
  <c r="NH1193"/>
  <c r="MM1193"/>
  <c r="LR1193"/>
  <c r="KW1193"/>
  <c r="KB1193"/>
  <c r="JG1193"/>
  <c r="IL1193"/>
  <c r="HQ1193"/>
  <c r="GV1193"/>
  <c r="GA1193"/>
  <c r="FF1193"/>
  <c r="EK1193"/>
  <c r="DP1193"/>
  <c r="CU1193"/>
  <c r="BZ1193"/>
  <c r="BE1193"/>
  <c r="AJ1193"/>
  <c r="O1193"/>
  <c r="XW1193"/>
  <c r="XB1193"/>
  <c r="WG1193"/>
  <c r="VL1193"/>
  <c r="UQ1193"/>
  <c r="TV1193"/>
  <c r="TA1193"/>
  <c r="SF1193"/>
  <c r="RK1193"/>
  <c r="QP1193"/>
  <c r="PU1193"/>
  <c r="OZ1193"/>
  <c r="OE1193"/>
  <c r="NJ1193"/>
  <c r="MO1193"/>
  <c r="LT1193"/>
  <c r="KY1193"/>
  <c r="KD1193"/>
  <c r="JI1193"/>
  <c r="IN1193"/>
  <c r="HS1193"/>
  <c r="GX1193"/>
  <c r="GC1193"/>
  <c r="FH1193"/>
  <c r="EM1193"/>
  <c r="DR1193"/>
  <c r="CW1193"/>
  <c r="CB1193"/>
  <c r="BG1193"/>
  <c r="AL1193"/>
  <c r="Q1193"/>
  <c r="XV1194"/>
  <c r="XA1194"/>
  <c r="WF1194"/>
  <c r="VK1194"/>
  <c r="UP1194"/>
  <c r="TU1194"/>
  <c r="SZ1194"/>
  <c r="SE1194"/>
  <c r="RJ1194"/>
  <c r="QO1194"/>
  <c r="PT1194"/>
  <c r="OY1194"/>
  <c r="OD1194"/>
  <c r="NI1194"/>
  <c r="MN1194"/>
  <c r="LS1194"/>
  <c r="KX1194"/>
  <c r="KC1194"/>
  <c r="JH1194"/>
  <c r="IM1194"/>
  <c r="HR1194"/>
  <c r="GW1194"/>
  <c r="GB1194"/>
  <c r="FG1194"/>
  <c r="EL1194"/>
  <c r="DQ1194"/>
  <c r="CV1194"/>
  <c r="CA1194"/>
  <c r="BF1194"/>
  <c r="AK1194"/>
  <c r="P1194"/>
  <c r="XU1195"/>
  <c r="WZ1195"/>
  <c r="WE1195"/>
  <c r="VJ1195"/>
  <c r="UO1195"/>
  <c r="TT1195"/>
  <c r="SY1195"/>
  <c r="SD1195"/>
  <c r="RI1195"/>
  <c r="QN1195"/>
  <c r="PS1195"/>
  <c r="OX1195"/>
  <c r="OC1195"/>
  <c r="NH1195"/>
  <c r="MM1195"/>
  <c r="LR1195"/>
  <c r="KW1195"/>
  <c r="KB1195"/>
  <c r="JG1195"/>
  <c r="IL1195"/>
  <c r="HQ1195"/>
  <c r="GV1195"/>
  <c r="GA1195"/>
  <c r="FF1195"/>
  <c r="EK1195"/>
  <c r="DP1195"/>
  <c r="CU1195"/>
  <c r="BZ1195"/>
  <c r="BE1195"/>
  <c r="AJ1195"/>
  <c r="O1195"/>
  <c r="XW1195"/>
  <c r="XB1195"/>
  <c r="WG1195"/>
  <c r="VL1195"/>
  <c r="UQ1195"/>
  <c r="TV1195"/>
  <c r="TA1195"/>
  <c r="SF1195"/>
  <c r="RK1195"/>
  <c r="QP1195"/>
  <c r="PU1195"/>
  <c r="OZ1195"/>
  <c r="OE1195"/>
  <c r="NJ1195"/>
  <c r="MO1195"/>
  <c r="LT1195"/>
  <c r="KY1195"/>
  <c r="KD1195"/>
  <c r="JI1195"/>
  <c r="IN1195"/>
  <c r="HS1195"/>
  <c r="GX1195"/>
  <c r="GC1195"/>
  <c r="FH1195"/>
  <c r="EM1195"/>
  <c r="DR1195"/>
  <c r="CW1195"/>
  <c r="CB1195"/>
  <c r="BG1195"/>
  <c r="AL1195"/>
  <c r="Q1195"/>
  <c r="XD1198"/>
  <c r="VN1198"/>
  <c r="TX1198"/>
  <c r="SH1198"/>
  <c r="QR1198"/>
  <c r="PB1198"/>
  <c r="NL1198"/>
  <c r="LV1198"/>
  <c r="KF1198"/>
  <c r="IP1198"/>
  <c r="GZ1198"/>
  <c r="FJ1198"/>
  <c r="DT1198"/>
  <c r="CD1198"/>
  <c r="AN1198"/>
  <c r="XD1200"/>
  <c r="VN1200"/>
  <c r="TX1200"/>
  <c r="SH1200"/>
  <c r="QR1200"/>
  <c r="PB1200"/>
  <c r="NL1200"/>
  <c r="LV1200"/>
  <c r="KF1200"/>
  <c r="IP1200"/>
  <c r="GZ1200"/>
  <c r="FJ1200"/>
  <c r="DT1200"/>
  <c r="CD1200"/>
  <c r="AN1200"/>
  <c r="XD1202"/>
  <c r="VN1202"/>
  <c r="TX1202"/>
  <c r="SH1202"/>
  <c r="QR1202"/>
  <c r="PB1202"/>
  <c r="NL1202"/>
  <c r="LV1202"/>
  <c r="KF1202"/>
  <c r="IP1202"/>
  <c r="GZ1202"/>
  <c r="FJ1202"/>
  <c r="DT1202"/>
  <c r="CD1202"/>
  <c r="AN1202"/>
  <c r="XD1204"/>
  <c r="VN1204"/>
  <c r="TX1204"/>
  <c r="SH1204"/>
  <c r="QR1204"/>
  <c r="PB1204"/>
  <c r="NL1204"/>
  <c r="LV1204"/>
  <c r="KF1204"/>
  <c r="IP1204"/>
  <c r="GZ1204"/>
  <c r="FJ1204"/>
  <c r="DT1204"/>
  <c r="CD1204"/>
  <c r="AN1204"/>
  <c r="XD1206"/>
  <c r="VN1206"/>
  <c r="TX1206"/>
  <c r="SH1206"/>
  <c r="QR1206"/>
  <c r="PB1206"/>
  <c r="NL1206"/>
  <c r="LV1206"/>
  <c r="KF1206"/>
  <c r="IP1206"/>
  <c r="GZ1206"/>
  <c r="FJ1206"/>
  <c r="DT1206"/>
  <c r="CD1206"/>
  <c r="AN1206"/>
  <c r="XV1218"/>
  <c r="XA1218"/>
  <c r="WF1218"/>
  <c r="VK1218"/>
  <c r="UP1218"/>
  <c r="TU1218"/>
  <c r="SZ1218"/>
  <c r="SE1218"/>
  <c r="RJ1218"/>
  <c r="QO1218"/>
  <c r="PT1218"/>
  <c r="OY1218"/>
  <c r="OD1218"/>
  <c r="NI1218"/>
  <c r="MN1218"/>
  <c r="LS1218"/>
  <c r="KX1218"/>
  <c r="KC1218"/>
  <c r="JH1218"/>
  <c r="IM1218"/>
  <c r="HR1218"/>
  <c r="GW1218"/>
  <c r="GB1218"/>
  <c r="FG1218"/>
  <c r="EL1218"/>
  <c r="DQ1218"/>
  <c r="CV1218"/>
  <c r="CA1218"/>
  <c r="BF1218"/>
  <c r="AK1218"/>
  <c r="P1218"/>
  <c r="XU1219"/>
  <c r="WZ1219"/>
  <c r="WE1219"/>
  <c r="VJ1219"/>
  <c r="UO1219"/>
  <c r="TT1219"/>
  <c r="SY1219"/>
  <c r="SD1219"/>
  <c r="RI1219"/>
  <c r="QN1219"/>
  <c r="PS1219"/>
  <c r="OX1219"/>
  <c r="OC1219"/>
  <c r="NH1219"/>
  <c r="MM1219"/>
  <c r="LR1219"/>
  <c r="KW1219"/>
  <c r="KB1219"/>
  <c r="JG1219"/>
  <c r="IL1219"/>
  <c r="HQ1219"/>
  <c r="GV1219"/>
  <c r="GA1219"/>
  <c r="FF1219"/>
  <c r="EK1219"/>
  <c r="DP1219"/>
  <c r="CU1219"/>
  <c r="BZ1219"/>
  <c r="BE1219"/>
  <c r="AJ1219"/>
  <c r="O1219"/>
  <c r="XW1219"/>
  <c r="XB1219"/>
  <c r="WG1219"/>
  <c r="VL1219"/>
  <c r="UQ1219"/>
  <c r="TV1219"/>
  <c r="TA1219"/>
  <c r="SF1219"/>
  <c r="RK1219"/>
  <c r="QP1219"/>
  <c r="PU1219"/>
  <c r="OZ1219"/>
  <c r="OE1219"/>
  <c r="NJ1219"/>
  <c r="MO1219"/>
  <c r="LT1219"/>
  <c r="KY1219"/>
  <c r="KD1219"/>
  <c r="JI1219"/>
  <c r="IN1219"/>
  <c r="HS1219"/>
  <c r="GX1219"/>
  <c r="GC1219"/>
  <c r="FH1219"/>
  <c r="EM1219"/>
  <c r="DR1219"/>
  <c r="CW1219"/>
  <c r="CB1219"/>
  <c r="BG1219"/>
  <c r="AL1219"/>
  <c r="Q1219"/>
  <c r="XV1220"/>
  <c r="XA1220"/>
  <c r="WF1220"/>
  <c r="VK1220"/>
  <c r="UP1220"/>
  <c r="TU1220"/>
  <c r="SZ1220"/>
  <c r="SE1220"/>
  <c r="RJ1220"/>
  <c r="QO1220"/>
  <c r="PT1220"/>
  <c r="OY1220"/>
  <c r="OD1220"/>
  <c r="NI1220"/>
  <c r="MN1220"/>
  <c r="LS1220"/>
  <c r="KX1220"/>
  <c r="KC1220"/>
  <c r="JH1220"/>
  <c r="IM1220"/>
  <c r="HR1220"/>
  <c r="GW1220"/>
  <c r="GB1220"/>
  <c r="FG1220"/>
  <c r="EL1220"/>
  <c r="DQ1220"/>
  <c r="CV1220"/>
  <c r="CA1220"/>
  <c r="BF1220"/>
  <c r="AK1220"/>
  <c r="P1220"/>
  <c r="YQ1220"/>
  <c r="YU1221"/>
  <c r="XE1221"/>
  <c r="VO1221"/>
  <c r="TY1221"/>
  <c r="SI1221"/>
  <c r="QS1221"/>
  <c r="PC1221"/>
  <c r="NM1221"/>
  <c r="LW1221"/>
  <c r="KG1221"/>
  <c r="IQ1221"/>
  <c r="HA1221"/>
  <c r="FK1221"/>
  <c r="DU1221"/>
  <c r="CE1221"/>
  <c r="AO1221"/>
  <c r="XZ1221"/>
  <c r="WJ1221"/>
  <c r="UT1221"/>
  <c r="TD1221"/>
  <c r="RN1221"/>
  <c r="PX1221"/>
  <c r="OH1221"/>
  <c r="MR1221"/>
  <c r="LB1221"/>
  <c r="JL1221"/>
  <c r="HV1221"/>
  <c r="GF1221"/>
  <c r="EP1221"/>
  <c r="CZ1221"/>
  <c r="BJ1221"/>
  <c r="T1221"/>
  <c r="YT1222"/>
  <c r="XD1222"/>
  <c r="VN1222"/>
  <c r="TX1222"/>
  <c r="SH1222"/>
  <c r="QR1222"/>
  <c r="PB1222"/>
  <c r="NL1222"/>
  <c r="LV1222"/>
  <c r="KF1222"/>
  <c r="IP1222"/>
  <c r="GZ1222"/>
  <c r="FJ1222"/>
  <c r="DT1222"/>
  <c r="CD1222"/>
  <c r="AN1222"/>
  <c r="XY1222"/>
  <c r="WI1222"/>
  <c r="US1222"/>
  <c r="TC1222"/>
  <c r="RM1222"/>
  <c r="PW1222"/>
  <c r="OG1222"/>
  <c r="MQ1222"/>
  <c r="LA1222"/>
  <c r="JK1222"/>
  <c r="HU1222"/>
  <c r="GE1222"/>
  <c r="EO1222"/>
  <c r="CY1222"/>
  <c r="BI1222"/>
  <c r="S1222"/>
  <c r="YU1223"/>
  <c r="XZ1223"/>
  <c r="XE1223"/>
  <c r="WJ1223"/>
  <c r="VO1223"/>
  <c r="UT1223"/>
  <c r="TY1223"/>
  <c r="SI1223"/>
  <c r="QS1223"/>
  <c r="PC1223"/>
  <c r="NM1223"/>
  <c r="LW1223"/>
  <c r="KG1223"/>
  <c r="IQ1223"/>
  <c r="HA1223"/>
  <c r="FK1223"/>
  <c r="DU1223"/>
  <c r="CE1223"/>
  <c r="AO1223"/>
  <c r="TD1223"/>
  <c r="RN1223"/>
  <c r="PX1223"/>
  <c r="OH1223"/>
  <c r="MR1223"/>
  <c r="LB1223"/>
  <c r="JL1223"/>
  <c r="HV1223"/>
  <c r="GF1223"/>
  <c r="EP1223"/>
  <c r="CZ1223"/>
  <c r="BJ1223"/>
  <c r="T1223"/>
  <c r="XD1199"/>
  <c r="VN1199"/>
  <c r="TX1199"/>
  <c r="SH1199"/>
  <c r="QR1199"/>
  <c r="PB1199"/>
  <c r="NL1199"/>
  <c r="LV1199"/>
  <c r="KF1199"/>
  <c r="IP1199"/>
  <c r="GZ1199"/>
  <c r="FJ1199"/>
  <c r="DT1199"/>
  <c r="CD1199"/>
  <c r="AN1199"/>
  <c r="XD1203"/>
  <c r="VN1203"/>
  <c r="TX1203"/>
  <c r="SH1203"/>
  <c r="QR1203"/>
  <c r="PB1203"/>
  <c r="NL1203"/>
  <c r="LV1203"/>
  <c r="KF1203"/>
  <c r="IP1203"/>
  <c r="GZ1203"/>
  <c r="FJ1203"/>
  <c r="DT1203"/>
  <c r="CD1203"/>
  <c r="AN1203"/>
  <c r="XD1207"/>
  <c r="VN1207"/>
  <c r="TX1207"/>
  <c r="SH1207"/>
  <c r="QR1207"/>
  <c r="PB1207"/>
  <c r="NL1207"/>
  <c r="LV1207"/>
  <c r="KF1207"/>
  <c r="IP1207"/>
  <c r="GZ1207"/>
  <c r="FJ1207"/>
  <c r="DT1207"/>
  <c r="CD1207"/>
  <c r="AN1207"/>
  <c r="YT1182"/>
  <c r="YM1181"/>
  <c r="YO1181"/>
  <c r="YU1183"/>
  <c r="YT1184"/>
  <c r="YU1185"/>
  <c r="YT1186"/>
  <c r="YU1187"/>
  <c r="YT1188"/>
  <c r="YU1189"/>
  <c r="YT1190"/>
  <c r="YU1191"/>
  <c r="YT1192"/>
  <c r="YU1193"/>
  <c r="YT1194"/>
  <c r="YU1195"/>
  <c r="YS1219"/>
  <c r="F1182"/>
  <c r="AN1182"/>
  <c r="CD1182"/>
  <c r="DT1182"/>
  <c r="FJ1182"/>
  <c r="GZ1182"/>
  <c r="IP1182"/>
  <c r="KF1182"/>
  <c r="LV1182"/>
  <c r="NL1182"/>
  <c r="PB1182"/>
  <c r="QR1182"/>
  <c r="SH1182"/>
  <c r="TX1182"/>
  <c r="VN1182"/>
  <c r="XD1182"/>
  <c r="YS1182"/>
  <c r="G1183"/>
  <c r="AO1183"/>
  <c r="CE1183"/>
  <c r="DU1183"/>
  <c r="FK1183"/>
  <c r="HA1183"/>
  <c r="IQ1183"/>
  <c r="KG1183"/>
  <c r="LW1183"/>
  <c r="NM1183"/>
  <c r="PC1183"/>
  <c r="QS1183"/>
  <c r="SI1183"/>
  <c r="TY1183"/>
  <c r="VO1183"/>
  <c r="XE1183"/>
  <c r="YR1183"/>
  <c r="AN1184"/>
  <c r="CD1184"/>
  <c r="DT1184"/>
  <c r="FJ1184"/>
  <c r="GZ1184"/>
  <c r="IP1184"/>
  <c r="KF1184"/>
  <c r="LV1184"/>
  <c r="NL1184"/>
  <c r="PB1184"/>
  <c r="QR1184"/>
  <c r="SH1184"/>
  <c r="TX1184"/>
  <c r="VN1184"/>
  <c r="XD1184"/>
  <c r="AO1185"/>
  <c r="CE1185"/>
  <c r="DU1185"/>
  <c r="FK1185"/>
  <c r="HA1185"/>
  <c r="IQ1185"/>
  <c r="KG1185"/>
  <c r="LW1185"/>
  <c r="NM1185"/>
  <c r="PC1185"/>
  <c r="QS1185"/>
  <c r="SI1185"/>
  <c r="TY1185"/>
  <c r="VO1185"/>
  <c r="XE1185"/>
  <c r="YR1185"/>
  <c r="F1186"/>
  <c r="AN1186"/>
  <c r="CD1186"/>
  <c r="DT1186"/>
  <c r="FJ1186"/>
  <c r="GZ1186"/>
  <c r="IP1186"/>
  <c r="KF1186"/>
  <c r="LV1186"/>
  <c r="NL1186"/>
  <c r="PB1186"/>
  <c r="QR1186"/>
  <c r="SH1186"/>
  <c r="TX1186"/>
  <c r="VN1186"/>
  <c r="XD1186"/>
  <c r="G1187"/>
  <c r="AO1187"/>
  <c r="CE1187"/>
  <c r="DU1187"/>
  <c r="FK1187"/>
  <c r="HA1187"/>
  <c r="IQ1187"/>
  <c r="KG1187"/>
  <c r="LW1187"/>
  <c r="NM1187"/>
  <c r="PC1187"/>
  <c r="QS1187"/>
  <c r="SI1187"/>
  <c r="TY1187"/>
  <c r="VO1187"/>
  <c r="XE1187"/>
  <c r="YR1187"/>
  <c r="AN1188"/>
  <c r="CD1188"/>
  <c r="DT1188"/>
  <c r="FJ1188"/>
  <c r="GZ1188"/>
  <c r="IP1188"/>
  <c r="KF1188"/>
  <c r="LV1188"/>
  <c r="NL1188"/>
  <c r="PB1188"/>
  <c r="QR1188"/>
  <c r="SH1188"/>
  <c r="TX1188"/>
  <c r="VN1188"/>
  <c r="XD1188"/>
  <c r="AO1189"/>
  <c r="CE1189"/>
  <c r="DU1189"/>
  <c r="FK1189"/>
  <c r="HA1189"/>
  <c r="IQ1189"/>
  <c r="KG1189"/>
  <c r="LW1189"/>
  <c r="NM1189"/>
  <c r="PC1189"/>
  <c r="QS1189"/>
  <c r="SI1189"/>
  <c r="TY1189"/>
  <c r="VO1189"/>
  <c r="XE1189"/>
  <c r="YR1189"/>
  <c r="F1190"/>
  <c r="AN1190"/>
  <c r="CD1190"/>
  <c r="DT1190"/>
  <c r="FJ1190"/>
  <c r="GZ1190"/>
  <c r="IP1190"/>
  <c r="KF1190"/>
  <c r="LV1190"/>
  <c r="NL1190"/>
  <c r="PB1190"/>
  <c r="QR1190"/>
  <c r="SH1190"/>
  <c r="TX1190"/>
  <c r="VN1190"/>
  <c r="XD1190"/>
  <c r="G1191"/>
  <c r="AO1191"/>
  <c r="CE1191"/>
  <c r="DU1191"/>
  <c r="FK1191"/>
  <c r="HA1191"/>
  <c r="IQ1191"/>
  <c r="KG1191"/>
  <c r="LW1191"/>
  <c r="NM1191"/>
  <c r="PC1191"/>
  <c r="QS1191"/>
  <c r="SI1191"/>
  <c r="TY1191"/>
  <c r="VO1191"/>
  <c r="XE1191"/>
  <c r="YR1191"/>
  <c r="AN1192"/>
  <c r="CD1192"/>
  <c r="DT1192"/>
  <c r="FJ1192"/>
  <c r="GZ1192"/>
  <c r="IP1192"/>
  <c r="KF1192"/>
  <c r="LV1192"/>
  <c r="NL1192"/>
  <c r="PB1192"/>
  <c r="QR1192"/>
  <c r="SH1192"/>
  <c r="TX1192"/>
  <c r="VN1192"/>
  <c r="XD1192"/>
  <c r="AO1193"/>
  <c r="CE1193"/>
  <c r="DU1193"/>
  <c r="FK1193"/>
  <c r="HA1193"/>
  <c r="IQ1193"/>
  <c r="KG1193"/>
  <c r="LW1193"/>
  <c r="NM1193"/>
  <c r="PC1193"/>
  <c r="QS1193"/>
  <c r="SI1193"/>
  <c r="TY1193"/>
  <c r="VO1193"/>
  <c r="XE1193"/>
  <c r="YR1193"/>
  <c r="F1194"/>
  <c r="AN1194"/>
  <c r="CD1194"/>
  <c r="DT1194"/>
  <c r="FJ1194"/>
  <c r="GZ1194"/>
  <c r="IP1194"/>
  <c r="KF1194"/>
  <c r="LV1194"/>
  <c r="NL1194"/>
  <c r="PB1194"/>
  <c r="QR1194"/>
  <c r="SH1194"/>
  <c r="TX1194"/>
  <c r="VN1194"/>
  <c r="XD1194"/>
  <c r="G1195"/>
  <c r="AO1195"/>
  <c r="CE1195"/>
  <c r="DU1195"/>
  <c r="FK1195"/>
  <c r="HA1195"/>
  <c r="IQ1195"/>
  <c r="KG1195"/>
  <c r="LW1195"/>
  <c r="NM1195"/>
  <c r="PC1195"/>
  <c r="QS1195"/>
  <c r="SI1195"/>
  <c r="TY1195"/>
  <c r="VO1195"/>
  <c r="XE1195"/>
  <c r="YR1195"/>
  <c r="S1198"/>
  <c r="CY1198"/>
  <c r="GE1198"/>
  <c r="JK1198"/>
  <c r="MQ1198"/>
  <c r="PW1198"/>
  <c r="TC1198"/>
  <c r="WI1198"/>
  <c r="YT1198"/>
  <c r="S1199"/>
  <c r="CY1199"/>
  <c r="GE1199"/>
  <c r="JK1199"/>
  <c r="MQ1199"/>
  <c r="PW1199"/>
  <c r="TC1199"/>
  <c r="WI1199"/>
  <c r="YT1199"/>
  <c r="S1200"/>
  <c r="CY1200"/>
  <c r="GE1200"/>
  <c r="JK1200"/>
  <c r="MQ1200"/>
  <c r="PW1200"/>
  <c r="TC1200"/>
  <c r="WI1200"/>
  <c r="YT1200"/>
  <c r="S1202"/>
  <c r="CY1202"/>
  <c r="GE1202"/>
  <c r="JK1202"/>
  <c r="MQ1202"/>
  <c r="PW1202"/>
  <c r="TC1202"/>
  <c r="WI1202"/>
  <c r="YT1202"/>
  <c r="S1203"/>
  <c r="CY1203"/>
  <c r="GE1203"/>
  <c r="JK1203"/>
  <c r="MQ1203"/>
  <c r="PW1203"/>
  <c r="TC1203"/>
  <c r="WI1203"/>
  <c r="YT1203"/>
  <c r="S1204"/>
  <c r="CY1204"/>
  <c r="GE1204"/>
  <c r="JK1204"/>
  <c r="MQ1204"/>
  <c r="PW1204"/>
  <c r="TC1204"/>
  <c r="WI1204"/>
  <c r="YT1204"/>
  <c r="S1206"/>
  <c r="CY1206"/>
  <c r="GE1206"/>
  <c r="JK1206"/>
  <c r="MQ1206"/>
  <c r="PW1206"/>
  <c r="TC1206"/>
  <c r="WI1206"/>
  <c r="YT1206"/>
  <c r="S1207"/>
  <c r="CY1207"/>
  <c r="GE1207"/>
  <c r="JK1207"/>
  <c r="MQ1207"/>
  <c r="PW1207"/>
  <c r="TC1207"/>
  <c r="WI1207"/>
  <c r="YT1207"/>
  <c r="ZB1214"/>
  <c r="YQ1218"/>
  <c r="AM1219"/>
  <c r="CC1219"/>
  <c r="DS1219"/>
  <c r="FI1219"/>
  <c r="GY1219"/>
  <c r="IO1219"/>
  <c r="KE1219"/>
  <c r="LU1219"/>
  <c r="NK1219"/>
  <c r="PA1219"/>
  <c r="QQ1219"/>
  <c r="SG1219"/>
  <c r="TW1219"/>
  <c r="VM1219"/>
  <c r="XC1219"/>
  <c r="YP1219"/>
  <c r="H1220"/>
  <c r="YQ1221"/>
  <c r="XA1221"/>
  <c r="VK1221"/>
  <c r="TU1221"/>
  <c r="SE1221"/>
  <c r="QO1221"/>
  <c r="OY1221"/>
  <c r="NI1221"/>
  <c r="LS1221"/>
  <c r="KC1221"/>
  <c r="IM1221"/>
  <c r="GW1221"/>
  <c r="FG1221"/>
  <c r="DQ1221"/>
  <c r="CA1221"/>
  <c r="AK1221"/>
  <c r="XV1221"/>
  <c r="WF1221"/>
  <c r="UP1221"/>
  <c r="SZ1221"/>
  <c r="RJ1221"/>
  <c r="PT1221"/>
  <c r="OD1221"/>
  <c r="MN1221"/>
  <c r="KX1221"/>
  <c r="JH1221"/>
  <c r="HR1221"/>
  <c r="GB1221"/>
  <c r="EL1221"/>
  <c r="CV1221"/>
  <c r="BF1221"/>
  <c r="P1221"/>
  <c r="YP1222"/>
  <c r="WZ1222"/>
  <c r="VJ1222"/>
  <c r="TT1222"/>
  <c r="SD1222"/>
  <c r="QN1222"/>
  <c r="OX1222"/>
  <c r="NH1222"/>
  <c r="LR1222"/>
  <c r="KB1222"/>
  <c r="IL1222"/>
  <c r="GV1222"/>
  <c r="FF1222"/>
  <c r="DP1222"/>
  <c r="BZ1222"/>
  <c r="AJ1222"/>
  <c r="XU1222"/>
  <c r="WE1222"/>
  <c r="UO1222"/>
  <c r="SY1222"/>
  <c r="RI1222"/>
  <c r="PS1222"/>
  <c r="OC1222"/>
  <c r="MM1222"/>
  <c r="KW1222"/>
  <c r="JG1222"/>
  <c r="HQ1222"/>
  <c r="GA1222"/>
  <c r="EK1222"/>
  <c r="CU1222"/>
  <c r="BE1222"/>
  <c r="O1222"/>
  <c r="YR1222"/>
  <c r="XW1222"/>
  <c r="WG1222"/>
  <c r="UQ1222"/>
  <c r="TA1222"/>
  <c r="RK1222"/>
  <c r="PU1222"/>
  <c r="OE1222"/>
  <c r="MO1222"/>
  <c r="KY1222"/>
  <c r="JI1222"/>
  <c r="HS1222"/>
  <c r="GC1222"/>
  <c r="EM1222"/>
  <c r="CW1222"/>
  <c r="BG1222"/>
  <c r="Q1222"/>
  <c r="XB1222"/>
  <c r="VL1222"/>
  <c r="TV1222"/>
  <c r="SF1222"/>
  <c r="QP1222"/>
  <c r="OZ1222"/>
  <c r="NJ1222"/>
  <c r="LT1222"/>
  <c r="KD1222"/>
  <c r="IN1222"/>
  <c r="GX1222"/>
  <c r="FH1222"/>
  <c r="DR1222"/>
  <c r="CB1222"/>
  <c r="AL1222"/>
  <c r="YQ1223"/>
  <c r="XV1223"/>
  <c r="XA1223"/>
  <c r="WF1223"/>
  <c r="VK1223"/>
  <c r="UP1223"/>
  <c r="TU1223"/>
  <c r="SE1223"/>
  <c r="QO1223"/>
  <c r="OY1223"/>
  <c r="NI1223"/>
  <c r="LS1223"/>
  <c r="KC1223"/>
  <c r="IM1223"/>
  <c r="GW1223"/>
  <c r="FG1223"/>
  <c r="DQ1223"/>
  <c r="CA1223"/>
  <c r="AK1223"/>
  <c r="SZ1223"/>
  <c r="RJ1223"/>
  <c r="PT1223"/>
  <c r="OD1223"/>
  <c r="MN1223"/>
  <c r="KX1223"/>
  <c r="JH1223"/>
  <c r="HR1223"/>
  <c r="GB1223"/>
  <c r="EL1223"/>
  <c r="CV1223"/>
  <c r="BF1223"/>
  <c r="P1223"/>
  <c r="YP1224"/>
  <c r="XU1224"/>
  <c r="WZ1224"/>
  <c r="WE1224"/>
  <c r="VJ1224"/>
  <c r="UO1224"/>
  <c r="TT1224"/>
  <c r="SY1224"/>
  <c r="SD1224"/>
  <c r="RI1224"/>
  <c r="QN1224"/>
  <c r="PS1224"/>
  <c r="OX1224"/>
  <c r="OC1224"/>
  <c r="NH1224"/>
  <c r="MM1224"/>
  <c r="LR1224"/>
  <c r="KW1224"/>
  <c r="KB1224"/>
  <c r="JG1224"/>
  <c r="IL1224"/>
  <c r="HQ1224"/>
  <c r="GV1224"/>
  <c r="GA1224"/>
  <c r="FF1224"/>
  <c r="EK1224"/>
  <c r="DP1224"/>
  <c r="CU1224"/>
  <c r="BZ1224"/>
  <c r="BE1224"/>
  <c r="AJ1224"/>
  <c r="O1224"/>
  <c r="YR1224"/>
  <c r="XW1224"/>
  <c r="XB1224"/>
  <c r="WG1224"/>
  <c r="VL1224"/>
  <c r="UQ1224"/>
  <c r="TV1224"/>
  <c r="TA1224"/>
  <c r="SF1224"/>
  <c r="RK1224"/>
  <c r="QP1224"/>
  <c r="PU1224"/>
  <c r="OZ1224"/>
  <c r="OE1224"/>
  <c r="NJ1224"/>
  <c r="MO1224"/>
  <c r="LT1224"/>
  <c r="KY1224"/>
  <c r="KD1224"/>
  <c r="JI1224"/>
  <c r="IN1224"/>
  <c r="HS1224"/>
  <c r="GX1224"/>
  <c r="GC1224"/>
  <c r="FH1224"/>
  <c r="EM1224"/>
  <c r="DR1224"/>
  <c r="CW1224"/>
  <c r="CB1224"/>
  <c r="BG1224"/>
  <c r="AL1224"/>
  <c r="Q1224"/>
  <c r="YQ1225"/>
  <c r="XV1225"/>
  <c r="XA1225"/>
  <c r="WF1225"/>
  <c r="VK1225"/>
  <c r="UP1225"/>
  <c r="TU1225"/>
  <c r="SZ1225"/>
  <c r="SE1225"/>
  <c r="RJ1225"/>
  <c r="QO1225"/>
  <c r="PT1225"/>
  <c r="OY1225"/>
  <c r="OD1225"/>
  <c r="NI1225"/>
  <c r="MN1225"/>
  <c r="LS1225"/>
  <c r="KX1225"/>
  <c r="KC1225"/>
  <c r="JH1225"/>
  <c r="IM1225"/>
  <c r="HR1225"/>
  <c r="GW1225"/>
  <c r="GB1225"/>
  <c r="FG1225"/>
  <c r="EL1225"/>
  <c r="DQ1225"/>
  <c r="CV1225"/>
  <c r="CA1225"/>
  <c r="BF1225"/>
  <c r="AK1225"/>
  <c r="P1225"/>
  <c r="YP1228"/>
  <c r="XU1228"/>
  <c r="WZ1228"/>
  <c r="WE1228"/>
  <c r="VJ1228"/>
  <c r="UO1228"/>
  <c r="TT1228"/>
  <c r="SY1228"/>
  <c r="SD1228"/>
  <c r="RI1228"/>
  <c r="QN1228"/>
  <c r="PS1228"/>
  <c r="OX1228"/>
  <c r="OC1228"/>
  <c r="NH1228"/>
  <c r="MM1228"/>
  <c r="LR1228"/>
  <c r="KW1228"/>
  <c r="KB1228"/>
  <c r="JG1228"/>
  <c r="IL1228"/>
  <c r="HQ1228"/>
  <c r="GV1228"/>
  <c r="GA1228"/>
  <c r="FF1228"/>
  <c r="EK1228"/>
  <c r="DP1228"/>
  <c r="CU1228"/>
  <c r="BZ1228"/>
  <c r="BE1228"/>
  <c r="AJ1228"/>
  <c r="O1228"/>
  <c r="YR1228"/>
  <c r="XW1228"/>
  <c r="XB1228"/>
  <c r="WG1228"/>
  <c r="VL1228"/>
  <c r="UQ1228"/>
  <c r="TV1228"/>
  <c r="TA1228"/>
  <c r="SF1228"/>
  <c r="RK1228"/>
  <c r="QP1228"/>
  <c r="PU1228"/>
  <c r="OZ1228"/>
  <c r="OE1228"/>
  <c r="NJ1228"/>
  <c r="MO1228"/>
  <c r="LT1228"/>
  <c r="KY1228"/>
  <c r="KD1228"/>
  <c r="JI1228"/>
  <c r="IN1228"/>
  <c r="HS1228"/>
  <c r="GX1228"/>
  <c r="GC1228"/>
  <c r="FH1228"/>
  <c r="EM1228"/>
  <c r="DR1228"/>
  <c r="CW1228"/>
  <c r="CB1228"/>
  <c r="BG1228"/>
  <c r="AL1228"/>
  <c r="Q1228"/>
  <c r="YQ1229"/>
  <c r="XV1229"/>
  <c r="XA1229"/>
  <c r="WF1229"/>
  <c r="VK1229"/>
  <c r="UP1229"/>
  <c r="TU1229"/>
  <c r="SZ1229"/>
  <c r="SE1229"/>
  <c r="RJ1229"/>
  <c r="QO1229"/>
  <c r="PT1229"/>
  <c r="OY1229"/>
  <c r="OD1229"/>
  <c r="NI1229"/>
  <c r="MN1229"/>
  <c r="LS1229"/>
  <c r="KX1229"/>
  <c r="KC1229"/>
  <c r="JH1229"/>
  <c r="IM1229"/>
  <c r="HR1229"/>
  <c r="GW1229"/>
  <c r="GB1229"/>
  <c r="FG1229"/>
  <c r="EL1229"/>
  <c r="DQ1229"/>
  <c r="CV1229"/>
  <c r="CA1229"/>
  <c r="BF1229"/>
  <c r="AK1229"/>
  <c r="P1229"/>
  <c r="YP1230"/>
  <c r="XU1230"/>
  <c r="WZ1230"/>
  <c r="WE1230"/>
  <c r="VJ1230"/>
  <c r="UO1230"/>
  <c r="TT1230"/>
  <c r="SY1230"/>
  <c r="SD1230"/>
  <c r="RI1230"/>
  <c r="QN1230"/>
  <c r="PS1230"/>
  <c r="OX1230"/>
  <c r="OC1230"/>
  <c r="NH1230"/>
  <c r="MM1230"/>
  <c r="LR1230"/>
  <c r="KW1230"/>
  <c r="KB1230"/>
  <c r="JG1230"/>
  <c r="IL1230"/>
  <c r="HQ1230"/>
  <c r="GV1230"/>
  <c r="GA1230"/>
  <c r="FF1230"/>
  <c r="EK1230"/>
  <c r="DP1230"/>
  <c r="CU1230"/>
  <c r="BZ1230"/>
  <c r="BE1230"/>
  <c r="AJ1230"/>
  <c r="O1230"/>
  <c r="YR1230"/>
  <c r="XW1230"/>
  <c r="XB1230"/>
  <c r="WG1230"/>
  <c r="VL1230"/>
  <c r="UQ1230"/>
  <c r="TV1230"/>
  <c r="TA1230"/>
  <c r="SF1230"/>
  <c r="RK1230"/>
  <c r="QP1230"/>
  <c r="PU1230"/>
  <c r="OZ1230"/>
  <c r="OE1230"/>
  <c r="NJ1230"/>
  <c r="MO1230"/>
  <c r="LT1230"/>
  <c r="KY1230"/>
  <c r="KD1230"/>
  <c r="JI1230"/>
  <c r="IN1230"/>
  <c r="HS1230"/>
  <c r="GX1230"/>
  <c r="GC1230"/>
  <c r="FH1230"/>
  <c r="EM1230"/>
  <c r="DR1230"/>
  <c r="CW1230"/>
  <c r="CB1230"/>
  <c r="BG1230"/>
  <c r="AL1230"/>
  <c r="Q1230"/>
  <c r="YQ1231"/>
  <c r="XV1231"/>
  <c r="XA1231"/>
  <c r="WF1231"/>
  <c r="VK1231"/>
  <c r="UP1231"/>
  <c r="TU1231"/>
  <c r="SZ1231"/>
  <c r="SE1231"/>
  <c r="RJ1231"/>
  <c r="QO1231"/>
  <c r="PT1231"/>
  <c r="OY1231"/>
  <c r="OD1231"/>
  <c r="NI1231"/>
  <c r="MN1231"/>
  <c r="LS1231"/>
  <c r="KX1231"/>
  <c r="KC1231"/>
  <c r="JH1231"/>
  <c r="IM1231"/>
  <c r="HR1231"/>
  <c r="GW1231"/>
  <c r="GB1231"/>
  <c r="FG1231"/>
  <c r="EL1231"/>
  <c r="DQ1231"/>
  <c r="CV1231"/>
  <c r="CA1231"/>
  <c r="BF1231"/>
  <c r="AK1231"/>
  <c r="P1231"/>
  <c r="YP1232"/>
  <c r="XU1232"/>
  <c r="WZ1232"/>
  <c r="WE1232"/>
  <c r="VJ1232"/>
  <c r="UO1232"/>
  <c r="TT1232"/>
  <c r="SY1232"/>
  <c r="SD1232"/>
  <c r="RI1232"/>
  <c r="QN1232"/>
  <c r="PS1232"/>
  <c r="OX1232"/>
  <c r="OC1232"/>
  <c r="NH1232"/>
  <c r="MM1232"/>
  <c r="LR1232"/>
  <c r="KW1232"/>
  <c r="KB1232"/>
  <c r="JG1232"/>
  <c r="IL1232"/>
  <c r="HQ1232"/>
  <c r="GV1232"/>
  <c r="GA1232"/>
  <c r="FF1232"/>
  <c r="EK1232"/>
  <c r="DP1232"/>
  <c r="CU1232"/>
  <c r="BZ1232"/>
  <c r="BE1232"/>
  <c r="AJ1232"/>
  <c r="O1232"/>
  <c r="YR1232"/>
  <c r="XW1232"/>
  <c r="XB1232"/>
  <c r="WG1232"/>
  <c r="VL1232"/>
  <c r="UQ1232"/>
  <c r="TV1232"/>
  <c r="TA1232"/>
  <c r="SF1232"/>
  <c r="RK1232"/>
  <c r="QP1232"/>
  <c r="PU1232"/>
  <c r="OZ1232"/>
  <c r="OE1232"/>
  <c r="NJ1232"/>
  <c r="MO1232"/>
  <c r="LT1232"/>
  <c r="KY1232"/>
  <c r="KD1232"/>
  <c r="JI1232"/>
  <c r="IN1232"/>
  <c r="HS1232"/>
  <c r="GX1232"/>
  <c r="GC1232"/>
  <c r="FH1232"/>
  <c r="EM1232"/>
  <c r="DR1232"/>
  <c r="CW1232"/>
  <c r="CB1232"/>
  <c r="BG1232"/>
  <c r="AL1232"/>
  <c r="Q1232"/>
  <c r="YQ1233"/>
  <c r="XV1233"/>
  <c r="XA1233"/>
  <c r="WF1233"/>
  <c r="VK1233"/>
  <c r="UP1233"/>
  <c r="TU1233"/>
  <c r="SZ1233"/>
  <c r="SE1233"/>
  <c r="RJ1233"/>
  <c r="QO1233"/>
  <c r="PT1233"/>
  <c r="OY1233"/>
  <c r="OD1233"/>
  <c r="NI1233"/>
  <c r="MN1233"/>
  <c r="LS1233"/>
  <c r="KX1233"/>
  <c r="KC1233"/>
  <c r="JH1233"/>
  <c r="IM1233"/>
  <c r="HR1233"/>
  <c r="GW1233"/>
  <c r="GB1233"/>
  <c r="FG1233"/>
  <c r="EL1233"/>
  <c r="DQ1233"/>
  <c r="CV1233"/>
  <c r="CA1233"/>
  <c r="BF1233"/>
  <c r="AK1233"/>
  <c r="P1233"/>
  <c r="YP1234"/>
  <c r="XU1234"/>
  <c r="WZ1234"/>
  <c r="WE1234"/>
  <c r="VJ1234"/>
  <c r="UO1234"/>
  <c r="TT1234"/>
  <c r="SY1234"/>
  <c r="SD1234"/>
  <c r="RI1234"/>
  <c r="QN1234"/>
  <c r="PS1234"/>
  <c r="OX1234"/>
  <c r="OC1234"/>
  <c r="NH1234"/>
  <c r="MM1234"/>
  <c r="LR1234"/>
  <c r="KW1234"/>
  <c r="KB1234"/>
  <c r="JG1234"/>
  <c r="IL1234"/>
  <c r="HQ1234"/>
  <c r="GV1234"/>
  <c r="GA1234"/>
  <c r="FF1234"/>
  <c r="EK1234"/>
  <c r="DP1234"/>
  <c r="CU1234"/>
  <c r="BZ1234"/>
  <c r="BE1234"/>
  <c r="AJ1234"/>
  <c r="O1234"/>
  <c r="YR1234"/>
  <c r="XW1234"/>
  <c r="XB1234"/>
  <c r="WG1234"/>
  <c r="VL1234"/>
  <c r="UQ1234"/>
  <c r="TV1234"/>
  <c r="TA1234"/>
  <c r="SF1234"/>
  <c r="RK1234"/>
  <c r="QP1234"/>
  <c r="PU1234"/>
  <c r="OZ1234"/>
  <c r="OE1234"/>
  <c r="NJ1234"/>
  <c r="MO1234"/>
  <c r="LT1234"/>
  <c r="KY1234"/>
  <c r="KD1234"/>
  <c r="JI1234"/>
  <c r="IN1234"/>
  <c r="HS1234"/>
  <c r="GX1234"/>
  <c r="GC1234"/>
  <c r="FH1234"/>
  <c r="EM1234"/>
  <c r="DR1234"/>
  <c r="CW1234"/>
  <c r="CB1234"/>
  <c r="BG1234"/>
  <c r="AL1234"/>
  <c r="Q1234"/>
  <c r="XV1235"/>
  <c r="XA1235"/>
  <c r="WF1235"/>
  <c r="VK1235"/>
  <c r="UP1235"/>
  <c r="TU1235"/>
  <c r="SZ1235"/>
  <c r="SE1235"/>
  <c r="RJ1235"/>
  <c r="QO1235"/>
  <c r="PT1235"/>
  <c r="OY1235"/>
  <c r="OD1235"/>
  <c r="NI1235"/>
  <c r="MN1235"/>
  <c r="LS1235"/>
  <c r="KX1235"/>
  <c r="YQ1235"/>
  <c r="KC1235"/>
  <c r="JH1235"/>
  <c r="IM1235"/>
  <c r="HR1235"/>
  <c r="GW1235"/>
  <c r="GB1235"/>
  <c r="FG1235"/>
  <c r="EL1235"/>
  <c r="DQ1235"/>
  <c r="CV1235"/>
  <c r="CA1235"/>
  <c r="BF1235"/>
  <c r="AK1235"/>
  <c r="P1235"/>
  <c r="XU1238"/>
  <c r="WZ1238"/>
  <c r="WE1238"/>
  <c r="VJ1238"/>
  <c r="UO1238"/>
  <c r="TT1238"/>
  <c r="SY1238"/>
  <c r="SD1238"/>
  <c r="RI1238"/>
  <c r="QN1238"/>
  <c r="PS1238"/>
  <c r="OX1238"/>
  <c r="OC1238"/>
  <c r="NH1238"/>
  <c r="MM1238"/>
  <c r="LR1238"/>
  <c r="KW1238"/>
  <c r="KB1238"/>
  <c r="JG1238"/>
  <c r="IL1238"/>
  <c r="HQ1238"/>
  <c r="GV1238"/>
  <c r="GA1238"/>
  <c r="FF1238"/>
  <c r="EK1238"/>
  <c r="DP1238"/>
  <c r="CU1238"/>
  <c r="BZ1238"/>
  <c r="BE1238"/>
  <c r="AJ1238"/>
  <c r="O1238"/>
  <c r="YP1238"/>
  <c r="XW1238"/>
  <c r="XB1238"/>
  <c r="WG1238"/>
  <c r="VL1238"/>
  <c r="UQ1238"/>
  <c r="TV1238"/>
  <c r="TA1238"/>
  <c r="SF1238"/>
  <c r="RK1238"/>
  <c r="QP1238"/>
  <c r="PU1238"/>
  <c r="OZ1238"/>
  <c r="OE1238"/>
  <c r="NJ1238"/>
  <c r="MO1238"/>
  <c r="LT1238"/>
  <c r="KY1238"/>
  <c r="KD1238"/>
  <c r="JI1238"/>
  <c r="IN1238"/>
  <c r="HS1238"/>
  <c r="GX1238"/>
  <c r="GC1238"/>
  <c r="FH1238"/>
  <c r="EM1238"/>
  <c r="DR1238"/>
  <c r="CW1238"/>
  <c r="CB1238"/>
  <c r="BG1238"/>
  <c r="AL1238"/>
  <c r="Q1238"/>
  <c r="YR1238"/>
  <c r="XV1239"/>
  <c r="XA1239"/>
  <c r="WF1239"/>
  <c r="VK1239"/>
  <c r="UP1239"/>
  <c r="TU1239"/>
  <c r="SZ1239"/>
  <c r="SE1239"/>
  <c r="RJ1239"/>
  <c r="QO1239"/>
  <c r="PT1239"/>
  <c r="OY1239"/>
  <c r="OD1239"/>
  <c r="NI1239"/>
  <c r="MN1239"/>
  <c r="LS1239"/>
  <c r="KX1239"/>
  <c r="KC1239"/>
  <c r="JH1239"/>
  <c r="IM1239"/>
  <c r="HR1239"/>
  <c r="GW1239"/>
  <c r="GB1239"/>
  <c r="FG1239"/>
  <c r="EL1239"/>
  <c r="DQ1239"/>
  <c r="CV1239"/>
  <c r="CA1239"/>
  <c r="BF1239"/>
  <c r="AK1239"/>
  <c r="P1239"/>
  <c r="YQ1239"/>
  <c r="XU1240"/>
  <c r="WZ1240"/>
  <c r="WE1240"/>
  <c r="VJ1240"/>
  <c r="UO1240"/>
  <c r="TT1240"/>
  <c r="SY1240"/>
  <c r="SD1240"/>
  <c r="RI1240"/>
  <c r="QN1240"/>
  <c r="PS1240"/>
  <c r="OX1240"/>
  <c r="OC1240"/>
  <c r="NH1240"/>
  <c r="MM1240"/>
  <c r="LR1240"/>
  <c r="KW1240"/>
  <c r="KB1240"/>
  <c r="JG1240"/>
  <c r="IL1240"/>
  <c r="HQ1240"/>
  <c r="GV1240"/>
  <c r="GA1240"/>
  <c r="FF1240"/>
  <c r="EK1240"/>
  <c r="DP1240"/>
  <c r="CU1240"/>
  <c r="BZ1240"/>
  <c r="BE1240"/>
  <c r="AJ1240"/>
  <c r="O1240"/>
  <c r="YP1240"/>
  <c r="XW1240"/>
  <c r="XB1240"/>
  <c r="WG1240"/>
  <c r="VL1240"/>
  <c r="UQ1240"/>
  <c r="TV1240"/>
  <c r="TA1240"/>
  <c r="SF1240"/>
  <c r="RK1240"/>
  <c r="QP1240"/>
  <c r="PU1240"/>
  <c r="OZ1240"/>
  <c r="OE1240"/>
  <c r="NJ1240"/>
  <c r="MO1240"/>
  <c r="LT1240"/>
  <c r="KY1240"/>
  <c r="KD1240"/>
  <c r="JI1240"/>
  <c r="IN1240"/>
  <c r="HS1240"/>
  <c r="GX1240"/>
  <c r="GC1240"/>
  <c r="FH1240"/>
  <c r="EM1240"/>
  <c r="DR1240"/>
  <c r="CW1240"/>
  <c r="CB1240"/>
  <c r="BG1240"/>
  <c r="AL1240"/>
  <c r="Q1240"/>
  <c r="YR1240"/>
  <c r="XV1241"/>
  <c r="XA1241"/>
  <c r="WF1241"/>
  <c r="VK1241"/>
  <c r="UP1241"/>
  <c r="TU1241"/>
  <c r="SZ1241"/>
  <c r="SE1241"/>
  <c r="RJ1241"/>
  <c r="QO1241"/>
  <c r="PT1241"/>
  <c r="OY1241"/>
  <c r="OD1241"/>
  <c r="NI1241"/>
  <c r="MN1241"/>
  <c r="LS1241"/>
  <c r="KX1241"/>
  <c r="KC1241"/>
  <c r="JH1241"/>
  <c r="IM1241"/>
  <c r="HR1241"/>
  <c r="GW1241"/>
  <c r="GB1241"/>
  <c r="FG1241"/>
  <c r="EL1241"/>
  <c r="DQ1241"/>
  <c r="CV1241"/>
  <c r="CA1241"/>
  <c r="BF1241"/>
  <c r="AK1241"/>
  <c r="P1241"/>
  <c r="YQ1241"/>
  <c r="XU1242"/>
  <c r="WZ1242"/>
  <c r="WE1242"/>
  <c r="VJ1242"/>
  <c r="UO1242"/>
  <c r="TT1242"/>
  <c r="SY1242"/>
  <c r="SD1242"/>
  <c r="RI1242"/>
  <c r="QN1242"/>
  <c r="PS1242"/>
  <c r="OX1242"/>
  <c r="OC1242"/>
  <c r="NH1242"/>
  <c r="MM1242"/>
  <c r="LR1242"/>
  <c r="KW1242"/>
  <c r="KB1242"/>
  <c r="JG1242"/>
  <c r="IL1242"/>
  <c r="HQ1242"/>
  <c r="GV1242"/>
  <c r="GA1242"/>
  <c r="FF1242"/>
  <c r="EK1242"/>
  <c r="DP1242"/>
  <c r="CU1242"/>
  <c r="BZ1242"/>
  <c r="BE1242"/>
  <c r="AJ1242"/>
  <c r="O1242"/>
  <c r="YP1242"/>
  <c r="XW1242"/>
  <c r="XB1242"/>
  <c r="WG1242"/>
  <c r="VL1242"/>
  <c r="UQ1242"/>
  <c r="TV1242"/>
  <c r="TA1242"/>
  <c r="SF1242"/>
  <c r="RK1242"/>
  <c r="QP1242"/>
  <c r="PU1242"/>
  <c r="OZ1242"/>
  <c r="OE1242"/>
  <c r="NJ1242"/>
  <c r="MO1242"/>
  <c r="LT1242"/>
  <c r="KY1242"/>
  <c r="KD1242"/>
  <c r="JI1242"/>
  <c r="IN1242"/>
  <c r="HS1242"/>
  <c r="GX1242"/>
  <c r="GC1242"/>
  <c r="FH1242"/>
  <c r="EM1242"/>
  <c r="DR1242"/>
  <c r="CW1242"/>
  <c r="CB1242"/>
  <c r="BG1242"/>
  <c r="AL1242"/>
  <c r="Q1242"/>
  <c r="YR1242"/>
  <c r="XV1243"/>
  <c r="XA1243"/>
  <c r="WF1243"/>
  <c r="VK1243"/>
  <c r="UP1243"/>
  <c r="TU1243"/>
  <c r="YQ1243"/>
  <c r="SZ1243"/>
  <c r="SE1243"/>
  <c r="RJ1243"/>
  <c r="QO1243"/>
  <c r="PT1243"/>
  <c r="OY1243"/>
  <c r="OD1243"/>
  <c r="NI1243"/>
  <c r="MN1243"/>
  <c r="LS1243"/>
  <c r="KX1243"/>
  <c r="KC1243"/>
  <c r="JH1243"/>
  <c r="IM1243"/>
  <c r="HR1243"/>
  <c r="GW1243"/>
  <c r="GB1243"/>
  <c r="FG1243"/>
  <c r="EL1243"/>
  <c r="DQ1243"/>
  <c r="CV1243"/>
  <c r="CA1243"/>
  <c r="BF1243"/>
  <c r="AK1243"/>
  <c r="P1243"/>
  <c r="XU1244"/>
  <c r="WZ1244"/>
  <c r="WE1244"/>
  <c r="VJ1244"/>
  <c r="UO1244"/>
  <c r="TT1244"/>
  <c r="SY1244"/>
  <c r="SD1244"/>
  <c r="RI1244"/>
  <c r="QN1244"/>
  <c r="PS1244"/>
  <c r="OX1244"/>
  <c r="OC1244"/>
  <c r="NH1244"/>
  <c r="MM1244"/>
  <c r="LR1244"/>
  <c r="KW1244"/>
  <c r="KB1244"/>
  <c r="JG1244"/>
  <c r="IL1244"/>
  <c r="HQ1244"/>
  <c r="GV1244"/>
  <c r="GA1244"/>
  <c r="FF1244"/>
  <c r="EK1244"/>
  <c r="DP1244"/>
  <c r="CU1244"/>
  <c r="BZ1244"/>
  <c r="BE1244"/>
  <c r="AJ1244"/>
  <c r="O1244"/>
  <c r="YP1244"/>
  <c r="XW1244"/>
  <c r="XB1244"/>
  <c r="WG1244"/>
  <c r="VL1244"/>
  <c r="UQ1244"/>
  <c r="TV1244"/>
  <c r="TA1244"/>
  <c r="SF1244"/>
  <c r="RK1244"/>
  <c r="QP1244"/>
  <c r="PU1244"/>
  <c r="OZ1244"/>
  <c r="OE1244"/>
  <c r="NJ1244"/>
  <c r="MO1244"/>
  <c r="LT1244"/>
  <c r="KY1244"/>
  <c r="KD1244"/>
  <c r="JI1244"/>
  <c r="IN1244"/>
  <c r="HS1244"/>
  <c r="GX1244"/>
  <c r="GC1244"/>
  <c r="FH1244"/>
  <c r="EM1244"/>
  <c r="DR1244"/>
  <c r="CW1244"/>
  <c r="CB1244"/>
  <c r="BG1244"/>
  <c r="AL1244"/>
  <c r="Q1244"/>
  <c r="YR1244"/>
  <c r="XV1245"/>
  <c r="XA1245"/>
  <c r="WF1245"/>
  <c r="VK1245"/>
  <c r="UP1245"/>
  <c r="TU1245"/>
  <c r="SZ1245"/>
  <c r="SE1245"/>
  <c r="RJ1245"/>
  <c r="QO1245"/>
  <c r="PT1245"/>
  <c r="OY1245"/>
  <c r="OD1245"/>
  <c r="NI1245"/>
  <c r="MN1245"/>
  <c r="LS1245"/>
  <c r="KX1245"/>
  <c r="KC1245"/>
  <c r="JH1245"/>
  <c r="IM1245"/>
  <c r="HR1245"/>
  <c r="GW1245"/>
  <c r="GB1245"/>
  <c r="FG1245"/>
  <c r="EL1245"/>
  <c r="DQ1245"/>
  <c r="CV1245"/>
  <c r="CA1245"/>
  <c r="BF1245"/>
  <c r="AK1245"/>
  <c r="P1245"/>
  <c r="YQ1245"/>
  <c r="XU1256"/>
  <c r="WZ1256"/>
  <c r="WE1256"/>
  <c r="VJ1256"/>
  <c r="UO1256"/>
  <c r="TT1256"/>
  <c r="SY1256"/>
  <c r="SD1256"/>
  <c r="RI1256"/>
  <c r="QN1256"/>
  <c r="PS1256"/>
  <c r="OX1256"/>
  <c r="OC1256"/>
  <c r="YP1256"/>
  <c r="NH1256"/>
  <c r="MM1256"/>
  <c r="LR1256"/>
  <c r="KW1256"/>
  <c r="KB1256"/>
  <c r="JG1256"/>
  <c r="IL1256"/>
  <c r="HQ1256"/>
  <c r="GV1256"/>
  <c r="GA1256"/>
  <c r="FF1256"/>
  <c r="EK1256"/>
  <c r="DP1256"/>
  <c r="CU1256"/>
  <c r="BZ1256"/>
  <c r="BE1256"/>
  <c r="AJ1256"/>
  <c r="O1256"/>
  <c r="XW1256"/>
  <c r="XB1256"/>
  <c r="WG1256"/>
  <c r="VL1256"/>
  <c r="UQ1256"/>
  <c r="TV1256"/>
  <c r="TA1256"/>
  <c r="SF1256"/>
  <c r="RK1256"/>
  <c r="QP1256"/>
  <c r="PU1256"/>
  <c r="OZ1256"/>
  <c r="OE1256"/>
  <c r="NJ1256"/>
  <c r="MO1256"/>
  <c r="LT1256"/>
  <c r="KY1256"/>
  <c r="KD1256"/>
  <c r="JI1256"/>
  <c r="IN1256"/>
  <c r="HS1256"/>
  <c r="GX1256"/>
  <c r="GC1256"/>
  <c r="FH1256"/>
  <c r="EM1256"/>
  <c r="DR1256"/>
  <c r="CW1256"/>
  <c r="CB1256"/>
  <c r="BG1256"/>
  <c r="AL1256"/>
  <c r="Q1256"/>
  <c r="YR1256"/>
  <c r="YQ1257"/>
  <c r="XV1257"/>
  <c r="XA1257"/>
  <c r="WF1257"/>
  <c r="VK1257"/>
  <c r="UP1257"/>
  <c r="TU1257"/>
  <c r="SZ1257"/>
  <c r="SE1257"/>
  <c r="RJ1257"/>
  <c r="QO1257"/>
  <c r="PT1257"/>
  <c r="OY1257"/>
  <c r="OD1257"/>
  <c r="NI1257"/>
  <c r="MN1257"/>
  <c r="LS1257"/>
  <c r="KX1257"/>
  <c r="KC1257"/>
  <c r="JH1257"/>
  <c r="IM1257"/>
  <c r="HR1257"/>
  <c r="GW1257"/>
  <c r="GB1257"/>
  <c r="FG1257"/>
  <c r="EL1257"/>
  <c r="DQ1257"/>
  <c r="CV1257"/>
  <c r="CA1257"/>
  <c r="BF1257"/>
  <c r="AK1257"/>
  <c r="P1257"/>
  <c r="XU1258"/>
  <c r="WZ1258"/>
  <c r="WE1258"/>
  <c r="VJ1258"/>
  <c r="UO1258"/>
  <c r="TT1258"/>
  <c r="SY1258"/>
  <c r="SD1258"/>
  <c r="RI1258"/>
  <c r="QN1258"/>
  <c r="PS1258"/>
  <c r="OX1258"/>
  <c r="OC1258"/>
  <c r="NH1258"/>
  <c r="MM1258"/>
  <c r="LR1258"/>
  <c r="KW1258"/>
  <c r="KB1258"/>
  <c r="JG1258"/>
  <c r="IL1258"/>
  <c r="HQ1258"/>
  <c r="GV1258"/>
  <c r="GA1258"/>
  <c r="FF1258"/>
  <c r="EK1258"/>
  <c r="DP1258"/>
  <c r="CU1258"/>
  <c r="BZ1258"/>
  <c r="BE1258"/>
  <c r="AJ1258"/>
  <c r="O1258"/>
  <c r="YP1258"/>
  <c r="XW1258"/>
  <c r="XB1258"/>
  <c r="WG1258"/>
  <c r="VL1258"/>
  <c r="UQ1258"/>
  <c r="TV1258"/>
  <c r="TA1258"/>
  <c r="SF1258"/>
  <c r="RK1258"/>
  <c r="QP1258"/>
  <c r="PU1258"/>
  <c r="OZ1258"/>
  <c r="OE1258"/>
  <c r="NJ1258"/>
  <c r="MO1258"/>
  <c r="LT1258"/>
  <c r="KY1258"/>
  <c r="KD1258"/>
  <c r="JI1258"/>
  <c r="IN1258"/>
  <c r="HS1258"/>
  <c r="GX1258"/>
  <c r="GC1258"/>
  <c r="FH1258"/>
  <c r="EM1258"/>
  <c r="DR1258"/>
  <c r="CW1258"/>
  <c r="CB1258"/>
  <c r="BG1258"/>
  <c r="AL1258"/>
  <c r="Q1258"/>
  <c r="YR1258"/>
  <c r="YQ1260"/>
  <c r="XV1260"/>
  <c r="XA1260"/>
  <c r="WF1260"/>
  <c r="VK1260"/>
  <c r="UP1260"/>
  <c r="TU1260"/>
  <c r="SZ1260"/>
  <c r="SE1260"/>
  <c r="RJ1260"/>
  <c r="QO1260"/>
  <c r="PT1260"/>
  <c r="OY1260"/>
  <c r="OD1260"/>
  <c r="NI1260"/>
  <c r="MN1260"/>
  <c r="LS1260"/>
  <c r="KX1260"/>
  <c r="KC1260"/>
  <c r="JH1260"/>
  <c r="IM1260"/>
  <c r="HR1260"/>
  <c r="GW1260"/>
  <c r="GB1260"/>
  <c r="FG1260"/>
  <c r="EL1260"/>
  <c r="DQ1260"/>
  <c r="CV1260"/>
  <c r="CA1260"/>
  <c r="BF1260"/>
  <c r="AK1260"/>
  <c r="P1260"/>
  <c r="XU1261"/>
  <c r="WZ1261"/>
  <c r="WE1261"/>
  <c r="VJ1261"/>
  <c r="UO1261"/>
  <c r="TT1261"/>
  <c r="SY1261"/>
  <c r="SD1261"/>
  <c r="RI1261"/>
  <c r="QN1261"/>
  <c r="PS1261"/>
  <c r="OX1261"/>
  <c r="OC1261"/>
  <c r="NH1261"/>
  <c r="YP1261"/>
  <c r="MM1261"/>
  <c r="LR1261"/>
  <c r="KW1261"/>
  <c r="KB1261"/>
  <c r="JG1261"/>
  <c r="IL1261"/>
  <c r="HQ1261"/>
  <c r="GV1261"/>
  <c r="GA1261"/>
  <c r="FF1261"/>
  <c r="EK1261"/>
  <c r="DP1261"/>
  <c r="CU1261"/>
  <c r="BZ1261"/>
  <c r="BE1261"/>
  <c r="AJ1261"/>
  <c r="O1261"/>
  <c r="XW1261"/>
  <c r="XB1261"/>
  <c r="WG1261"/>
  <c r="VL1261"/>
  <c r="UQ1261"/>
  <c r="TV1261"/>
  <c r="TA1261"/>
  <c r="SF1261"/>
  <c r="RK1261"/>
  <c r="QP1261"/>
  <c r="PU1261"/>
  <c r="OZ1261"/>
  <c r="OE1261"/>
  <c r="NJ1261"/>
  <c r="YR1261"/>
  <c r="MO1261"/>
  <c r="LT1261"/>
  <c r="KY1261"/>
  <c r="KD1261"/>
  <c r="JI1261"/>
  <c r="IN1261"/>
  <c r="HS1261"/>
  <c r="GX1261"/>
  <c r="GC1261"/>
  <c r="FH1261"/>
  <c r="EM1261"/>
  <c r="DR1261"/>
  <c r="CW1261"/>
  <c r="CB1261"/>
  <c r="BG1261"/>
  <c r="AL1261"/>
  <c r="Q1261"/>
  <c r="YQ1262"/>
  <c r="XV1262"/>
  <c r="XA1262"/>
  <c r="WF1262"/>
  <c r="VK1262"/>
  <c r="UP1262"/>
  <c r="TU1262"/>
  <c r="SZ1262"/>
  <c r="SE1262"/>
  <c r="RJ1262"/>
  <c r="QO1262"/>
  <c r="PT1262"/>
  <c r="OY1262"/>
  <c r="OD1262"/>
  <c r="NI1262"/>
  <c r="MN1262"/>
  <c r="LS1262"/>
  <c r="KX1262"/>
  <c r="KC1262"/>
  <c r="JH1262"/>
  <c r="IM1262"/>
  <c r="HR1262"/>
  <c r="GW1262"/>
  <c r="GB1262"/>
  <c r="FG1262"/>
  <c r="EL1262"/>
  <c r="DQ1262"/>
  <c r="CV1262"/>
  <c r="CA1262"/>
  <c r="BF1262"/>
  <c r="AK1262"/>
  <c r="P1262"/>
  <c r="XX1182"/>
  <c r="XC1182"/>
  <c r="WH1182"/>
  <c r="VM1182"/>
  <c r="UR1182"/>
  <c r="TW1182"/>
  <c r="TB1182"/>
  <c r="SG1182"/>
  <c r="RL1182"/>
  <c r="QQ1182"/>
  <c r="PV1182"/>
  <c r="PA1182"/>
  <c r="OF1182"/>
  <c r="NK1182"/>
  <c r="MP1182"/>
  <c r="LU1182"/>
  <c r="KZ1182"/>
  <c r="KE1182"/>
  <c r="JJ1182"/>
  <c r="IO1182"/>
  <c r="HT1182"/>
  <c r="GY1182"/>
  <c r="GD1182"/>
  <c r="FI1182"/>
  <c r="EN1182"/>
  <c r="DS1182"/>
  <c r="CX1182"/>
  <c r="CC1182"/>
  <c r="BH1182"/>
  <c r="AM1182"/>
  <c r="R1182"/>
  <c r="XZ1182"/>
  <c r="XE1182"/>
  <c r="WJ1182"/>
  <c r="VO1182"/>
  <c r="UT1182"/>
  <c r="TY1182"/>
  <c r="TD1182"/>
  <c r="SI1182"/>
  <c r="RN1182"/>
  <c r="QS1182"/>
  <c r="PX1182"/>
  <c r="PC1182"/>
  <c r="OH1182"/>
  <c r="NM1182"/>
  <c r="MR1182"/>
  <c r="LW1182"/>
  <c r="LB1182"/>
  <c r="KG1182"/>
  <c r="JL1182"/>
  <c r="IQ1182"/>
  <c r="HV1182"/>
  <c r="HA1182"/>
  <c r="GF1182"/>
  <c r="FK1182"/>
  <c r="EP1182"/>
  <c r="DU1182"/>
  <c r="CZ1182"/>
  <c r="CE1182"/>
  <c r="BJ1182"/>
  <c r="AO1182"/>
  <c r="T1182"/>
  <c r="XY1183"/>
  <c r="XD1183"/>
  <c r="WI1183"/>
  <c r="VN1183"/>
  <c r="US1183"/>
  <c r="TX1183"/>
  <c r="TC1183"/>
  <c r="SH1183"/>
  <c r="RM1183"/>
  <c r="QR1183"/>
  <c r="PW1183"/>
  <c r="PB1183"/>
  <c r="OG1183"/>
  <c r="NL1183"/>
  <c r="MQ1183"/>
  <c r="LV1183"/>
  <c r="LA1183"/>
  <c r="KF1183"/>
  <c r="JK1183"/>
  <c r="IP1183"/>
  <c r="HU1183"/>
  <c r="GZ1183"/>
  <c r="GE1183"/>
  <c r="FJ1183"/>
  <c r="EO1183"/>
  <c r="DT1183"/>
  <c r="CY1183"/>
  <c r="CD1183"/>
  <c r="BI1183"/>
  <c r="AN1183"/>
  <c r="S1183"/>
  <c r="XX1184"/>
  <c r="XC1184"/>
  <c r="WH1184"/>
  <c r="VM1184"/>
  <c r="UR1184"/>
  <c r="TW1184"/>
  <c r="TB1184"/>
  <c r="SG1184"/>
  <c r="RL1184"/>
  <c r="QQ1184"/>
  <c r="PV1184"/>
  <c r="PA1184"/>
  <c r="OF1184"/>
  <c r="NK1184"/>
  <c r="MP1184"/>
  <c r="LU1184"/>
  <c r="KZ1184"/>
  <c r="KE1184"/>
  <c r="JJ1184"/>
  <c r="IO1184"/>
  <c r="HT1184"/>
  <c r="GY1184"/>
  <c r="GD1184"/>
  <c r="FI1184"/>
  <c r="EN1184"/>
  <c r="DS1184"/>
  <c r="CX1184"/>
  <c r="CC1184"/>
  <c r="BH1184"/>
  <c r="AM1184"/>
  <c r="R1184"/>
  <c r="XZ1184"/>
  <c r="XE1184"/>
  <c r="WJ1184"/>
  <c r="VO1184"/>
  <c r="UT1184"/>
  <c r="TY1184"/>
  <c r="TD1184"/>
  <c r="SI1184"/>
  <c r="RN1184"/>
  <c r="QS1184"/>
  <c r="PX1184"/>
  <c r="PC1184"/>
  <c r="OH1184"/>
  <c r="NM1184"/>
  <c r="MR1184"/>
  <c r="LW1184"/>
  <c r="LB1184"/>
  <c r="KG1184"/>
  <c r="JL1184"/>
  <c r="IQ1184"/>
  <c r="HV1184"/>
  <c r="HA1184"/>
  <c r="GF1184"/>
  <c r="FK1184"/>
  <c r="EP1184"/>
  <c r="DU1184"/>
  <c r="CZ1184"/>
  <c r="CE1184"/>
  <c r="BJ1184"/>
  <c r="AO1184"/>
  <c r="T1184"/>
  <c r="XY1185"/>
  <c r="XD1185"/>
  <c r="WI1185"/>
  <c r="VN1185"/>
  <c r="US1185"/>
  <c r="TX1185"/>
  <c r="TC1185"/>
  <c r="SH1185"/>
  <c r="RM1185"/>
  <c r="QR1185"/>
  <c r="PW1185"/>
  <c r="PB1185"/>
  <c r="OG1185"/>
  <c r="NL1185"/>
  <c r="MQ1185"/>
  <c r="LV1185"/>
  <c r="LA1185"/>
  <c r="KF1185"/>
  <c r="JK1185"/>
  <c r="IP1185"/>
  <c r="HU1185"/>
  <c r="GZ1185"/>
  <c r="GE1185"/>
  <c r="FJ1185"/>
  <c r="EO1185"/>
  <c r="DT1185"/>
  <c r="CY1185"/>
  <c r="CD1185"/>
  <c r="BI1185"/>
  <c r="AN1185"/>
  <c r="S1185"/>
  <c r="XX1186"/>
  <c r="XC1186"/>
  <c r="WH1186"/>
  <c r="VM1186"/>
  <c r="UR1186"/>
  <c r="TW1186"/>
  <c r="TB1186"/>
  <c r="SG1186"/>
  <c r="RL1186"/>
  <c r="QQ1186"/>
  <c r="PV1186"/>
  <c r="PA1186"/>
  <c r="OF1186"/>
  <c r="NK1186"/>
  <c r="MP1186"/>
  <c r="LU1186"/>
  <c r="KZ1186"/>
  <c r="KE1186"/>
  <c r="JJ1186"/>
  <c r="IO1186"/>
  <c r="HT1186"/>
  <c r="GY1186"/>
  <c r="GD1186"/>
  <c r="FI1186"/>
  <c r="EN1186"/>
  <c r="DS1186"/>
  <c r="CX1186"/>
  <c r="CC1186"/>
  <c r="BH1186"/>
  <c r="AM1186"/>
  <c r="R1186"/>
  <c r="XZ1186"/>
  <c r="XE1186"/>
  <c r="WJ1186"/>
  <c r="VO1186"/>
  <c r="UT1186"/>
  <c r="TY1186"/>
  <c r="TD1186"/>
  <c r="SI1186"/>
  <c r="RN1186"/>
  <c r="QS1186"/>
  <c r="PX1186"/>
  <c r="PC1186"/>
  <c r="OH1186"/>
  <c r="NM1186"/>
  <c r="MR1186"/>
  <c r="LW1186"/>
  <c r="LB1186"/>
  <c r="KG1186"/>
  <c r="JL1186"/>
  <c r="IQ1186"/>
  <c r="HV1186"/>
  <c r="HA1186"/>
  <c r="GF1186"/>
  <c r="FK1186"/>
  <c r="EP1186"/>
  <c r="DU1186"/>
  <c r="CZ1186"/>
  <c r="CE1186"/>
  <c r="BJ1186"/>
  <c r="AO1186"/>
  <c r="T1186"/>
  <c r="XY1187"/>
  <c r="XD1187"/>
  <c r="WI1187"/>
  <c r="VN1187"/>
  <c r="US1187"/>
  <c r="TX1187"/>
  <c r="TC1187"/>
  <c r="SH1187"/>
  <c r="RM1187"/>
  <c r="QR1187"/>
  <c r="PW1187"/>
  <c r="PB1187"/>
  <c r="OG1187"/>
  <c r="NL1187"/>
  <c r="MQ1187"/>
  <c r="LV1187"/>
  <c r="LA1187"/>
  <c r="KF1187"/>
  <c r="JK1187"/>
  <c r="IP1187"/>
  <c r="HU1187"/>
  <c r="GZ1187"/>
  <c r="GE1187"/>
  <c r="FJ1187"/>
  <c r="EO1187"/>
  <c r="DT1187"/>
  <c r="CY1187"/>
  <c r="CD1187"/>
  <c r="BI1187"/>
  <c r="AN1187"/>
  <c r="S1187"/>
  <c r="XX1188"/>
  <c r="XC1188"/>
  <c r="WH1188"/>
  <c r="VM1188"/>
  <c r="UR1188"/>
  <c r="TW1188"/>
  <c r="TB1188"/>
  <c r="SG1188"/>
  <c r="RL1188"/>
  <c r="QQ1188"/>
  <c r="PV1188"/>
  <c r="PA1188"/>
  <c r="OF1188"/>
  <c r="NK1188"/>
  <c r="MP1188"/>
  <c r="LU1188"/>
  <c r="KZ1188"/>
  <c r="KE1188"/>
  <c r="JJ1188"/>
  <c r="IO1188"/>
  <c r="HT1188"/>
  <c r="GY1188"/>
  <c r="GD1188"/>
  <c r="FI1188"/>
  <c r="EN1188"/>
  <c r="DS1188"/>
  <c r="CX1188"/>
  <c r="CC1188"/>
  <c r="BH1188"/>
  <c r="AM1188"/>
  <c r="R1188"/>
  <c r="XZ1188"/>
  <c r="XE1188"/>
  <c r="WJ1188"/>
  <c r="VO1188"/>
  <c r="UT1188"/>
  <c r="TY1188"/>
  <c r="TD1188"/>
  <c r="SI1188"/>
  <c r="RN1188"/>
  <c r="QS1188"/>
  <c r="PX1188"/>
  <c r="PC1188"/>
  <c r="OH1188"/>
  <c r="NM1188"/>
  <c r="MR1188"/>
  <c r="LW1188"/>
  <c r="LB1188"/>
  <c r="KG1188"/>
  <c r="JL1188"/>
  <c r="IQ1188"/>
  <c r="HV1188"/>
  <c r="HA1188"/>
  <c r="GF1188"/>
  <c r="FK1188"/>
  <c r="EP1188"/>
  <c r="DU1188"/>
  <c r="CZ1188"/>
  <c r="CE1188"/>
  <c r="BJ1188"/>
  <c r="AO1188"/>
  <c r="T1188"/>
  <c r="XY1189"/>
  <c r="XD1189"/>
  <c r="WI1189"/>
  <c r="VN1189"/>
  <c r="US1189"/>
  <c r="TX1189"/>
  <c r="TC1189"/>
  <c r="SH1189"/>
  <c r="RM1189"/>
  <c r="QR1189"/>
  <c r="PW1189"/>
  <c r="PB1189"/>
  <c r="OG1189"/>
  <c r="NL1189"/>
  <c r="MQ1189"/>
  <c r="LV1189"/>
  <c r="LA1189"/>
  <c r="KF1189"/>
  <c r="JK1189"/>
  <c r="IP1189"/>
  <c r="HU1189"/>
  <c r="GZ1189"/>
  <c r="GE1189"/>
  <c r="FJ1189"/>
  <c r="EO1189"/>
  <c r="DT1189"/>
  <c r="CY1189"/>
  <c r="CD1189"/>
  <c r="BI1189"/>
  <c r="AN1189"/>
  <c r="S1189"/>
  <c r="XX1190"/>
  <c r="XC1190"/>
  <c r="WH1190"/>
  <c r="VM1190"/>
  <c r="UR1190"/>
  <c r="TW1190"/>
  <c r="TB1190"/>
  <c r="SG1190"/>
  <c r="RL1190"/>
  <c r="QQ1190"/>
  <c r="PV1190"/>
  <c r="PA1190"/>
  <c r="OF1190"/>
  <c r="NK1190"/>
  <c r="MP1190"/>
  <c r="LU1190"/>
  <c r="KZ1190"/>
  <c r="KE1190"/>
  <c r="JJ1190"/>
  <c r="IO1190"/>
  <c r="HT1190"/>
  <c r="GY1190"/>
  <c r="GD1190"/>
  <c r="FI1190"/>
  <c r="EN1190"/>
  <c r="DS1190"/>
  <c r="CX1190"/>
  <c r="CC1190"/>
  <c r="BH1190"/>
  <c r="AM1190"/>
  <c r="R1190"/>
  <c r="XZ1190"/>
  <c r="XE1190"/>
  <c r="WJ1190"/>
  <c r="VO1190"/>
  <c r="UT1190"/>
  <c r="TY1190"/>
  <c r="TD1190"/>
  <c r="SI1190"/>
  <c r="RN1190"/>
  <c r="QS1190"/>
  <c r="PX1190"/>
  <c r="PC1190"/>
  <c r="OH1190"/>
  <c r="NM1190"/>
  <c r="MR1190"/>
  <c r="LW1190"/>
  <c r="LB1190"/>
  <c r="KG1190"/>
  <c r="JL1190"/>
  <c r="IQ1190"/>
  <c r="HV1190"/>
  <c r="HA1190"/>
  <c r="GF1190"/>
  <c r="FK1190"/>
  <c r="EP1190"/>
  <c r="DU1190"/>
  <c r="CZ1190"/>
  <c r="CE1190"/>
  <c r="BJ1190"/>
  <c r="AO1190"/>
  <c r="T1190"/>
  <c r="XY1191"/>
  <c r="XD1191"/>
  <c r="WI1191"/>
  <c r="VN1191"/>
  <c r="US1191"/>
  <c r="TX1191"/>
  <c r="TC1191"/>
  <c r="SH1191"/>
  <c r="RM1191"/>
  <c r="QR1191"/>
  <c r="PW1191"/>
  <c r="PB1191"/>
  <c r="OG1191"/>
  <c r="NL1191"/>
  <c r="MQ1191"/>
  <c r="LV1191"/>
  <c r="LA1191"/>
  <c r="KF1191"/>
  <c r="JK1191"/>
  <c r="IP1191"/>
  <c r="HU1191"/>
  <c r="GZ1191"/>
  <c r="GE1191"/>
  <c r="FJ1191"/>
  <c r="EO1191"/>
  <c r="DT1191"/>
  <c r="CY1191"/>
  <c r="CD1191"/>
  <c r="BI1191"/>
  <c r="AN1191"/>
  <c r="S1191"/>
  <c r="XX1192"/>
  <c r="XC1192"/>
  <c r="WH1192"/>
  <c r="VM1192"/>
  <c r="UR1192"/>
  <c r="TW1192"/>
  <c r="TB1192"/>
  <c r="SG1192"/>
  <c r="RL1192"/>
  <c r="QQ1192"/>
  <c r="PV1192"/>
  <c r="PA1192"/>
  <c r="OF1192"/>
  <c r="NK1192"/>
  <c r="MP1192"/>
  <c r="LU1192"/>
  <c r="KZ1192"/>
  <c r="KE1192"/>
  <c r="JJ1192"/>
  <c r="IO1192"/>
  <c r="HT1192"/>
  <c r="GY1192"/>
  <c r="GD1192"/>
  <c r="FI1192"/>
  <c r="EN1192"/>
  <c r="DS1192"/>
  <c r="CX1192"/>
  <c r="CC1192"/>
  <c r="BH1192"/>
  <c r="AM1192"/>
  <c r="R1192"/>
  <c r="XZ1192"/>
  <c r="XE1192"/>
  <c r="WJ1192"/>
  <c r="VO1192"/>
  <c r="UT1192"/>
  <c r="TY1192"/>
  <c r="TD1192"/>
  <c r="SI1192"/>
  <c r="RN1192"/>
  <c r="QS1192"/>
  <c r="PX1192"/>
  <c r="PC1192"/>
  <c r="OH1192"/>
  <c r="NM1192"/>
  <c r="MR1192"/>
  <c r="LW1192"/>
  <c r="LB1192"/>
  <c r="KG1192"/>
  <c r="JL1192"/>
  <c r="IQ1192"/>
  <c r="HV1192"/>
  <c r="HA1192"/>
  <c r="GF1192"/>
  <c r="FK1192"/>
  <c r="EP1192"/>
  <c r="DU1192"/>
  <c r="CZ1192"/>
  <c r="CE1192"/>
  <c r="BJ1192"/>
  <c r="AO1192"/>
  <c r="T1192"/>
  <c r="XY1193"/>
  <c r="XD1193"/>
  <c r="WI1193"/>
  <c r="VN1193"/>
  <c r="US1193"/>
  <c r="TX1193"/>
  <c r="TC1193"/>
  <c r="SH1193"/>
  <c r="RM1193"/>
  <c r="QR1193"/>
  <c r="PW1193"/>
  <c r="PB1193"/>
  <c r="OG1193"/>
  <c r="NL1193"/>
  <c r="MQ1193"/>
  <c r="LV1193"/>
  <c r="LA1193"/>
  <c r="KF1193"/>
  <c r="JK1193"/>
  <c r="IP1193"/>
  <c r="HU1193"/>
  <c r="GZ1193"/>
  <c r="GE1193"/>
  <c r="FJ1193"/>
  <c r="EO1193"/>
  <c r="DT1193"/>
  <c r="CY1193"/>
  <c r="CD1193"/>
  <c r="BI1193"/>
  <c r="AN1193"/>
  <c r="S1193"/>
  <c r="XX1194"/>
  <c r="XC1194"/>
  <c r="WH1194"/>
  <c r="VM1194"/>
  <c r="UR1194"/>
  <c r="TW1194"/>
  <c r="TB1194"/>
  <c r="SG1194"/>
  <c r="RL1194"/>
  <c r="QQ1194"/>
  <c r="PV1194"/>
  <c r="PA1194"/>
  <c r="OF1194"/>
  <c r="NK1194"/>
  <c r="MP1194"/>
  <c r="LU1194"/>
  <c r="KZ1194"/>
  <c r="KE1194"/>
  <c r="JJ1194"/>
  <c r="IO1194"/>
  <c r="HT1194"/>
  <c r="GY1194"/>
  <c r="GD1194"/>
  <c r="FI1194"/>
  <c r="EN1194"/>
  <c r="DS1194"/>
  <c r="CX1194"/>
  <c r="CC1194"/>
  <c r="BH1194"/>
  <c r="AM1194"/>
  <c r="R1194"/>
  <c r="XZ1194"/>
  <c r="XE1194"/>
  <c r="WJ1194"/>
  <c r="VO1194"/>
  <c r="UT1194"/>
  <c r="TY1194"/>
  <c r="TD1194"/>
  <c r="SI1194"/>
  <c r="RN1194"/>
  <c r="QS1194"/>
  <c r="PX1194"/>
  <c r="PC1194"/>
  <c r="OH1194"/>
  <c r="NM1194"/>
  <c r="MR1194"/>
  <c r="LW1194"/>
  <c r="LB1194"/>
  <c r="KG1194"/>
  <c r="JL1194"/>
  <c r="IQ1194"/>
  <c r="HV1194"/>
  <c r="HA1194"/>
  <c r="GF1194"/>
  <c r="FK1194"/>
  <c r="EP1194"/>
  <c r="DU1194"/>
  <c r="CZ1194"/>
  <c r="CE1194"/>
  <c r="BJ1194"/>
  <c r="AO1194"/>
  <c r="T1194"/>
  <c r="XY1195"/>
  <c r="XD1195"/>
  <c r="WI1195"/>
  <c r="VN1195"/>
  <c r="US1195"/>
  <c r="TX1195"/>
  <c r="TC1195"/>
  <c r="SH1195"/>
  <c r="RM1195"/>
  <c r="QR1195"/>
  <c r="PW1195"/>
  <c r="PB1195"/>
  <c r="OG1195"/>
  <c r="NL1195"/>
  <c r="MQ1195"/>
  <c r="LV1195"/>
  <c r="LA1195"/>
  <c r="KF1195"/>
  <c r="JK1195"/>
  <c r="IP1195"/>
  <c r="HU1195"/>
  <c r="GZ1195"/>
  <c r="GE1195"/>
  <c r="FJ1195"/>
  <c r="EO1195"/>
  <c r="DT1195"/>
  <c r="CY1195"/>
  <c r="CD1195"/>
  <c r="BI1195"/>
  <c r="AN1195"/>
  <c r="S1195"/>
  <c r="XX1218"/>
  <c r="XC1218"/>
  <c r="WH1218"/>
  <c r="VM1218"/>
  <c r="UR1218"/>
  <c r="TW1218"/>
  <c r="TB1218"/>
  <c r="SG1218"/>
  <c r="RL1218"/>
  <c r="QQ1218"/>
  <c r="PV1218"/>
  <c r="PA1218"/>
  <c r="OF1218"/>
  <c r="NK1218"/>
  <c r="MP1218"/>
  <c r="LU1218"/>
  <c r="KZ1218"/>
  <c r="KE1218"/>
  <c r="JJ1218"/>
  <c r="IO1218"/>
  <c r="HT1218"/>
  <c r="GY1218"/>
  <c r="GD1218"/>
  <c r="FI1218"/>
  <c r="EN1218"/>
  <c r="DS1218"/>
  <c r="CX1218"/>
  <c r="CC1218"/>
  <c r="BH1218"/>
  <c r="AM1218"/>
  <c r="R1218"/>
  <c r="XZ1218"/>
  <c r="XE1218"/>
  <c r="WJ1218"/>
  <c r="VO1218"/>
  <c r="UT1218"/>
  <c r="TY1218"/>
  <c r="TD1218"/>
  <c r="SI1218"/>
  <c r="RN1218"/>
  <c r="QS1218"/>
  <c r="PX1218"/>
  <c r="PC1218"/>
  <c r="OH1218"/>
  <c r="NM1218"/>
  <c r="MR1218"/>
  <c r="LW1218"/>
  <c r="LB1218"/>
  <c r="KG1218"/>
  <c r="JL1218"/>
  <c r="IQ1218"/>
  <c r="HV1218"/>
  <c r="HA1218"/>
  <c r="GF1218"/>
  <c r="FK1218"/>
  <c r="EP1218"/>
  <c r="DU1218"/>
  <c r="CZ1218"/>
  <c r="CE1218"/>
  <c r="BJ1218"/>
  <c r="AO1218"/>
  <c r="T1218"/>
  <c r="XY1219"/>
  <c r="XD1219"/>
  <c r="WI1219"/>
  <c r="VN1219"/>
  <c r="US1219"/>
  <c r="TX1219"/>
  <c r="TC1219"/>
  <c r="SH1219"/>
  <c r="RM1219"/>
  <c r="QR1219"/>
  <c r="PW1219"/>
  <c r="PB1219"/>
  <c r="OG1219"/>
  <c r="NL1219"/>
  <c r="MQ1219"/>
  <c r="LV1219"/>
  <c r="LA1219"/>
  <c r="KF1219"/>
  <c r="JK1219"/>
  <c r="IP1219"/>
  <c r="HU1219"/>
  <c r="GZ1219"/>
  <c r="GE1219"/>
  <c r="FJ1219"/>
  <c r="EO1219"/>
  <c r="DT1219"/>
  <c r="CY1219"/>
  <c r="CD1219"/>
  <c r="BI1219"/>
  <c r="AN1219"/>
  <c r="S1219"/>
  <c r="XX1220"/>
  <c r="XC1220"/>
  <c r="WH1220"/>
  <c r="VM1220"/>
  <c r="UR1220"/>
  <c r="TW1220"/>
  <c r="TB1220"/>
  <c r="SG1220"/>
  <c r="RL1220"/>
  <c r="QQ1220"/>
  <c r="PV1220"/>
  <c r="PA1220"/>
  <c r="OF1220"/>
  <c r="NK1220"/>
  <c r="MP1220"/>
  <c r="LU1220"/>
  <c r="KZ1220"/>
  <c r="KE1220"/>
  <c r="JJ1220"/>
  <c r="IO1220"/>
  <c r="HT1220"/>
  <c r="GY1220"/>
  <c r="GD1220"/>
  <c r="FI1220"/>
  <c r="EN1220"/>
  <c r="DS1220"/>
  <c r="CX1220"/>
  <c r="CC1220"/>
  <c r="BH1220"/>
  <c r="AM1220"/>
  <c r="YS1220"/>
  <c r="R1220"/>
  <c r="XZ1220"/>
  <c r="XE1220"/>
  <c r="WJ1220"/>
  <c r="VO1220"/>
  <c r="UT1220"/>
  <c r="TY1220"/>
  <c r="TD1220"/>
  <c r="SI1220"/>
  <c r="RN1220"/>
  <c r="QS1220"/>
  <c r="PX1220"/>
  <c r="PC1220"/>
  <c r="OH1220"/>
  <c r="NM1220"/>
  <c r="MR1220"/>
  <c r="LW1220"/>
  <c r="LB1220"/>
  <c r="KG1220"/>
  <c r="JL1220"/>
  <c r="IQ1220"/>
  <c r="HV1220"/>
  <c r="HA1220"/>
  <c r="GF1220"/>
  <c r="FK1220"/>
  <c r="EP1220"/>
  <c r="DU1220"/>
  <c r="CZ1220"/>
  <c r="CE1220"/>
  <c r="BJ1220"/>
  <c r="AO1220"/>
  <c r="T1220"/>
  <c r="YU1220"/>
  <c r="XY1221"/>
  <c r="XD1221"/>
  <c r="WI1221"/>
  <c r="VN1221"/>
  <c r="US1221"/>
  <c r="TX1221"/>
  <c r="TC1221"/>
  <c r="SH1221"/>
  <c r="RM1221"/>
  <c r="QR1221"/>
  <c r="PW1221"/>
  <c r="PB1221"/>
  <c r="OG1221"/>
  <c r="NL1221"/>
  <c r="MQ1221"/>
  <c r="LV1221"/>
  <c r="LA1221"/>
  <c r="KF1221"/>
  <c r="JK1221"/>
  <c r="IP1221"/>
  <c r="HU1221"/>
  <c r="GZ1221"/>
  <c r="GE1221"/>
  <c r="FJ1221"/>
  <c r="EO1221"/>
  <c r="DT1221"/>
  <c r="CY1221"/>
  <c r="CD1221"/>
  <c r="BI1221"/>
  <c r="AN1221"/>
  <c r="S1221"/>
  <c r="YT1221"/>
  <c r="XX1222"/>
  <c r="XC1222"/>
  <c r="WH1222"/>
  <c r="VM1222"/>
  <c r="UR1222"/>
  <c r="TW1222"/>
  <c r="TB1222"/>
  <c r="SG1222"/>
  <c r="RL1222"/>
  <c r="QQ1222"/>
  <c r="PV1222"/>
  <c r="PA1222"/>
  <c r="OF1222"/>
  <c r="NK1222"/>
  <c r="MP1222"/>
  <c r="LU1222"/>
  <c r="KZ1222"/>
  <c r="KE1222"/>
  <c r="JJ1222"/>
  <c r="IO1222"/>
  <c r="HT1222"/>
  <c r="GY1222"/>
  <c r="GD1222"/>
  <c r="FI1222"/>
  <c r="EN1222"/>
  <c r="DS1222"/>
  <c r="CX1222"/>
  <c r="CC1222"/>
  <c r="BH1222"/>
  <c r="AM1222"/>
  <c r="R1222"/>
  <c r="YS1222"/>
  <c r="XZ1222"/>
  <c r="XE1222"/>
  <c r="WJ1222"/>
  <c r="VO1222"/>
  <c r="UT1222"/>
  <c r="TY1222"/>
  <c r="TD1222"/>
  <c r="SI1222"/>
  <c r="RN1222"/>
  <c r="QS1222"/>
  <c r="PX1222"/>
  <c r="PC1222"/>
  <c r="OH1222"/>
  <c r="NM1222"/>
  <c r="MR1222"/>
  <c r="LW1222"/>
  <c r="LB1222"/>
  <c r="KG1222"/>
  <c r="JL1222"/>
  <c r="IQ1222"/>
  <c r="HV1222"/>
  <c r="HA1222"/>
  <c r="GF1222"/>
  <c r="FK1222"/>
  <c r="EP1222"/>
  <c r="DU1222"/>
  <c r="CZ1222"/>
  <c r="CE1222"/>
  <c r="BJ1222"/>
  <c r="AO1222"/>
  <c r="T1222"/>
  <c r="YU1222"/>
  <c r="XY1223"/>
  <c r="XD1223"/>
  <c r="WI1223"/>
  <c r="VN1223"/>
  <c r="US1223"/>
  <c r="TX1223"/>
  <c r="TC1223"/>
  <c r="SH1223"/>
  <c r="RM1223"/>
  <c r="QR1223"/>
  <c r="PW1223"/>
  <c r="PB1223"/>
  <c r="OG1223"/>
  <c r="NL1223"/>
  <c r="MQ1223"/>
  <c r="LV1223"/>
  <c r="LA1223"/>
  <c r="KF1223"/>
  <c r="JK1223"/>
  <c r="IP1223"/>
  <c r="HU1223"/>
  <c r="GZ1223"/>
  <c r="GE1223"/>
  <c r="FJ1223"/>
  <c r="EO1223"/>
  <c r="DT1223"/>
  <c r="CY1223"/>
  <c r="CD1223"/>
  <c r="BI1223"/>
  <c r="AN1223"/>
  <c r="S1223"/>
  <c r="YT1223"/>
  <c r="XX1224"/>
  <c r="XC1224"/>
  <c r="WH1224"/>
  <c r="VM1224"/>
  <c r="UR1224"/>
  <c r="TW1224"/>
  <c r="TB1224"/>
  <c r="SG1224"/>
  <c r="RL1224"/>
  <c r="QQ1224"/>
  <c r="PV1224"/>
  <c r="PA1224"/>
  <c r="OF1224"/>
  <c r="NK1224"/>
  <c r="MP1224"/>
  <c r="LU1224"/>
  <c r="KZ1224"/>
  <c r="KE1224"/>
  <c r="JJ1224"/>
  <c r="IO1224"/>
  <c r="HT1224"/>
  <c r="GY1224"/>
  <c r="GD1224"/>
  <c r="FI1224"/>
  <c r="EN1224"/>
  <c r="DS1224"/>
  <c r="CX1224"/>
  <c r="CC1224"/>
  <c r="BH1224"/>
  <c r="AM1224"/>
  <c r="R1224"/>
  <c r="YS1224"/>
  <c r="XZ1224"/>
  <c r="XE1224"/>
  <c r="WJ1224"/>
  <c r="VO1224"/>
  <c r="UT1224"/>
  <c r="TY1224"/>
  <c r="TD1224"/>
  <c r="SI1224"/>
  <c r="RN1224"/>
  <c r="QS1224"/>
  <c r="PX1224"/>
  <c r="PC1224"/>
  <c r="OH1224"/>
  <c r="NM1224"/>
  <c r="MR1224"/>
  <c r="LW1224"/>
  <c r="LB1224"/>
  <c r="KG1224"/>
  <c r="JL1224"/>
  <c r="IQ1224"/>
  <c r="HV1224"/>
  <c r="HA1224"/>
  <c r="GF1224"/>
  <c r="FK1224"/>
  <c r="EP1224"/>
  <c r="DU1224"/>
  <c r="CZ1224"/>
  <c r="CE1224"/>
  <c r="BJ1224"/>
  <c r="AO1224"/>
  <c r="T1224"/>
  <c r="YU1224"/>
  <c r="XY1225"/>
  <c r="XD1225"/>
  <c r="WI1225"/>
  <c r="VN1225"/>
  <c r="US1225"/>
  <c r="TX1225"/>
  <c r="TC1225"/>
  <c r="SH1225"/>
  <c r="RM1225"/>
  <c r="QR1225"/>
  <c r="PW1225"/>
  <c r="PB1225"/>
  <c r="OG1225"/>
  <c r="NL1225"/>
  <c r="MQ1225"/>
  <c r="LV1225"/>
  <c r="LA1225"/>
  <c r="KF1225"/>
  <c r="JK1225"/>
  <c r="IP1225"/>
  <c r="HU1225"/>
  <c r="GZ1225"/>
  <c r="GE1225"/>
  <c r="FJ1225"/>
  <c r="EO1225"/>
  <c r="DT1225"/>
  <c r="CY1225"/>
  <c r="CD1225"/>
  <c r="BI1225"/>
  <c r="AN1225"/>
  <c r="S1225"/>
  <c r="YT1225"/>
  <c r="XX1228"/>
  <c r="XC1228"/>
  <c r="WH1228"/>
  <c r="VM1228"/>
  <c r="UR1228"/>
  <c r="TW1228"/>
  <c r="TB1228"/>
  <c r="SG1228"/>
  <c r="RL1228"/>
  <c r="QQ1228"/>
  <c r="PV1228"/>
  <c r="PA1228"/>
  <c r="OF1228"/>
  <c r="NK1228"/>
  <c r="MP1228"/>
  <c r="LU1228"/>
  <c r="KZ1228"/>
  <c r="KE1228"/>
  <c r="JJ1228"/>
  <c r="IO1228"/>
  <c r="HT1228"/>
  <c r="GY1228"/>
  <c r="GD1228"/>
  <c r="FI1228"/>
  <c r="EN1228"/>
  <c r="DS1228"/>
  <c r="CX1228"/>
  <c r="CC1228"/>
  <c r="BH1228"/>
  <c r="AM1228"/>
  <c r="R1228"/>
  <c r="YS1228"/>
  <c r="XZ1228"/>
  <c r="XE1228"/>
  <c r="WJ1228"/>
  <c r="VO1228"/>
  <c r="UT1228"/>
  <c r="TY1228"/>
  <c r="TD1228"/>
  <c r="SI1228"/>
  <c r="RN1228"/>
  <c r="QS1228"/>
  <c r="PX1228"/>
  <c r="PC1228"/>
  <c r="OH1228"/>
  <c r="NM1228"/>
  <c r="MR1228"/>
  <c r="LW1228"/>
  <c r="LB1228"/>
  <c r="KG1228"/>
  <c r="JL1228"/>
  <c r="IQ1228"/>
  <c r="HV1228"/>
  <c r="HA1228"/>
  <c r="GF1228"/>
  <c r="FK1228"/>
  <c r="EP1228"/>
  <c r="DU1228"/>
  <c r="CZ1228"/>
  <c r="CE1228"/>
  <c r="BJ1228"/>
  <c r="AO1228"/>
  <c r="T1228"/>
  <c r="YU1228"/>
  <c r="XY1229"/>
  <c r="XD1229"/>
  <c r="WI1229"/>
  <c r="VN1229"/>
  <c r="US1229"/>
  <c r="TX1229"/>
  <c r="TC1229"/>
  <c r="SH1229"/>
  <c r="RM1229"/>
  <c r="QR1229"/>
  <c r="PW1229"/>
  <c r="PB1229"/>
  <c r="OG1229"/>
  <c r="NL1229"/>
  <c r="MQ1229"/>
  <c r="LV1229"/>
  <c r="LA1229"/>
  <c r="KF1229"/>
  <c r="JK1229"/>
  <c r="IP1229"/>
  <c r="HU1229"/>
  <c r="GZ1229"/>
  <c r="GE1229"/>
  <c r="FJ1229"/>
  <c r="EO1229"/>
  <c r="DT1229"/>
  <c r="CY1229"/>
  <c r="CD1229"/>
  <c r="BI1229"/>
  <c r="AN1229"/>
  <c r="S1229"/>
  <c r="YT1229"/>
  <c r="XX1230"/>
  <c r="XC1230"/>
  <c r="WH1230"/>
  <c r="VM1230"/>
  <c r="UR1230"/>
  <c r="TW1230"/>
  <c r="TB1230"/>
  <c r="SG1230"/>
  <c r="RL1230"/>
  <c r="QQ1230"/>
  <c r="PV1230"/>
  <c r="PA1230"/>
  <c r="OF1230"/>
  <c r="NK1230"/>
  <c r="MP1230"/>
  <c r="LU1230"/>
  <c r="KZ1230"/>
  <c r="KE1230"/>
  <c r="JJ1230"/>
  <c r="IO1230"/>
  <c r="HT1230"/>
  <c r="GY1230"/>
  <c r="GD1230"/>
  <c r="FI1230"/>
  <c r="EN1230"/>
  <c r="DS1230"/>
  <c r="CX1230"/>
  <c r="CC1230"/>
  <c r="BH1230"/>
  <c r="AM1230"/>
  <c r="R1230"/>
  <c r="YS1230"/>
  <c r="XZ1230"/>
  <c r="XE1230"/>
  <c r="WJ1230"/>
  <c r="VO1230"/>
  <c r="UT1230"/>
  <c r="TY1230"/>
  <c r="TD1230"/>
  <c r="SI1230"/>
  <c r="RN1230"/>
  <c r="QS1230"/>
  <c r="PX1230"/>
  <c r="PC1230"/>
  <c r="OH1230"/>
  <c r="NM1230"/>
  <c r="MR1230"/>
  <c r="LW1230"/>
  <c r="LB1230"/>
  <c r="KG1230"/>
  <c r="JL1230"/>
  <c r="IQ1230"/>
  <c r="HV1230"/>
  <c r="HA1230"/>
  <c r="GF1230"/>
  <c r="FK1230"/>
  <c r="EP1230"/>
  <c r="DU1230"/>
  <c r="CZ1230"/>
  <c r="CE1230"/>
  <c r="BJ1230"/>
  <c r="AO1230"/>
  <c r="T1230"/>
  <c r="YU1230"/>
  <c r="XY1231"/>
  <c r="XD1231"/>
  <c r="WI1231"/>
  <c r="VN1231"/>
  <c r="US1231"/>
  <c r="TX1231"/>
  <c r="TC1231"/>
  <c r="SH1231"/>
  <c r="RM1231"/>
  <c r="QR1231"/>
  <c r="PW1231"/>
  <c r="PB1231"/>
  <c r="OG1231"/>
  <c r="NL1231"/>
  <c r="MQ1231"/>
  <c r="LV1231"/>
  <c r="LA1231"/>
  <c r="KF1231"/>
  <c r="JK1231"/>
  <c r="IP1231"/>
  <c r="HU1231"/>
  <c r="GZ1231"/>
  <c r="GE1231"/>
  <c r="FJ1231"/>
  <c r="EO1231"/>
  <c r="DT1231"/>
  <c r="CY1231"/>
  <c r="CD1231"/>
  <c r="BI1231"/>
  <c r="AN1231"/>
  <c r="S1231"/>
  <c r="YT1231"/>
  <c r="XX1232"/>
  <c r="XC1232"/>
  <c r="WH1232"/>
  <c r="VM1232"/>
  <c r="UR1232"/>
  <c r="TW1232"/>
  <c r="TB1232"/>
  <c r="SG1232"/>
  <c r="RL1232"/>
  <c r="QQ1232"/>
  <c r="PV1232"/>
  <c r="PA1232"/>
  <c r="OF1232"/>
  <c r="NK1232"/>
  <c r="MP1232"/>
  <c r="LU1232"/>
  <c r="KZ1232"/>
  <c r="KE1232"/>
  <c r="JJ1232"/>
  <c r="IO1232"/>
  <c r="HT1232"/>
  <c r="GY1232"/>
  <c r="GD1232"/>
  <c r="FI1232"/>
  <c r="EN1232"/>
  <c r="DS1232"/>
  <c r="CX1232"/>
  <c r="CC1232"/>
  <c r="BH1232"/>
  <c r="AM1232"/>
  <c r="R1232"/>
  <c r="YS1232"/>
  <c r="XZ1232"/>
  <c r="XE1232"/>
  <c r="WJ1232"/>
  <c r="VO1232"/>
  <c r="UT1232"/>
  <c r="TY1232"/>
  <c r="TD1232"/>
  <c r="SI1232"/>
  <c r="RN1232"/>
  <c r="QS1232"/>
  <c r="PX1232"/>
  <c r="PC1232"/>
  <c r="OH1232"/>
  <c r="NM1232"/>
  <c r="MR1232"/>
  <c r="LW1232"/>
  <c r="LB1232"/>
  <c r="KG1232"/>
  <c r="JL1232"/>
  <c r="IQ1232"/>
  <c r="HV1232"/>
  <c r="HA1232"/>
  <c r="GF1232"/>
  <c r="FK1232"/>
  <c r="EP1232"/>
  <c r="DU1232"/>
  <c r="CZ1232"/>
  <c r="CE1232"/>
  <c r="BJ1232"/>
  <c r="AO1232"/>
  <c r="T1232"/>
  <c r="YU1232"/>
  <c r="XY1233"/>
  <c r="XD1233"/>
  <c r="WI1233"/>
  <c r="VN1233"/>
  <c r="US1233"/>
  <c r="TX1233"/>
  <c r="TC1233"/>
  <c r="SH1233"/>
  <c r="RM1233"/>
  <c r="QR1233"/>
  <c r="PW1233"/>
  <c r="PB1233"/>
  <c r="OG1233"/>
  <c r="NL1233"/>
  <c r="MQ1233"/>
  <c r="LV1233"/>
  <c r="LA1233"/>
  <c r="KF1233"/>
  <c r="JK1233"/>
  <c r="IP1233"/>
  <c r="HU1233"/>
  <c r="GZ1233"/>
  <c r="GE1233"/>
  <c r="FJ1233"/>
  <c r="EO1233"/>
  <c r="DT1233"/>
  <c r="CY1233"/>
  <c r="CD1233"/>
  <c r="BI1233"/>
  <c r="AN1233"/>
  <c r="S1233"/>
  <c r="YT1233"/>
  <c r="XX1234"/>
  <c r="XC1234"/>
  <c r="WH1234"/>
  <c r="VM1234"/>
  <c r="UR1234"/>
  <c r="TW1234"/>
  <c r="TB1234"/>
  <c r="SG1234"/>
  <c r="RL1234"/>
  <c r="QQ1234"/>
  <c r="PV1234"/>
  <c r="PA1234"/>
  <c r="OF1234"/>
  <c r="NK1234"/>
  <c r="MP1234"/>
  <c r="LU1234"/>
  <c r="KZ1234"/>
  <c r="KE1234"/>
  <c r="JJ1234"/>
  <c r="IO1234"/>
  <c r="HT1234"/>
  <c r="GY1234"/>
  <c r="GD1234"/>
  <c r="FI1234"/>
  <c r="EN1234"/>
  <c r="DS1234"/>
  <c r="CX1234"/>
  <c r="CC1234"/>
  <c r="BH1234"/>
  <c r="AM1234"/>
  <c r="R1234"/>
  <c r="YS1234"/>
  <c r="XZ1234"/>
  <c r="XE1234"/>
  <c r="WJ1234"/>
  <c r="VO1234"/>
  <c r="UT1234"/>
  <c r="TY1234"/>
  <c r="TD1234"/>
  <c r="SI1234"/>
  <c r="RN1234"/>
  <c r="QS1234"/>
  <c r="PX1234"/>
  <c r="PC1234"/>
  <c r="OH1234"/>
  <c r="NM1234"/>
  <c r="MR1234"/>
  <c r="LW1234"/>
  <c r="LB1234"/>
  <c r="KG1234"/>
  <c r="JL1234"/>
  <c r="IQ1234"/>
  <c r="HV1234"/>
  <c r="HA1234"/>
  <c r="GF1234"/>
  <c r="FK1234"/>
  <c r="EP1234"/>
  <c r="DU1234"/>
  <c r="CZ1234"/>
  <c r="CE1234"/>
  <c r="BJ1234"/>
  <c r="AO1234"/>
  <c r="T1234"/>
  <c r="YU1234"/>
  <c r="YT1235"/>
  <c r="XY1235"/>
  <c r="XD1235"/>
  <c r="WI1235"/>
  <c r="VN1235"/>
  <c r="US1235"/>
  <c r="TX1235"/>
  <c r="TC1235"/>
  <c r="SH1235"/>
  <c r="RM1235"/>
  <c r="QR1235"/>
  <c r="PW1235"/>
  <c r="PB1235"/>
  <c r="OG1235"/>
  <c r="NL1235"/>
  <c r="MQ1235"/>
  <c r="LV1235"/>
  <c r="LA1235"/>
  <c r="KF1235"/>
  <c r="JK1235"/>
  <c r="IP1235"/>
  <c r="HU1235"/>
  <c r="GZ1235"/>
  <c r="GE1235"/>
  <c r="FJ1235"/>
  <c r="EO1235"/>
  <c r="DT1235"/>
  <c r="CY1235"/>
  <c r="CD1235"/>
  <c r="BI1235"/>
  <c r="AN1235"/>
  <c r="S1235"/>
  <c r="YS1238"/>
  <c r="XX1238"/>
  <c r="XC1238"/>
  <c r="WH1238"/>
  <c r="VM1238"/>
  <c r="UR1238"/>
  <c r="TW1238"/>
  <c r="TB1238"/>
  <c r="SG1238"/>
  <c r="RL1238"/>
  <c r="QQ1238"/>
  <c r="PV1238"/>
  <c r="PA1238"/>
  <c r="OF1238"/>
  <c r="NK1238"/>
  <c r="MP1238"/>
  <c r="LU1238"/>
  <c r="KZ1238"/>
  <c r="KE1238"/>
  <c r="JJ1238"/>
  <c r="IO1238"/>
  <c r="HT1238"/>
  <c r="GY1238"/>
  <c r="GD1238"/>
  <c r="FI1238"/>
  <c r="EN1238"/>
  <c r="DS1238"/>
  <c r="CX1238"/>
  <c r="CC1238"/>
  <c r="BH1238"/>
  <c r="AM1238"/>
  <c r="R1238"/>
  <c r="YU1238"/>
  <c r="XZ1238"/>
  <c r="XE1238"/>
  <c r="WJ1238"/>
  <c r="VO1238"/>
  <c r="UT1238"/>
  <c r="TY1238"/>
  <c r="TD1238"/>
  <c r="SI1238"/>
  <c r="RN1238"/>
  <c r="QS1238"/>
  <c r="PX1238"/>
  <c r="PC1238"/>
  <c r="OH1238"/>
  <c r="NM1238"/>
  <c r="MR1238"/>
  <c r="LW1238"/>
  <c r="LB1238"/>
  <c r="KG1238"/>
  <c r="JL1238"/>
  <c r="IQ1238"/>
  <c r="HV1238"/>
  <c r="HA1238"/>
  <c r="GF1238"/>
  <c r="FK1238"/>
  <c r="EP1238"/>
  <c r="DU1238"/>
  <c r="CZ1238"/>
  <c r="CE1238"/>
  <c r="BJ1238"/>
  <c r="AO1238"/>
  <c r="T1238"/>
  <c r="YT1239"/>
  <c r="XY1239"/>
  <c r="XD1239"/>
  <c r="WI1239"/>
  <c r="VN1239"/>
  <c r="US1239"/>
  <c r="TX1239"/>
  <c r="TC1239"/>
  <c r="SH1239"/>
  <c r="RM1239"/>
  <c r="QR1239"/>
  <c r="PW1239"/>
  <c r="PB1239"/>
  <c r="OG1239"/>
  <c r="NL1239"/>
  <c r="MQ1239"/>
  <c r="LV1239"/>
  <c r="LA1239"/>
  <c r="KF1239"/>
  <c r="JK1239"/>
  <c r="IP1239"/>
  <c r="HU1239"/>
  <c r="GZ1239"/>
  <c r="GE1239"/>
  <c r="FJ1239"/>
  <c r="EO1239"/>
  <c r="DT1239"/>
  <c r="CY1239"/>
  <c r="CD1239"/>
  <c r="BI1239"/>
  <c r="AN1239"/>
  <c r="S1239"/>
  <c r="YS1240"/>
  <c r="XX1240"/>
  <c r="XC1240"/>
  <c r="WH1240"/>
  <c r="VM1240"/>
  <c r="UR1240"/>
  <c r="TW1240"/>
  <c r="TB1240"/>
  <c r="SG1240"/>
  <c r="RL1240"/>
  <c r="QQ1240"/>
  <c r="PV1240"/>
  <c r="PA1240"/>
  <c r="OF1240"/>
  <c r="NK1240"/>
  <c r="MP1240"/>
  <c r="LU1240"/>
  <c r="KZ1240"/>
  <c r="KE1240"/>
  <c r="JJ1240"/>
  <c r="IO1240"/>
  <c r="HT1240"/>
  <c r="GY1240"/>
  <c r="GD1240"/>
  <c r="FI1240"/>
  <c r="EN1240"/>
  <c r="DS1240"/>
  <c r="CX1240"/>
  <c r="CC1240"/>
  <c r="BH1240"/>
  <c r="AM1240"/>
  <c r="R1240"/>
  <c r="YU1240"/>
  <c r="XZ1240"/>
  <c r="XE1240"/>
  <c r="WJ1240"/>
  <c r="VO1240"/>
  <c r="UT1240"/>
  <c r="TY1240"/>
  <c r="TD1240"/>
  <c r="SI1240"/>
  <c r="RN1240"/>
  <c r="QS1240"/>
  <c r="PX1240"/>
  <c r="PC1240"/>
  <c r="OH1240"/>
  <c r="NM1240"/>
  <c r="MR1240"/>
  <c r="LW1240"/>
  <c r="LB1240"/>
  <c r="KG1240"/>
  <c r="JL1240"/>
  <c r="IQ1240"/>
  <c r="HV1240"/>
  <c r="HA1240"/>
  <c r="GF1240"/>
  <c r="FK1240"/>
  <c r="EP1240"/>
  <c r="DU1240"/>
  <c r="CZ1240"/>
  <c r="CE1240"/>
  <c r="BJ1240"/>
  <c r="AO1240"/>
  <c r="T1240"/>
  <c r="YT1241"/>
  <c r="XY1241"/>
  <c r="XD1241"/>
  <c r="WI1241"/>
  <c r="VN1241"/>
  <c r="US1241"/>
  <c r="TX1241"/>
  <c r="TC1241"/>
  <c r="SH1241"/>
  <c r="RM1241"/>
  <c r="QR1241"/>
  <c r="PW1241"/>
  <c r="PB1241"/>
  <c r="OG1241"/>
  <c r="NL1241"/>
  <c r="MQ1241"/>
  <c r="LV1241"/>
  <c r="LA1241"/>
  <c r="KF1241"/>
  <c r="JK1241"/>
  <c r="IP1241"/>
  <c r="HU1241"/>
  <c r="GZ1241"/>
  <c r="GE1241"/>
  <c r="FJ1241"/>
  <c r="EO1241"/>
  <c r="DT1241"/>
  <c r="CY1241"/>
  <c r="CD1241"/>
  <c r="BI1241"/>
  <c r="AN1241"/>
  <c r="S1241"/>
  <c r="YS1242"/>
  <c r="XX1242"/>
  <c r="XC1242"/>
  <c r="WH1242"/>
  <c r="VM1242"/>
  <c r="UR1242"/>
  <c r="TW1242"/>
  <c r="TB1242"/>
  <c r="SG1242"/>
  <c r="RL1242"/>
  <c r="QQ1242"/>
  <c r="PV1242"/>
  <c r="PA1242"/>
  <c r="OF1242"/>
  <c r="NK1242"/>
  <c r="MP1242"/>
  <c r="LU1242"/>
  <c r="KZ1242"/>
  <c r="KE1242"/>
  <c r="JJ1242"/>
  <c r="IO1242"/>
  <c r="HT1242"/>
  <c r="GY1242"/>
  <c r="GD1242"/>
  <c r="FI1242"/>
  <c r="EN1242"/>
  <c r="DS1242"/>
  <c r="CX1242"/>
  <c r="CC1242"/>
  <c r="BH1242"/>
  <c r="AM1242"/>
  <c r="R1242"/>
  <c r="YU1242"/>
  <c r="XZ1242"/>
  <c r="XE1242"/>
  <c r="WJ1242"/>
  <c r="VO1242"/>
  <c r="UT1242"/>
  <c r="TY1242"/>
  <c r="TD1242"/>
  <c r="SI1242"/>
  <c r="RN1242"/>
  <c r="QS1242"/>
  <c r="PX1242"/>
  <c r="PC1242"/>
  <c r="OH1242"/>
  <c r="NM1242"/>
  <c r="MR1242"/>
  <c r="LW1242"/>
  <c r="LB1242"/>
  <c r="KG1242"/>
  <c r="JL1242"/>
  <c r="IQ1242"/>
  <c r="HV1242"/>
  <c r="HA1242"/>
  <c r="GF1242"/>
  <c r="FK1242"/>
  <c r="EP1242"/>
  <c r="DU1242"/>
  <c r="CZ1242"/>
  <c r="CE1242"/>
  <c r="BJ1242"/>
  <c r="AO1242"/>
  <c r="T1242"/>
  <c r="YT1243"/>
  <c r="XY1243"/>
  <c r="XD1243"/>
  <c r="WI1243"/>
  <c r="VN1243"/>
  <c r="US1243"/>
  <c r="TX1243"/>
  <c r="TC1243"/>
  <c r="SH1243"/>
  <c r="RM1243"/>
  <c r="QR1243"/>
  <c r="PW1243"/>
  <c r="PB1243"/>
  <c r="OG1243"/>
  <c r="NL1243"/>
  <c r="MQ1243"/>
  <c r="LV1243"/>
  <c r="LA1243"/>
  <c r="KF1243"/>
  <c r="JK1243"/>
  <c r="IP1243"/>
  <c r="HU1243"/>
  <c r="GZ1243"/>
  <c r="GE1243"/>
  <c r="FJ1243"/>
  <c r="EO1243"/>
  <c r="DT1243"/>
  <c r="CY1243"/>
  <c r="CD1243"/>
  <c r="BI1243"/>
  <c r="AN1243"/>
  <c r="S1243"/>
  <c r="YS1244"/>
  <c r="XX1244"/>
  <c r="XC1244"/>
  <c r="WH1244"/>
  <c r="VM1244"/>
  <c r="UR1244"/>
  <c r="TW1244"/>
  <c r="TB1244"/>
  <c r="SG1244"/>
  <c r="RL1244"/>
  <c r="QQ1244"/>
  <c r="PV1244"/>
  <c r="PA1244"/>
  <c r="OF1244"/>
  <c r="NK1244"/>
  <c r="MP1244"/>
  <c r="LU1244"/>
  <c r="KZ1244"/>
  <c r="KE1244"/>
  <c r="JJ1244"/>
  <c r="IO1244"/>
  <c r="HT1244"/>
  <c r="GY1244"/>
  <c r="GD1244"/>
  <c r="FI1244"/>
  <c r="EN1244"/>
  <c r="DS1244"/>
  <c r="CX1244"/>
  <c r="CC1244"/>
  <c r="BH1244"/>
  <c r="AM1244"/>
  <c r="R1244"/>
  <c r="YU1244"/>
  <c r="XZ1244"/>
  <c r="XE1244"/>
  <c r="WJ1244"/>
  <c r="VO1244"/>
  <c r="UT1244"/>
  <c r="TY1244"/>
  <c r="TD1244"/>
  <c r="SI1244"/>
  <c r="RN1244"/>
  <c r="QS1244"/>
  <c r="PX1244"/>
  <c r="PC1244"/>
  <c r="OH1244"/>
  <c r="NM1244"/>
  <c r="MR1244"/>
  <c r="LW1244"/>
  <c r="LB1244"/>
  <c r="KG1244"/>
  <c r="JL1244"/>
  <c r="IQ1244"/>
  <c r="HV1244"/>
  <c r="HA1244"/>
  <c r="GF1244"/>
  <c r="FK1244"/>
  <c r="EP1244"/>
  <c r="DU1244"/>
  <c r="CZ1244"/>
  <c r="CE1244"/>
  <c r="BJ1244"/>
  <c r="AO1244"/>
  <c r="T1244"/>
  <c r="YT1245"/>
  <c r="XY1245"/>
  <c r="XD1245"/>
  <c r="WI1245"/>
  <c r="VN1245"/>
  <c r="US1245"/>
  <c r="TX1245"/>
  <c r="TC1245"/>
  <c r="SH1245"/>
  <c r="RM1245"/>
  <c r="QR1245"/>
  <c r="PW1245"/>
  <c r="PB1245"/>
  <c r="OG1245"/>
  <c r="NL1245"/>
  <c r="MQ1245"/>
  <c r="LV1245"/>
  <c r="LA1245"/>
  <c r="KF1245"/>
  <c r="JK1245"/>
  <c r="IP1245"/>
  <c r="HU1245"/>
  <c r="GZ1245"/>
  <c r="GE1245"/>
  <c r="FJ1245"/>
  <c r="EO1245"/>
  <c r="DT1245"/>
  <c r="CY1245"/>
  <c r="CD1245"/>
  <c r="BI1245"/>
  <c r="AN1245"/>
  <c r="S1245"/>
  <c r="YS1183"/>
  <c r="YS1185"/>
  <c r="YS1187"/>
  <c r="YS1189"/>
  <c r="YS1191"/>
  <c r="YS1193"/>
  <c r="YS1195"/>
  <c r="YM1197"/>
  <c r="YO1197"/>
  <c r="YT1218"/>
  <c r="YM1217"/>
  <c r="YO1217"/>
  <c r="YU1219"/>
  <c r="YT1220"/>
  <c r="XD1220"/>
  <c r="VN1220"/>
  <c r="TX1220"/>
  <c r="SH1220"/>
  <c r="QR1220"/>
  <c r="PB1220"/>
  <c r="NL1220"/>
  <c r="LV1220"/>
  <c r="KF1220"/>
  <c r="IP1220"/>
  <c r="GZ1220"/>
  <c r="FJ1220"/>
  <c r="DT1220"/>
  <c r="CD1220"/>
  <c r="AN1220"/>
  <c r="XY1220"/>
  <c r="WI1220"/>
  <c r="US1220"/>
  <c r="TC1220"/>
  <c r="RM1220"/>
  <c r="PW1220"/>
  <c r="OG1220"/>
  <c r="MQ1220"/>
  <c r="LA1220"/>
  <c r="JK1220"/>
  <c r="HU1220"/>
  <c r="GE1220"/>
  <c r="EO1220"/>
  <c r="CY1220"/>
  <c r="H1117"/>
  <c r="H1121"/>
  <c r="H1125"/>
  <c r="F1141"/>
  <c r="G1142"/>
  <c r="F1145"/>
  <c r="G1146"/>
  <c r="H1147"/>
  <c r="F1150"/>
  <c r="G1151"/>
  <c r="H1152"/>
  <c r="F1154"/>
  <c r="G1155"/>
  <c r="H1156"/>
  <c r="F1159"/>
  <c r="G1160"/>
  <c r="H1161"/>
  <c r="F1163"/>
  <c r="G1164"/>
  <c r="H1165"/>
  <c r="F1168"/>
  <c r="G1169"/>
  <c r="H1170"/>
  <c r="F1172"/>
  <c r="G1173"/>
  <c r="S1182"/>
  <c r="BI1182"/>
  <c r="CY1182"/>
  <c r="EO1182"/>
  <c r="GE1182"/>
  <c r="HU1182"/>
  <c r="JK1182"/>
  <c r="LA1182"/>
  <c r="MQ1182"/>
  <c r="OG1182"/>
  <c r="PW1182"/>
  <c r="RM1182"/>
  <c r="TC1182"/>
  <c r="US1182"/>
  <c r="WI1182"/>
  <c r="XY1182"/>
  <c r="YQ1182"/>
  <c r="YU1182"/>
  <c r="T1183"/>
  <c r="AM1183"/>
  <c r="BJ1183"/>
  <c r="CC1183"/>
  <c r="CZ1183"/>
  <c r="DS1183"/>
  <c r="EP1183"/>
  <c r="FI1183"/>
  <c r="GF1183"/>
  <c r="GY1183"/>
  <c r="HV1183"/>
  <c r="IO1183"/>
  <c r="JL1183"/>
  <c r="KE1183"/>
  <c r="LB1183"/>
  <c r="LU1183"/>
  <c r="MR1183"/>
  <c r="NK1183"/>
  <c r="OH1183"/>
  <c r="PA1183"/>
  <c r="PX1183"/>
  <c r="QQ1183"/>
  <c r="RN1183"/>
  <c r="SG1183"/>
  <c r="TD1183"/>
  <c r="TW1183"/>
  <c r="UT1183"/>
  <c r="VM1183"/>
  <c r="WJ1183"/>
  <c r="XC1183"/>
  <c r="XZ1183"/>
  <c r="YP1183"/>
  <c r="YT1183"/>
  <c r="S1184"/>
  <c r="BI1184"/>
  <c r="CY1184"/>
  <c r="EO1184"/>
  <c r="GE1184"/>
  <c r="HU1184"/>
  <c r="JK1184"/>
  <c r="LA1184"/>
  <c r="MQ1184"/>
  <c r="OG1184"/>
  <c r="PW1184"/>
  <c r="RM1184"/>
  <c r="TC1184"/>
  <c r="US1184"/>
  <c r="WI1184"/>
  <c r="XY1184"/>
  <c r="YQ1184"/>
  <c r="YU1184"/>
  <c r="T1185"/>
  <c r="AM1185"/>
  <c r="BJ1185"/>
  <c r="CC1185"/>
  <c r="CZ1185"/>
  <c r="DS1185"/>
  <c r="EP1185"/>
  <c r="FI1185"/>
  <c r="GF1185"/>
  <c r="GY1185"/>
  <c r="HV1185"/>
  <c r="IO1185"/>
  <c r="JL1185"/>
  <c r="KE1185"/>
  <c r="LB1185"/>
  <c r="LU1185"/>
  <c r="MR1185"/>
  <c r="NK1185"/>
  <c r="OH1185"/>
  <c r="PA1185"/>
  <c r="PX1185"/>
  <c r="QQ1185"/>
  <c r="RN1185"/>
  <c r="SG1185"/>
  <c r="TD1185"/>
  <c r="TW1185"/>
  <c r="UT1185"/>
  <c r="VM1185"/>
  <c r="WJ1185"/>
  <c r="XC1185"/>
  <c r="XZ1185"/>
  <c r="YP1185"/>
  <c r="YT1185"/>
  <c r="S1186"/>
  <c r="BI1186"/>
  <c r="CY1186"/>
  <c r="EO1186"/>
  <c r="GE1186"/>
  <c r="HU1186"/>
  <c r="JK1186"/>
  <c r="LA1186"/>
  <c r="MQ1186"/>
  <c r="OG1186"/>
  <c r="PW1186"/>
  <c r="RM1186"/>
  <c r="TC1186"/>
  <c r="US1186"/>
  <c r="WI1186"/>
  <c r="XY1186"/>
  <c r="YQ1186"/>
  <c r="YU1186"/>
  <c r="T1187"/>
  <c r="AM1187"/>
  <c r="BJ1187"/>
  <c r="CC1187"/>
  <c r="CZ1187"/>
  <c r="DS1187"/>
  <c r="EP1187"/>
  <c r="FI1187"/>
  <c r="GF1187"/>
  <c r="GY1187"/>
  <c r="HV1187"/>
  <c r="IO1187"/>
  <c r="JL1187"/>
  <c r="KE1187"/>
  <c r="LB1187"/>
  <c r="LU1187"/>
  <c r="MR1187"/>
  <c r="NK1187"/>
  <c r="OH1187"/>
  <c r="PA1187"/>
  <c r="PX1187"/>
  <c r="QQ1187"/>
  <c r="RN1187"/>
  <c r="SG1187"/>
  <c r="TD1187"/>
  <c r="TW1187"/>
  <c r="UT1187"/>
  <c r="VM1187"/>
  <c r="WJ1187"/>
  <c r="XC1187"/>
  <c r="XZ1187"/>
  <c r="YP1187"/>
  <c r="YT1187"/>
  <c r="S1188"/>
  <c r="BI1188"/>
  <c r="CY1188"/>
  <c r="EO1188"/>
  <c r="GE1188"/>
  <c r="HU1188"/>
  <c r="JK1188"/>
  <c r="LA1188"/>
  <c r="MQ1188"/>
  <c r="OG1188"/>
  <c r="PW1188"/>
  <c r="RM1188"/>
  <c r="TC1188"/>
  <c r="US1188"/>
  <c r="WI1188"/>
  <c r="XY1188"/>
  <c r="YQ1188"/>
  <c r="YU1188"/>
  <c r="T1189"/>
  <c r="AM1189"/>
  <c r="BJ1189"/>
  <c r="CC1189"/>
  <c r="CZ1189"/>
  <c r="DS1189"/>
  <c r="EP1189"/>
  <c r="FI1189"/>
  <c r="GF1189"/>
  <c r="GY1189"/>
  <c r="HV1189"/>
  <c r="IO1189"/>
  <c r="JL1189"/>
  <c r="KE1189"/>
  <c r="LB1189"/>
  <c r="LU1189"/>
  <c r="MR1189"/>
  <c r="NK1189"/>
  <c r="OH1189"/>
  <c r="PA1189"/>
  <c r="PX1189"/>
  <c r="QQ1189"/>
  <c r="RN1189"/>
  <c r="SG1189"/>
  <c r="TD1189"/>
  <c r="TW1189"/>
  <c r="UT1189"/>
  <c r="VM1189"/>
  <c r="WJ1189"/>
  <c r="XC1189"/>
  <c r="XZ1189"/>
  <c r="YP1189"/>
  <c r="YT1189"/>
  <c r="S1190"/>
  <c r="BI1190"/>
  <c r="CY1190"/>
  <c r="EO1190"/>
  <c r="GE1190"/>
  <c r="HU1190"/>
  <c r="JK1190"/>
  <c r="LA1190"/>
  <c r="MQ1190"/>
  <c r="OG1190"/>
  <c r="PW1190"/>
  <c r="RM1190"/>
  <c r="TC1190"/>
  <c r="US1190"/>
  <c r="WI1190"/>
  <c r="XY1190"/>
  <c r="YQ1190"/>
  <c r="YU1190"/>
  <c r="T1191"/>
  <c r="AM1191"/>
  <c r="BJ1191"/>
  <c r="CC1191"/>
  <c r="CZ1191"/>
  <c r="DS1191"/>
  <c r="EP1191"/>
  <c r="FI1191"/>
  <c r="GF1191"/>
  <c r="GY1191"/>
  <c r="HV1191"/>
  <c r="IO1191"/>
  <c r="JL1191"/>
  <c r="KE1191"/>
  <c r="LB1191"/>
  <c r="LU1191"/>
  <c r="MR1191"/>
  <c r="NK1191"/>
  <c r="OH1191"/>
  <c r="PA1191"/>
  <c r="PX1191"/>
  <c r="QQ1191"/>
  <c r="RN1191"/>
  <c r="SG1191"/>
  <c r="TD1191"/>
  <c r="TW1191"/>
  <c r="UT1191"/>
  <c r="VM1191"/>
  <c r="WJ1191"/>
  <c r="XC1191"/>
  <c r="XZ1191"/>
  <c r="YP1191"/>
  <c r="YT1191"/>
  <c r="S1192"/>
  <c r="BI1192"/>
  <c r="CY1192"/>
  <c r="EO1192"/>
  <c r="GE1192"/>
  <c r="HU1192"/>
  <c r="JK1192"/>
  <c r="LA1192"/>
  <c r="MQ1192"/>
  <c r="OG1192"/>
  <c r="PW1192"/>
  <c r="RM1192"/>
  <c r="TC1192"/>
  <c r="US1192"/>
  <c r="WI1192"/>
  <c r="XY1192"/>
  <c r="YQ1192"/>
  <c r="YU1192"/>
  <c r="T1193"/>
  <c r="AM1193"/>
  <c r="BJ1193"/>
  <c r="CC1193"/>
  <c r="CZ1193"/>
  <c r="DS1193"/>
  <c r="EP1193"/>
  <c r="FI1193"/>
  <c r="GF1193"/>
  <c r="GY1193"/>
  <c r="HV1193"/>
  <c r="IO1193"/>
  <c r="JL1193"/>
  <c r="KE1193"/>
  <c r="LB1193"/>
  <c r="LU1193"/>
  <c r="MR1193"/>
  <c r="NK1193"/>
  <c r="OH1193"/>
  <c r="PA1193"/>
  <c r="PX1193"/>
  <c r="QQ1193"/>
  <c r="RN1193"/>
  <c r="SG1193"/>
  <c r="TD1193"/>
  <c r="TW1193"/>
  <c r="UT1193"/>
  <c r="VM1193"/>
  <c r="WJ1193"/>
  <c r="XC1193"/>
  <c r="XZ1193"/>
  <c r="YP1193"/>
  <c r="YT1193"/>
  <c r="S1194"/>
  <c r="BI1194"/>
  <c r="CY1194"/>
  <c r="EO1194"/>
  <c r="GE1194"/>
  <c r="HU1194"/>
  <c r="JK1194"/>
  <c r="LA1194"/>
  <c r="MQ1194"/>
  <c r="OG1194"/>
  <c r="PW1194"/>
  <c r="RM1194"/>
  <c r="TC1194"/>
  <c r="US1194"/>
  <c r="WI1194"/>
  <c r="XY1194"/>
  <c r="YQ1194"/>
  <c r="YU1194"/>
  <c r="T1195"/>
  <c r="AM1195"/>
  <c r="BJ1195"/>
  <c r="CC1195"/>
  <c r="CZ1195"/>
  <c r="DS1195"/>
  <c r="EP1195"/>
  <c r="FI1195"/>
  <c r="GF1195"/>
  <c r="GY1195"/>
  <c r="HV1195"/>
  <c r="IO1195"/>
  <c r="JL1195"/>
  <c r="KE1195"/>
  <c r="LB1195"/>
  <c r="LU1195"/>
  <c r="MR1195"/>
  <c r="NK1195"/>
  <c r="OH1195"/>
  <c r="PA1195"/>
  <c r="PX1195"/>
  <c r="QQ1195"/>
  <c r="RN1195"/>
  <c r="SG1195"/>
  <c r="TD1195"/>
  <c r="TW1195"/>
  <c r="UT1195"/>
  <c r="VM1195"/>
  <c r="WJ1195"/>
  <c r="XC1195"/>
  <c r="XZ1195"/>
  <c r="YP1195"/>
  <c r="YT1195"/>
  <c r="BI1198"/>
  <c r="EO1198"/>
  <c r="HU1198"/>
  <c r="LA1198"/>
  <c r="OG1198"/>
  <c r="RM1198"/>
  <c r="US1198"/>
  <c r="XY1198"/>
  <c r="BI1199"/>
  <c r="EO1199"/>
  <c r="HU1199"/>
  <c r="LA1199"/>
  <c r="OG1199"/>
  <c r="RM1199"/>
  <c r="US1199"/>
  <c r="XY1199"/>
  <c r="BI1200"/>
  <c r="EO1200"/>
  <c r="HU1200"/>
  <c r="LA1200"/>
  <c r="OG1200"/>
  <c r="RM1200"/>
  <c r="US1200"/>
  <c r="XY1200"/>
  <c r="BI1202"/>
  <c r="EO1202"/>
  <c r="HU1202"/>
  <c r="LA1202"/>
  <c r="OG1202"/>
  <c r="RM1202"/>
  <c r="US1202"/>
  <c r="XY1202"/>
  <c r="BI1203"/>
  <c r="EO1203"/>
  <c r="HU1203"/>
  <c r="LA1203"/>
  <c r="OG1203"/>
  <c r="RM1203"/>
  <c r="US1203"/>
  <c r="XY1203"/>
  <c r="BI1204"/>
  <c r="EO1204"/>
  <c r="HU1204"/>
  <c r="LA1204"/>
  <c r="OG1204"/>
  <c r="RM1204"/>
  <c r="US1204"/>
  <c r="XY1204"/>
  <c r="BI1206"/>
  <c r="EO1206"/>
  <c r="HU1206"/>
  <c r="LA1206"/>
  <c r="OG1206"/>
  <c r="RM1206"/>
  <c r="US1206"/>
  <c r="XY1206"/>
  <c r="BI1207"/>
  <c r="EO1207"/>
  <c r="HU1207"/>
  <c r="LA1207"/>
  <c r="OG1207"/>
  <c r="RM1207"/>
  <c r="US1207"/>
  <c r="XY1207"/>
  <c r="AN1218"/>
  <c r="CD1218"/>
  <c r="DT1218"/>
  <c r="FJ1218"/>
  <c r="GZ1218"/>
  <c r="IP1218"/>
  <c r="KF1218"/>
  <c r="LV1218"/>
  <c r="NL1218"/>
  <c r="PB1218"/>
  <c r="QR1218"/>
  <c r="SH1218"/>
  <c r="TX1218"/>
  <c r="VN1218"/>
  <c r="XD1218"/>
  <c r="YS1218"/>
  <c r="R1219"/>
  <c r="AO1219"/>
  <c r="BH1219"/>
  <c r="CE1219"/>
  <c r="CX1219"/>
  <c r="DU1219"/>
  <c r="EN1219"/>
  <c r="FK1219"/>
  <c r="GD1219"/>
  <c r="HA1219"/>
  <c r="HT1219"/>
  <c r="IQ1219"/>
  <c r="JJ1219"/>
  <c r="KG1219"/>
  <c r="KZ1219"/>
  <c r="LW1219"/>
  <c r="MP1219"/>
  <c r="NM1219"/>
  <c r="OF1219"/>
  <c r="PC1219"/>
  <c r="PV1219"/>
  <c r="QS1219"/>
  <c r="RL1219"/>
  <c r="SI1219"/>
  <c r="TB1219"/>
  <c r="TY1219"/>
  <c r="UR1219"/>
  <c r="VO1219"/>
  <c r="WH1219"/>
  <c r="XE1219"/>
  <c r="XX1219"/>
  <c r="YR1219"/>
  <c r="YS1221"/>
  <c r="YS1223"/>
  <c r="XX1223"/>
  <c r="XC1223"/>
  <c r="WH1223"/>
  <c r="VM1223"/>
  <c r="UR1223"/>
  <c r="TW1223"/>
  <c r="XU1221"/>
  <c r="WZ1221"/>
  <c r="WE1221"/>
  <c r="VJ1221"/>
  <c r="UO1221"/>
  <c r="TT1221"/>
  <c r="SY1221"/>
  <c r="SD1221"/>
  <c r="RI1221"/>
  <c r="QN1221"/>
  <c r="PS1221"/>
  <c r="OX1221"/>
  <c r="OC1221"/>
  <c r="NH1221"/>
  <c r="MM1221"/>
  <c r="LR1221"/>
  <c r="KW1221"/>
  <c r="KB1221"/>
  <c r="JG1221"/>
  <c r="IL1221"/>
  <c r="HQ1221"/>
  <c r="GV1221"/>
  <c r="GA1221"/>
  <c r="FF1221"/>
  <c r="EK1221"/>
  <c r="DP1221"/>
  <c r="CU1221"/>
  <c r="BZ1221"/>
  <c r="BE1221"/>
  <c r="AJ1221"/>
  <c r="O1221"/>
  <c r="XW1221"/>
  <c r="XB1221"/>
  <c r="WG1221"/>
  <c r="VL1221"/>
  <c r="UQ1221"/>
  <c r="TV1221"/>
  <c r="TA1221"/>
  <c r="SF1221"/>
  <c r="RK1221"/>
  <c r="QP1221"/>
  <c r="PU1221"/>
  <c r="OZ1221"/>
  <c r="OE1221"/>
  <c r="NJ1221"/>
  <c r="MO1221"/>
  <c r="LT1221"/>
  <c r="KY1221"/>
  <c r="KD1221"/>
  <c r="JI1221"/>
  <c r="IN1221"/>
  <c r="HS1221"/>
  <c r="GX1221"/>
  <c r="GC1221"/>
  <c r="FH1221"/>
  <c r="EM1221"/>
  <c r="DR1221"/>
  <c r="CW1221"/>
  <c r="CB1221"/>
  <c r="BG1221"/>
  <c r="AL1221"/>
  <c r="Q1221"/>
  <c r="XV1222"/>
  <c r="XA1222"/>
  <c r="WF1222"/>
  <c r="VK1222"/>
  <c r="UP1222"/>
  <c r="TU1222"/>
  <c r="SZ1222"/>
  <c r="SE1222"/>
  <c r="RJ1222"/>
  <c r="QO1222"/>
  <c r="PT1222"/>
  <c r="OY1222"/>
  <c r="OD1222"/>
  <c r="NI1222"/>
  <c r="MN1222"/>
  <c r="LS1222"/>
  <c r="KX1222"/>
  <c r="KC1222"/>
  <c r="JH1222"/>
  <c r="IM1222"/>
  <c r="HR1222"/>
  <c r="GW1222"/>
  <c r="GB1222"/>
  <c r="FG1222"/>
  <c r="EL1222"/>
  <c r="DQ1222"/>
  <c r="CV1222"/>
  <c r="CA1222"/>
  <c r="BF1222"/>
  <c r="AK1222"/>
  <c r="P1222"/>
  <c r="XU1223"/>
  <c r="WZ1223"/>
  <c r="WE1223"/>
  <c r="VJ1223"/>
  <c r="UO1223"/>
  <c r="TT1223"/>
  <c r="SY1223"/>
  <c r="SD1223"/>
  <c r="RI1223"/>
  <c r="QN1223"/>
  <c r="PS1223"/>
  <c r="OX1223"/>
  <c r="OC1223"/>
  <c r="NH1223"/>
  <c r="MM1223"/>
  <c r="LR1223"/>
  <c r="KW1223"/>
  <c r="KB1223"/>
  <c r="JG1223"/>
  <c r="IL1223"/>
  <c r="HQ1223"/>
  <c r="GV1223"/>
  <c r="GA1223"/>
  <c r="FF1223"/>
  <c r="EK1223"/>
  <c r="DP1223"/>
  <c r="CU1223"/>
  <c r="BZ1223"/>
  <c r="BE1223"/>
  <c r="AJ1223"/>
  <c r="O1223"/>
  <c r="YP1223"/>
  <c r="XW1223"/>
  <c r="XB1223"/>
  <c r="WG1223"/>
  <c r="VL1223"/>
  <c r="UQ1223"/>
  <c r="TV1223"/>
  <c r="TA1223"/>
  <c r="SF1223"/>
  <c r="RK1223"/>
  <c r="QP1223"/>
  <c r="PU1223"/>
  <c r="OZ1223"/>
  <c r="OE1223"/>
  <c r="NJ1223"/>
  <c r="MO1223"/>
  <c r="LT1223"/>
  <c r="KY1223"/>
  <c r="KD1223"/>
  <c r="JI1223"/>
  <c r="IN1223"/>
  <c r="HS1223"/>
  <c r="GX1223"/>
  <c r="GC1223"/>
  <c r="FH1223"/>
  <c r="EM1223"/>
  <c r="DR1223"/>
  <c r="CW1223"/>
  <c r="CB1223"/>
  <c r="BG1223"/>
  <c r="AL1223"/>
  <c r="Q1223"/>
  <c r="YR1223"/>
  <c r="XV1224"/>
  <c r="XA1224"/>
  <c r="WF1224"/>
  <c r="VK1224"/>
  <c r="UP1224"/>
  <c r="TU1224"/>
  <c r="SZ1224"/>
  <c r="SE1224"/>
  <c r="RJ1224"/>
  <c r="QO1224"/>
  <c r="PT1224"/>
  <c r="OY1224"/>
  <c r="OD1224"/>
  <c r="NI1224"/>
  <c r="MN1224"/>
  <c r="LS1224"/>
  <c r="KX1224"/>
  <c r="KC1224"/>
  <c r="JH1224"/>
  <c r="IM1224"/>
  <c r="HR1224"/>
  <c r="GW1224"/>
  <c r="GB1224"/>
  <c r="FG1224"/>
  <c r="EL1224"/>
  <c r="DQ1224"/>
  <c r="CV1224"/>
  <c r="CA1224"/>
  <c r="BF1224"/>
  <c r="AK1224"/>
  <c r="P1224"/>
  <c r="YQ1224"/>
  <c r="XU1225"/>
  <c r="WZ1225"/>
  <c r="WE1225"/>
  <c r="VJ1225"/>
  <c r="UO1225"/>
  <c r="TT1225"/>
  <c r="SY1225"/>
  <c r="SD1225"/>
  <c r="RI1225"/>
  <c r="QN1225"/>
  <c r="PS1225"/>
  <c r="OX1225"/>
  <c r="OC1225"/>
  <c r="NH1225"/>
  <c r="MM1225"/>
  <c r="LR1225"/>
  <c r="KW1225"/>
  <c r="KB1225"/>
  <c r="JG1225"/>
  <c r="IL1225"/>
  <c r="HQ1225"/>
  <c r="GV1225"/>
  <c r="GA1225"/>
  <c r="FF1225"/>
  <c r="EK1225"/>
  <c r="DP1225"/>
  <c r="CU1225"/>
  <c r="BZ1225"/>
  <c r="BE1225"/>
  <c r="AJ1225"/>
  <c r="O1225"/>
  <c r="YP1225"/>
  <c r="XW1225"/>
  <c r="XB1225"/>
  <c r="WG1225"/>
  <c r="VL1225"/>
  <c r="UQ1225"/>
  <c r="TV1225"/>
  <c r="TA1225"/>
  <c r="SF1225"/>
  <c r="RK1225"/>
  <c r="QP1225"/>
  <c r="PU1225"/>
  <c r="OZ1225"/>
  <c r="OE1225"/>
  <c r="NJ1225"/>
  <c r="MO1225"/>
  <c r="LT1225"/>
  <c r="KY1225"/>
  <c r="KD1225"/>
  <c r="JI1225"/>
  <c r="IN1225"/>
  <c r="HS1225"/>
  <c r="GX1225"/>
  <c r="GC1225"/>
  <c r="FH1225"/>
  <c r="EM1225"/>
  <c r="DR1225"/>
  <c r="CW1225"/>
  <c r="CB1225"/>
  <c r="BG1225"/>
  <c r="AL1225"/>
  <c r="Q1225"/>
  <c r="YR1225"/>
  <c r="XV1228"/>
  <c r="XA1228"/>
  <c r="WF1228"/>
  <c r="VK1228"/>
  <c r="UP1228"/>
  <c r="TU1228"/>
  <c r="SZ1228"/>
  <c r="SE1228"/>
  <c r="RJ1228"/>
  <c r="QO1228"/>
  <c r="PT1228"/>
  <c r="OY1228"/>
  <c r="OD1228"/>
  <c r="NI1228"/>
  <c r="MN1228"/>
  <c r="LS1228"/>
  <c r="KX1228"/>
  <c r="KC1228"/>
  <c r="JH1228"/>
  <c r="IM1228"/>
  <c r="HR1228"/>
  <c r="GW1228"/>
  <c r="GB1228"/>
  <c r="FG1228"/>
  <c r="EL1228"/>
  <c r="DQ1228"/>
  <c r="CV1228"/>
  <c r="CA1228"/>
  <c r="BF1228"/>
  <c r="AK1228"/>
  <c r="P1228"/>
  <c r="YQ1228"/>
  <c r="XU1229"/>
  <c r="WZ1229"/>
  <c r="WE1229"/>
  <c r="VJ1229"/>
  <c r="UO1229"/>
  <c r="TT1229"/>
  <c r="SY1229"/>
  <c r="SD1229"/>
  <c r="RI1229"/>
  <c r="QN1229"/>
  <c r="PS1229"/>
  <c r="OX1229"/>
  <c r="OC1229"/>
  <c r="NH1229"/>
  <c r="MM1229"/>
  <c r="LR1229"/>
  <c r="KW1229"/>
  <c r="KB1229"/>
  <c r="JG1229"/>
  <c r="IL1229"/>
  <c r="HQ1229"/>
  <c r="GV1229"/>
  <c r="GA1229"/>
  <c r="FF1229"/>
  <c r="EK1229"/>
  <c r="DP1229"/>
  <c r="CU1229"/>
  <c r="BZ1229"/>
  <c r="BE1229"/>
  <c r="AJ1229"/>
  <c r="O1229"/>
  <c r="YP1229"/>
  <c r="XW1229"/>
  <c r="XB1229"/>
  <c r="WG1229"/>
  <c r="VL1229"/>
  <c r="UQ1229"/>
  <c r="TV1229"/>
  <c r="TA1229"/>
  <c r="SF1229"/>
  <c r="RK1229"/>
  <c r="QP1229"/>
  <c r="PU1229"/>
  <c r="OZ1229"/>
  <c r="OE1229"/>
  <c r="NJ1229"/>
  <c r="MO1229"/>
  <c r="LT1229"/>
  <c r="KY1229"/>
  <c r="KD1229"/>
  <c r="JI1229"/>
  <c r="IN1229"/>
  <c r="HS1229"/>
  <c r="GX1229"/>
  <c r="GC1229"/>
  <c r="FH1229"/>
  <c r="EM1229"/>
  <c r="DR1229"/>
  <c r="CW1229"/>
  <c r="CB1229"/>
  <c r="BG1229"/>
  <c r="AL1229"/>
  <c r="Q1229"/>
  <c r="YR1229"/>
  <c r="XV1230"/>
  <c r="XA1230"/>
  <c r="WF1230"/>
  <c r="VK1230"/>
  <c r="UP1230"/>
  <c r="TU1230"/>
  <c r="SZ1230"/>
  <c r="SE1230"/>
  <c r="RJ1230"/>
  <c r="QO1230"/>
  <c r="PT1230"/>
  <c r="OY1230"/>
  <c r="OD1230"/>
  <c r="NI1230"/>
  <c r="MN1230"/>
  <c r="LS1230"/>
  <c r="KX1230"/>
  <c r="KC1230"/>
  <c r="JH1230"/>
  <c r="IM1230"/>
  <c r="HR1230"/>
  <c r="GW1230"/>
  <c r="GB1230"/>
  <c r="FG1230"/>
  <c r="EL1230"/>
  <c r="DQ1230"/>
  <c r="CV1230"/>
  <c r="CA1230"/>
  <c r="BF1230"/>
  <c r="AK1230"/>
  <c r="P1230"/>
  <c r="YQ1230"/>
  <c r="XU1231"/>
  <c r="WZ1231"/>
  <c r="WE1231"/>
  <c r="VJ1231"/>
  <c r="UO1231"/>
  <c r="TT1231"/>
  <c r="SY1231"/>
  <c r="SD1231"/>
  <c r="RI1231"/>
  <c r="QN1231"/>
  <c r="PS1231"/>
  <c r="OX1231"/>
  <c r="OC1231"/>
  <c r="NH1231"/>
  <c r="MM1231"/>
  <c r="LR1231"/>
  <c r="KW1231"/>
  <c r="KB1231"/>
  <c r="JG1231"/>
  <c r="IL1231"/>
  <c r="HQ1231"/>
  <c r="GV1231"/>
  <c r="GA1231"/>
  <c r="FF1231"/>
  <c r="EK1231"/>
  <c r="DP1231"/>
  <c r="CU1231"/>
  <c r="BZ1231"/>
  <c r="BE1231"/>
  <c r="AJ1231"/>
  <c r="O1231"/>
  <c r="YP1231"/>
  <c r="XW1231"/>
  <c r="XB1231"/>
  <c r="WG1231"/>
  <c r="VL1231"/>
  <c r="UQ1231"/>
  <c r="TV1231"/>
  <c r="TA1231"/>
  <c r="SF1231"/>
  <c r="RK1231"/>
  <c r="QP1231"/>
  <c r="PU1231"/>
  <c r="OZ1231"/>
  <c r="OE1231"/>
  <c r="NJ1231"/>
  <c r="MO1231"/>
  <c r="LT1231"/>
  <c r="KY1231"/>
  <c r="KD1231"/>
  <c r="JI1231"/>
  <c r="IN1231"/>
  <c r="HS1231"/>
  <c r="GX1231"/>
  <c r="GC1231"/>
  <c r="FH1231"/>
  <c r="EM1231"/>
  <c r="DR1231"/>
  <c r="CW1231"/>
  <c r="CB1231"/>
  <c r="BG1231"/>
  <c r="AL1231"/>
  <c r="Q1231"/>
  <c r="YR1231"/>
  <c r="XV1232"/>
  <c r="XA1232"/>
  <c r="WF1232"/>
  <c r="VK1232"/>
  <c r="UP1232"/>
  <c r="TU1232"/>
  <c r="SZ1232"/>
  <c r="SE1232"/>
  <c r="RJ1232"/>
  <c r="QO1232"/>
  <c r="PT1232"/>
  <c r="OY1232"/>
  <c r="OD1232"/>
  <c r="NI1232"/>
  <c r="MN1232"/>
  <c r="LS1232"/>
  <c r="KX1232"/>
  <c r="KC1232"/>
  <c r="JH1232"/>
  <c r="IM1232"/>
  <c r="HR1232"/>
  <c r="GW1232"/>
  <c r="GB1232"/>
  <c r="FG1232"/>
  <c r="EL1232"/>
  <c r="DQ1232"/>
  <c r="CV1232"/>
  <c r="CA1232"/>
  <c r="BF1232"/>
  <c r="AK1232"/>
  <c r="P1232"/>
  <c r="YQ1232"/>
  <c r="XU1233"/>
  <c r="WZ1233"/>
  <c r="WE1233"/>
  <c r="VJ1233"/>
  <c r="UO1233"/>
  <c r="TT1233"/>
  <c r="SY1233"/>
  <c r="SD1233"/>
  <c r="RI1233"/>
  <c r="QN1233"/>
  <c r="PS1233"/>
  <c r="OX1233"/>
  <c r="OC1233"/>
  <c r="NH1233"/>
  <c r="MM1233"/>
  <c r="LR1233"/>
  <c r="KW1233"/>
  <c r="KB1233"/>
  <c r="JG1233"/>
  <c r="IL1233"/>
  <c r="HQ1233"/>
  <c r="GV1233"/>
  <c r="GA1233"/>
  <c r="FF1233"/>
  <c r="EK1233"/>
  <c r="DP1233"/>
  <c r="CU1233"/>
  <c r="BZ1233"/>
  <c r="BE1233"/>
  <c r="AJ1233"/>
  <c r="O1233"/>
  <c r="YP1233"/>
  <c r="XW1233"/>
  <c r="XB1233"/>
  <c r="WG1233"/>
  <c r="VL1233"/>
  <c r="UQ1233"/>
  <c r="TV1233"/>
  <c r="TA1233"/>
  <c r="SF1233"/>
  <c r="RK1233"/>
  <c r="QP1233"/>
  <c r="PU1233"/>
  <c r="OZ1233"/>
  <c r="OE1233"/>
  <c r="NJ1233"/>
  <c r="MO1233"/>
  <c r="LT1233"/>
  <c r="KY1233"/>
  <c r="KD1233"/>
  <c r="JI1233"/>
  <c r="IN1233"/>
  <c r="HS1233"/>
  <c r="GX1233"/>
  <c r="GC1233"/>
  <c r="FH1233"/>
  <c r="EM1233"/>
  <c r="DR1233"/>
  <c r="CW1233"/>
  <c r="CB1233"/>
  <c r="BG1233"/>
  <c r="AL1233"/>
  <c r="Q1233"/>
  <c r="YR1233"/>
  <c r="XV1234"/>
  <c r="XA1234"/>
  <c r="WF1234"/>
  <c r="VK1234"/>
  <c r="UP1234"/>
  <c r="TU1234"/>
  <c r="SZ1234"/>
  <c r="SE1234"/>
  <c r="RJ1234"/>
  <c r="QO1234"/>
  <c r="PT1234"/>
  <c r="OY1234"/>
  <c r="OD1234"/>
  <c r="NI1234"/>
  <c r="MN1234"/>
  <c r="LS1234"/>
  <c r="KX1234"/>
  <c r="KC1234"/>
  <c r="JH1234"/>
  <c r="IM1234"/>
  <c r="HR1234"/>
  <c r="GW1234"/>
  <c r="GB1234"/>
  <c r="FG1234"/>
  <c r="EL1234"/>
  <c r="DQ1234"/>
  <c r="CV1234"/>
  <c r="CA1234"/>
  <c r="BF1234"/>
  <c r="AK1234"/>
  <c r="P1234"/>
  <c r="YQ1234"/>
  <c r="YP1235"/>
  <c r="XU1235"/>
  <c r="WZ1235"/>
  <c r="WE1235"/>
  <c r="VJ1235"/>
  <c r="UO1235"/>
  <c r="TT1235"/>
  <c r="SY1235"/>
  <c r="SD1235"/>
  <c r="RI1235"/>
  <c r="QN1235"/>
  <c r="PS1235"/>
  <c r="OX1235"/>
  <c r="OC1235"/>
  <c r="NH1235"/>
  <c r="MM1235"/>
  <c r="LR1235"/>
  <c r="KW1235"/>
  <c r="KB1235"/>
  <c r="JG1235"/>
  <c r="IL1235"/>
  <c r="HQ1235"/>
  <c r="GV1235"/>
  <c r="GA1235"/>
  <c r="FF1235"/>
  <c r="EK1235"/>
  <c r="DP1235"/>
  <c r="CU1235"/>
  <c r="BZ1235"/>
  <c r="BE1235"/>
  <c r="AJ1235"/>
  <c r="O1235"/>
  <c r="YR1235"/>
  <c r="XW1235"/>
  <c r="XB1235"/>
  <c r="WG1235"/>
  <c r="VL1235"/>
  <c r="UQ1235"/>
  <c r="TV1235"/>
  <c r="TA1235"/>
  <c r="SF1235"/>
  <c r="RK1235"/>
  <c r="QP1235"/>
  <c r="PU1235"/>
  <c r="OZ1235"/>
  <c r="OE1235"/>
  <c r="NJ1235"/>
  <c r="MO1235"/>
  <c r="LT1235"/>
  <c r="KY1235"/>
  <c r="KD1235"/>
  <c r="JI1235"/>
  <c r="IN1235"/>
  <c r="HS1235"/>
  <c r="GX1235"/>
  <c r="GC1235"/>
  <c r="FH1235"/>
  <c r="EM1235"/>
  <c r="DR1235"/>
  <c r="CW1235"/>
  <c r="CB1235"/>
  <c r="BG1235"/>
  <c r="AL1235"/>
  <c r="Q1235"/>
  <c r="YQ1238"/>
  <c r="XV1238"/>
  <c r="XA1238"/>
  <c r="WF1238"/>
  <c r="VK1238"/>
  <c r="UP1238"/>
  <c r="TU1238"/>
  <c r="SZ1238"/>
  <c r="SE1238"/>
  <c r="RJ1238"/>
  <c r="QO1238"/>
  <c r="PT1238"/>
  <c r="OY1238"/>
  <c r="OD1238"/>
  <c r="NI1238"/>
  <c r="MN1238"/>
  <c r="LS1238"/>
  <c r="KX1238"/>
  <c r="KC1238"/>
  <c r="JH1238"/>
  <c r="IM1238"/>
  <c r="HR1238"/>
  <c r="GW1238"/>
  <c r="GB1238"/>
  <c r="FG1238"/>
  <c r="EL1238"/>
  <c r="DQ1238"/>
  <c r="CV1238"/>
  <c r="CA1238"/>
  <c r="BF1238"/>
  <c r="AK1238"/>
  <c r="P1238"/>
  <c r="YP1239"/>
  <c r="XU1239"/>
  <c r="WZ1239"/>
  <c r="WE1239"/>
  <c r="VJ1239"/>
  <c r="UO1239"/>
  <c r="TT1239"/>
  <c r="SY1239"/>
  <c r="SD1239"/>
  <c r="RI1239"/>
  <c r="QN1239"/>
  <c r="PS1239"/>
  <c r="OX1239"/>
  <c r="OC1239"/>
  <c r="NH1239"/>
  <c r="MM1239"/>
  <c r="LR1239"/>
  <c r="KW1239"/>
  <c r="KB1239"/>
  <c r="JG1239"/>
  <c r="IL1239"/>
  <c r="HQ1239"/>
  <c r="GV1239"/>
  <c r="GA1239"/>
  <c r="FF1239"/>
  <c r="EK1239"/>
  <c r="DP1239"/>
  <c r="CU1239"/>
  <c r="BZ1239"/>
  <c r="BE1239"/>
  <c r="AJ1239"/>
  <c r="O1239"/>
  <c r="YR1239"/>
  <c r="XW1239"/>
  <c r="XB1239"/>
  <c r="WG1239"/>
  <c r="VL1239"/>
  <c r="UQ1239"/>
  <c r="TV1239"/>
  <c r="TA1239"/>
  <c r="SF1239"/>
  <c r="RK1239"/>
  <c r="QP1239"/>
  <c r="PU1239"/>
  <c r="OZ1239"/>
  <c r="OE1239"/>
  <c r="NJ1239"/>
  <c r="MO1239"/>
  <c r="LT1239"/>
  <c r="KY1239"/>
  <c r="KD1239"/>
  <c r="JI1239"/>
  <c r="IN1239"/>
  <c r="HS1239"/>
  <c r="GX1239"/>
  <c r="GC1239"/>
  <c r="FH1239"/>
  <c r="EM1239"/>
  <c r="DR1239"/>
  <c r="CW1239"/>
  <c r="CB1239"/>
  <c r="BG1239"/>
  <c r="AL1239"/>
  <c r="Q1239"/>
  <c r="YQ1240"/>
  <c r="XV1240"/>
  <c r="XA1240"/>
  <c r="WF1240"/>
  <c r="VK1240"/>
  <c r="UP1240"/>
  <c r="TU1240"/>
  <c r="SZ1240"/>
  <c r="SE1240"/>
  <c r="RJ1240"/>
  <c r="QO1240"/>
  <c r="PT1240"/>
  <c r="OY1240"/>
  <c r="OD1240"/>
  <c r="NI1240"/>
  <c r="MN1240"/>
  <c r="LS1240"/>
  <c r="KX1240"/>
  <c r="KC1240"/>
  <c r="JH1240"/>
  <c r="IM1240"/>
  <c r="HR1240"/>
  <c r="GW1240"/>
  <c r="GB1240"/>
  <c r="FG1240"/>
  <c r="EL1240"/>
  <c r="DQ1240"/>
  <c r="CV1240"/>
  <c r="CA1240"/>
  <c r="BF1240"/>
  <c r="AK1240"/>
  <c r="P1240"/>
  <c r="YP1241"/>
  <c r="XU1241"/>
  <c r="WZ1241"/>
  <c r="WE1241"/>
  <c r="VJ1241"/>
  <c r="UO1241"/>
  <c r="TT1241"/>
  <c r="SY1241"/>
  <c r="SD1241"/>
  <c r="RI1241"/>
  <c r="QN1241"/>
  <c r="PS1241"/>
  <c r="OX1241"/>
  <c r="OC1241"/>
  <c r="NH1241"/>
  <c r="MM1241"/>
  <c r="LR1241"/>
  <c r="KW1241"/>
  <c r="KB1241"/>
  <c r="JG1241"/>
  <c r="IL1241"/>
  <c r="HQ1241"/>
  <c r="GV1241"/>
  <c r="GA1241"/>
  <c r="FF1241"/>
  <c r="EK1241"/>
  <c r="DP1241"/>
  <c r="CU1241"/>
  <c r="BZ1241"/>
  <c r="BE1241"/>
  <c r="AJ1241"/>
  <c r="O1241"/>
  <c r="YR1241"/>
  <c r="XW1241"/>
  <c r="XB1241"/>
  <c r="WG1241"/>
  <c r="VL1241"/>
  <c r="UQ1241"/>
  <c r="TV1241"/>
  <c r="TA1241"/>
  <c r="SF1241"/>
  <c r="RK1241"/>
  <c r="QP1241"/>
  <c r="PU1241"/>
  <c r="OZ1241"/>
  <c r="OE1241"/>
  <c r="NJ1241"/>
  <c r="MO1241"/>
  <c r="LT1241"/>
  <c r="KY1241"/>
  <c r="KD1241"/>
  <c r="JI1241"/>
  <c r="IN1241"/>
  <c r="HS1241"/>
  <c r="GX1241"/>
  <c r="GC1241"/>
  <c r="FH1241"/>
  <c r="EM1241"/>
  <c r="DR1241"/>
  <c r="CW1241"/>
  <c r="CB1241"/>
  <c r="BG1241"/>
  <c r="AL1241"/>
  <c r="Q1241"/>
  <c r="YQ1242"/>
  <c r="XV1242"/>
  <c r="XA1242"/>
  <c r="WF1242"/>
  <c r="VK1242"/>
  <c r="UP1242"/>
  <c r="TU1242"/>
  <c r="SZ1242"/>
  <c r="SE1242"/>
  <c r="RJ1242"/>
  <c r="QO1242"/>
  <c r="PT1242"/>
  <c r="OY1242"/>
  <c r="OD1242"/>
  <c r="NI1242"/>
  <c r="MN1242"/>
  <c r="LS1242"/>
  <c r="KX1242"/>
  <c r="KC1242"/>
  <c r="JH1242"/>
  <c r="IM1242"/>
  <c r="HR1242"/>
  <c r="GW1242"/>
  <c r="GB1242"/>
  <c r="FG1242"/>
  <c r="EL1242"/>
  <c r="DQ1242"/>
  <c r="CV1242"/>
  <c r="CA1242"/>
  <c r="BF1242"/>
  <c r="AK1242"/>
  <c r="P1242"/>
  <c r="YP1243"/>
  <c r="XU1243"/>
  <c r="WZ1243"/>
  <c r="WE1243"/>
  <c r="VJ1243"/>
  <c r="UO1243"/>
  <c r="TT1243"/>
  <c r="SY1243"/>
  <c r="SD1243"/>
  <c r="RI1243"/>
  <c r="QN1243"/>
  <c r="PS1243"/>
  <c r="OX1243"/>
  <c r="OC1243"/>
  <c r="NH1243"/>
  <c r="MM1243"/>
  <c r="LR1243"/>
  <c r="KW1243"/>
  <c r="KB1243"/>
  <c r="JG1243"/>
  <c r="IL1243"/>
  <c r="HQ1243"/>
  <c r="GV1243"/>
  <c r="GA1243"/>
  <c r="FF1243"/>
  <c r="EK1243"/>
  <c r="DP1243"/>
  <c r="CU1243"/>
  <c r="BZ1243"/>
  <c r="BE1243"/>
  <c r="AJ1243"/>
  <c r="O1243"/>
  <c r="YR1243"/>
  <c r="XW1243"/>
  <c r="XB1243"/>
  <c r="WG1243"/>
  <c r="VL1243"/>
  <c r="UQ1243"/>
  <c r="TV1243"/>
  <c r="TA1243"/>
  <c r="SF1243"/>
  <c r="RK1243"/>
  <c r="QP1243"/>
  <c r="PU1243"/>
  <c r="OZ1243"/>
  <c r="OE1243"/>
  <c r="NJ1243"/>
  <c r="MO1243"/>
  <c r="LT1243"/>
  <c r="KY1243"/>
  <c r="KD1243"/>
  <c r="JI1243"/>
  <c r="IN1243"/>
  <c r="HS1243"/>
  <c r="GX1243"/>
  <c r="GC1243"/>
  <c r="FH1243"/>
  <c r="EM1243"/>
  <c r="DR1243"/>
  <c r="CW1243"/>
  <c r="CB1243"/>
  <c r="BG1243"/>
  <c r="AL1243"/>
  <c r="Q1243"/>
  <c r="YQ1244"/>
  <c r="XV1244"/>
  <c r="XA1244"/>
  <c r="WF1244"/>
  <c r="VK1244"/>
  <c r="UP1244"/>
  <c r="TU1244"/>
  <c r="SZ1244"/>
  <c r="SE1244"/>
  <c r="RJ1244"/>
  <c r="QO1244"/>
  <c r="PT1244"/>
  <c r="OY1244"/>
  <c r="OD1244"/>
  <c r="NI1244"/>
  <c r="MN1244"/>
  <c r="LS1244"/>
  <c r="KX1244"/>
  <c r="KC1244"/>
  <c r="JH1244"/>
  <c r="IM1244"/>
  <c r="HR1244"/>
  <c r="GW1244"/>
  <c r="GB1244"/>
  <c r="FG1244"/>
  <c r="EL1244"/>
  <c r="DQ1244"/>
  <c r="CV1244"/>
  <c r="CA1244"/>
  <c r="BF1244"/>
  <c r="AK1244"/>
  <c r="P1244"/>
  <c r="YP1245"/>
  <c r="XU1245"/>
  <c r="WZ1245"/>
  <c r="WE1245"/>
  <c r="VJ1245"/>
  <c r="UO1245"/>
  <c r="TT1245"/>
  <c r="SY1245"/>
  <c r="SD1245"/>
  <c r="RI1245"/>
  <c r="QN1245"/>
  <c r="PS1245"/>
  <c r="OX1245"/>
  <c r="OC1245"/>
  <c r="NH1245"/>
  <c r="MM1245"/>
  <c r="LR1245"/>
  <c r="KW1245"/>
  <c r="KB1245"/>
  <c r="JG1245"/>
  <c r="IL1245"/>
  <c r="HQ1245"/>
  <c r="GV1245"/>
  <c r="GA1245"/>
  <c r="FF1245"/>
  <c r="EK1245"/>
  <c r="DP1245"/>
  <c r="CU1245"/>
  <c r="BZ1245"/>
  <c r="BE1245"/>
  <c r="AJ1245"/>
  <c r="O1245"/>
  <c r="YR1245"/>
  <c r="XW1245"/>
  <c r="XB1245"/>
  <c r="WG1245"/>
  <c r="VL1245"/>
  <c r="UQ1245"/>
  <c r="TV1245"/>
  <c r="TA1245"/>
  <c r="SF1245"/>
  <c r="RK1245"/>
  <c r="QP1245"/>
  <c r="PU1245"/>
  <c r="OZ1245"/>
  <c r="OE1245"/>
  <c r="NJ1245"/>
  <c r="MO1245"/>
  <c r="LT1245"/>
  <c r="KY1245"/>
  <c r="KD1245"/>
  <c r="JI1245"/>
  <c r="IN1245"/>
  <c r="HS1245"/>
  <c r="GX1245"/>
  <c r="GC1245"/>
  <c r="FH1245"/>
  <c r="EM1245"/>
  <c r="DR1245"/>
  <c r="CW1245"/>
  <c r="CB1245"/>
  <c r="BG1245"/>
  <c r="AL1245"/>
  <c r="Q1245"/>
  <c r="YQ1256"/>
  <c r="XV1256"/>
  <c r="XA1256"/>
  <c r="WF1256"/>
  <c r="VK1256"/>
  <c r="UP1256"/>
  <c r="TU1256"/>
  <c r="SZ1256"/>
  <c r="SE1256"/>
  <c r="RJ1256"/>
  <c r="QO1256"/>
  <c r="PT1256"/>
  <c r="OY1256"/>
  <c r="OD1256"/>
  <c r="NI1256"/>
  <c r="MN1256"/>
  <c r="LS1256"/>
  <c r="KX1256"/>
  <c r="KC1256"/>
  <c r="JH1256"/>
  <c r="IM1256"/>
  <c r="HR1256"/>
  <c r="GW1256"/>
  <c r="GB1256"/>
  <c r="FG1256"/>
  <c r="EL1256"/>
  <c r="DQ1256"/>
  <c r="CV1256"/>
  <c r="CA1256"/>
  <c r="BF1256"/>
  <c r="AK1256"/>
  <c r="P1256"/>
  <c r="XU1257"/>
  <c r="WZ1257"/>
  <c r="WE1257"/>
  <c r="VJ1257"/>
  <c r="UO1257"/>
  <c r="TT1257"/>
  <c r="SY1257"/>
  <c r="SD1257"/>
  <c r="RI1257"/>
  <c r="QN1257"/>
  <c r="PS1257"/>
  <c r="OX1257"/>
  <c r="OC1257"/>
  <c r="NH1257"/>
  <c r="MM1257"/>
  <c r="LR1257"/>
  <c r="KW1257"/>
  <c r="KB1257"/>
  <c r="JG1257"/>
  <c r="IL1257"/>
  <c r="HQ1257"/>
  <c r="GV1257"/>
  <c r="GA1257"/>
  <c r="FF1257"/>
  <c r="EK1257"/>
  <c r="DP1257"/>
  <c r="CU1257"/>
  <c r="BZ1257"/>
  <c r="BE1257"/>
  <c r="AJ1257"/>
  <c r="O1257"/>
  <c r="YP1257"/>
  <c r="XW1257"/>
  <c r="XB1257"/>
  <c r="WG1257"/>
  <c r="VL1257"/>
  <c r="UQ1257"/>
  <c r="TV1257"/>
  <c r="TA1257"/>
  <c r="SF1257"/>
  <c r="RK1257"/>
  <c r="QP1257"/>
  <c r="PU1257"/>
  <c r="OZ1257"/>
  <c r="OE1257"/>
  <c r="NJ1257"/>
  <c r="MO1257"/>
  <c r="LT1257"/>
  <c r="KY1257"/>
  <c r="KD1257"/>
  <c r="JI1257"/>
  <c r="IN1257"/>
  <c r="HS1257"/>
  <c r="GX1257"/>
  <c r="GC1257"/>
  <c r="FH1257"/>
  <c r="EM1257"/>
  <c r="DR1257"/>
  <c r="CW1257"/>
  <c r="CB1257"/>
  <c r="BG1257"/>
  <c r="AL1257"/>
  <c r="Q1257"/>
  <c r="YR1257"/>
  <c r="YQ1258"/>
  <c r="XV1258"/>
  <c r="XA1258"/>
  <c r="WF1258"/>
  <c r="VK1258"/>
  <c r="UP1258"/>
  <c r="TU1258"/>
  <c r="SZ1258"/>
  <c r="SE1258"/>
  <c r="RJ1258"/>
  <c r="QO1258"/>
  <c r="PT1258"/>
  <c r="OY1258"/>
  <c r="OD1258"/>
  <c r="NI1258"/>
  <c r="MN1258"/>
  <c r="LS1258"/>
  <c r="KX1258"/>
  <c r="KC1258"/>
  <c r="JH1258"/>
  <c r="IM1258"/>
  <c r="HR1258"/>
  <c r="GW1258"/>
  <c r="GB1258"/>
  <c r="FG1258"/>
  <c r="EL1258"/>
  <c r="DQ1258"/>
  <c r="CV1258"/>
  <c r="CA1258"/>
  <c r="BF1258"/>
  <c r="AK1258"/>
  <c r="P1258"/>
  <c r="XU1260"/>
  <c r="WZ1260"/>
  <c r="WE1260"/>
  <c r="VJ1260"/>
  <c r="UO1260"/>
  <c r="TT1260"/>
  <c r="SY1260"/>
  <c r="SD1260"/>
  <c r="RI1260"/>
  <c r="QN1260"/>
  <c r="PS1260"/>
  <c r="OX1260"/>
  <c r="OC1260"/>
  <c r="NH1260"/>
  <c r="MM1260"/>
  <c r="LR1260"/>
  <c r="KW1260"/>
  <c r="KB1260"/>
  <c r="JG1260"/>
  <c r="IL1260"/>
  <c r="HQ1260"/>
  <c r="GV1260"/>
  <c r="GA1260"/>
  <c r="FF1260"/>
  <c r="EK1260"/>
  <c r="DP1260"/>
  <c r="CU1260"/>
  <c r="BZ1260"/>
  <c r="BE1260"/>
  <c r="AJ1260"/>
  <c r="O1260"/>
  <c r="YP1260"/>
  <c r="XW1260"/>
  <c r="XB1260"/>
  <c r="WG1260"/>
  <c r="VL1260"/>
  <c r="UQ1260"/>
  <c r="TV1260"/>
  <c r="TA1260"/>
  <c r="SF1260"/>
  <c r="RK1260"/>
  <c r="QP1260"/>
  <c r="PU1260"/>
  <c r="OZ1260"/>
  <c r="OE1260"/>
  <c r="NJ1260"/>
  <c r="MO1260"/>
  <c r="LT1260"/>
  <c r="KY1260"/>
  <c r="KD1260"/>
  <c r="JI1260"/>
  <c r="IN1260"/>
  <c r="HS1260"/>
  <c r="GX1260"/>
  <c r="GC1260"/>
  <c r="FH1260"/>
  <c r="EM1260"/>
  <c r="DR1260"/>
  <c r="CW1260"/>
  <c r="CB1260"/>
  <c r="BG1260"/>
  <c r="AL1260"/>
  <c r="Q1260"/>
  <c r="YR1260"/>
  <c r="YQ1261"/>
  <c r="XV1261"/>
  <c r="XA1261"/>
  <c r="WF1261"/>
  <c r="VK1261"/>
  <c r="UP1261"/>
  <c r="TU1261"/>
  <c r="SZ1261"/>
  <c r="SE1261"/>
  <c r="RJ1261"/>
  <c r="QO1261"/>
  <c r="PT1261"/>
  <c r="OY1261"/>
  <c r="OD1261"/>
  <c r="NI1261"/>
  <c r="MN1261"/>
  <c r="LS1261"/>
  <c r="KX1261"/>
  <c r="KC1261"/>
  <c r="JH1261"/>
  <c r="IM1261"/>
  <c r="HR1261"/>
  <c r="GW1261"/>
  <c r="GB1261"/>
  <c r="FG1261"/>
  <c r="EL1261"/>
  <c r="DQ1261"/>
  <c r="CV1261"/>
  <c r="CA1261"/>
  <c r="BF1261"/>
  <c r="AK1261"/>
  <c r="P1261"/>
  <c r="XU1262"/>
  <c r="WZ1262"/>
  <c r="WE1262"/>
  <c r="VJ1262"/>
  <c r="UO1262"/>
  <c r="TT1262"/>
  <c r="SY1262"/>
  <c r="SD1262"/>
  <c r="RI1262"/>
  <c r="QN1262"/>
  <c r="PS1262"/>
  <c r="OX1262"/>
  <c r="OC1262"/>
  <c r="NH1262"/>
  <c r="MM1262"/>
  <c r="LR1262"/>
  <c r="KW1262"/>
  <c r="KB1262"/>
  <c r="JG1262"/>
  <c r="IL1262"/>
  <c r="HQ1262"/>
  <c r="GV1262"/>
  <c r="GA1262"/>
  <c r="FF1262"/>
  <c r="EK1262"/>
  <c r="DP1262"/>
  <c r="CU1262"/>
  <c r="BZ1262"/>
  <c r="BE1262"/>
  <c r="AJ1262"/>
  <c r="O1262"/>
  <c r="YP1262"/>
  <c r="XW1262"/>
  <c r="XB1262"/>
  <c r="WG1262"/>
  <c r="VL1262"/>
  <c r="UQ1262"/>
  <c r="TV1262"/>
  <c r="TA1262"/>
  <c r="SF1262"/>
  <c r="RK1262"/>
  <c r="QP1262"/>
  <c r="PU1262"/>
  <c r="OZ1262"/>
  <c r="OE1262"/>
  <c r="NJ1262"/>
  <c r="MO1262"/>
  <c r="LT1262"/>
  <c r="KY1262"/>
  <c r="KD1262"/>
  <c r="JI1262"/>
  <c r="IN1262"/>
  <c r="HS1262"/>
  <c r="GX1262"/>
  <c r="GC1262"/>
  <c r="FH1262"/>
  <c r="EM1262"/>
  <c r="DR1262"/>
  <c r="CW1262"/>
  <c r="CB1262"/>
  <c r="BG1262"/>
  <c r="AL1262"/>
  <c r="Q1262"/>
  <c r="YR1262"/>
  <c r="YT1224"/>
  <c r="XY1224"/>
  <c r="XD1224"/>
  <c r="WI1224"/>
  <c r="VN1224"/>
  <c r="US1224"/>
  <c r="TX1224"/>
  <c r="TC1224"/>
  <c r="SH1224"/>
  <c r="RM1224"/>
  <c r="QR1224"/>
  <c r="PW1224"/>
  <c r="PB1224"/>
  <c r="OG1224"/>
  <c r="NL1224"/>
  <c r="MQ1224"/>
  <c r="LV1224"/>
  <c r="LA1224"/>
  <c r="KF1224"/>
  <c r="JK1224"/>
  <c r="IP1224"/>
  <c r="HU1224"/>
  <c r="GZ1224"/>
  <c r="GE1224"/>
  <c r="FJ1224"/>
  <c r="EO1224"/>
  <c r="DT1224"/>
  <c r="CY1224"/>
  <c r="CD1224"/>
  <c r="BI1224"/>
  <c r="AN1224"/>
  <c r="S1224"/>
  <c r="YS1225"/>
  <c r="XX1225"/>
  <c r="XC1225"/>
  <c r="WH1225"/>
  <c r="VM1225"/>
  <c r="UR1225"/>
  <c r="TW1225"/>
  <c r="TB1225"/>
  <c r="SG1225"/>
  <c r="RL1225"/>
  <c r="QQ1225"/>
  <c r="PV1225"/>
  <c r="PA1225"/>
  <c r="OF1225"/>
  <c r="NK1225"/>
  <c r="MP1225"/>
  <c r="LU1225"/>
  <c r="KZ1225"/>
  <c r="KE1225"/>
  <c r="JJ1225"/>
  <c r="IO1225"/>
  <c r="HT1225"/>
  <c r="GY1225"/>
  <c r="GD1225"/>
  <c r="FI1225"/>
  <c r="EN1225"/>
  <c r="DS1225"/>
  <c r="CX1225"/>
  <c r="CC1225"/>
  <c r="BH1225"/>
  <c r="AM1225"/>
  <c r="R1225"/>
  <c r="YU1225"/>
  <c r="XZ1225"/>
  <c r="XE1225"/>
  <c r="WJ1225"/>
  <c r="VO1225"/>
  <c r="UT1225"/>
  <c r="TY1225"/>
  <c r="TD1225"/>
  <c r="SI1225"/>
  <c r="RN1225"/>
  <c r="QS1225"/>
  <c r="PX1225"/>
  <c r="PC1225"/>
  <c r="OH1225"/>
  <c r="NM1225"/>
  <c r="MR1225"/>
  <c r="LW1225"/>
  <c r="LB1225"/>
  <c r="KG1225"/>
  <c r="JL1225"/>
  <c r="IQ1225"/>
  <c r="HV1225"/>
  <c r="HA1225"/>
  <c r="GF1225"/>
  <c r="FK1225"/>
  <c r="EP1225"/>
  <c r="DU1225"/>
  <c r="CZ1225"/>
  <c r="CE1225"/>
  <c r="BJ1225"/>
  <c r="AO1225"/>
  <c r="T1225"/>
  <c r="YT1228"/>
  <c r="XY1228"/>
  <c r="XD1228"/>
  <c r="WI1228"/>
  <c r="VN1228"/>
  <c r="US1228"/>
  <c r="TX1228"/>
  <c r="TC1228"/>
  <c r="SH1228"/>
  <c r="RM1228"/>
  <c r="QR1228"/>
  <c r="PW1228"/>
  <c r="PB1228"/>
  <c r="OG1228"/>
  <c r="NL1228"/>
  <c r="MQ1228"/>
  <c r="LV1228"/>
  <c r="LA1228"/>
  <c r="KF1228"/>
  <c r="JK1228"/>
  <c r="IP1228"/>
  <c r="HU1228"/>
  <c r="GZ1228"/>
  <c r="GE1228"/>
  <c r="FJ1228"/>
  <c r="EO1228"/>
  <c r="DT1228"/>
  <c r="CY1228"/>
  <c r="CD1228"/>
  <c r="BI1228"/>
  <c r="AN1228"/>
  <c r="S1228"/>
  <c r="YS1229"/>
  <c r="XX1229"/>
  <c r="XC1229"/>
  <c r="WH1229"/>
  <c r="VM1229"/>
  <c r="UR1229"/>
  <c r="TW1229"/>
  <c r="TB1229"/>
  <c r="SG1229"/>
  <c r="RL1229"/>
  <c r="QQ1229"/>
  <c r="PV1229"/>
  <c r="PA1229"/>
  <c r="OF1229"/>
  <c r="NK1229"/>
  <c r="MP1229"/>
  <c r="LU1229"/>
  <c r="KZ1229"/>
  <c r="KE1229"/>
  <c r="JJ1229"/>
  <c r="IO1229"/>
  <c r="HT1229"/>
  <c r="GY1229"/>
  <c r="GD1229"/>
  <c r="FI1229"/>
  <c r="EN1229"/>
  <c r="DS1229"/>
  <c r="CX1229"/>
  <c r="CC1229"/>
  <c r="BH1229"/>
  <c r="AM1229"/>
  <c r="R1229"/>
  <c r="YU1229"/>
  <c r="XZ1229"/>
  <c r="XE1229"/>
  <c r="WJ1229"/>
  <c r="VO1229"/>
  <c r="UT1229"/>
  <c r="TY1229"/>
  <c r="TD1229"/>
  <c r="SI1229"/>
  <c r="RN1229"/>
  <c r="QS1229"/>
  <c r="PX1229"/>
  <c r="PC1229"/>
  <c r="OH1229"/>
  <c r="NM1229"/>
  <c r="MR1229"/>
  <c r="LW1229"/>
  <c r="LB1229"/>
  <c r="KG1229"/>
  <c r="JL1229"/>
  <c r="IQ1229"/>
  <c r="HV1229"/>
  <c r="HA1229"/>
  <c r="GF1229"/>
  <c r="FK1229"/>
  <c r="EP1229"/>
  <c r="DU1229"/>
  <c r="CZ1229"/>
  <c r="CE1229"/>
  <c r="BJ1229"/>
  <c r="AO1229"/>
  <c r="T1229"/>
  <c r="YT1230"/>
  <c r="XY1230"/>
  <c r="XD1230"/>
  <c r="WI1230"/>
  <c r="VN1230"/>
  <c r="US1230"/>
  <c r="TX1230"/>
  <c r="TC1230"/>
  <c r="SH1230"/>
  <c r="RM1230"/>
  <c r="QR1230"/>
  <c r="PW1230"/>
  <c r="PB1230"/>
  <c r="OG1230"/>
  <c r="NL1230"/>
  <c r="MQ1230"/>
  <c r="LV1230"/>
  <c r="LA1230"/>
  <c r="KF1230"/>
  <c r="JK1230"/>
  <c r="IP1230"/>
  <c r="HU1230"/>
  <c r="GZ1230"/>
  <c r="GE1230"/>
  <c r="FJ1230"/>
  <c r="EO1230"/>
  <c r="DT1230"/>
  <c r="CY1230"/>
  <c r="CD1230"/>
  <c r="BI1230"/>
  <c r="AN1230"/>
  <c r="S1230"/>
  <c r="YS1231"/>
  <c r="XX1231"/>
  <c r="XC1231"/>
  <c r="WH1231"/>
  <c r="VM1231"/>
  <c r="UR1231"/>
  <c r="TW1231"/>
  <c r="TB1231"/>
  <c r="SG1231"/>
  <c r="RL1231"/>
  <c r="QQ1231"/>
  <c r="PV1231"/>
  <c r="PA1231"/>
  <c r="OF1231"/>
  <c r="NK1231"/>
  <c r="MP1231"/>
  <c r="LU1231"/>
  <c r="KZ1231"/>
  <c r="KE1231"/>
  <c r="JJ1231"/>
  <c r="IO1231"/>
  <c r="HT1231"/>
  <c r="GY1231"/>
  <c r="GD1231"/>
  <c r="FI1231"/>
  <c r="EN1231"/>
  <c r="DS1231"/>
  <c r="CX1231"/>
  <c r="CC1231"/>
  <c r="BH1231"/>
  <c r="AM1231"/>
  <c r="R1231"/>
  <c r="YU1231"/>
  <c r="XZ1231"/>
  <c r="XE1231"/>
  <c r="WJ1231"/>
  <c r="VO1231"/>
  <c r="UT1231"/>
  <c r="TY1231"/>
  <c r="TD1231"/>
  <c r="SI1231"/>
  <c r="RN1231"/>
  <c r="QS1231"/>
  <c r="PX1231"/>
  <c r="PC1231"/>
  <c r="OH1231"/>
  <c r="NM1231"/>
  <c r="MR1231"/>
  <c r="LW1231"/>
  <c r="LB1231"/>
  <c r="KG1231"/>
  <c r="JL1231"/>
  <c r="IQ1231"/>
  <c r="HV1231"/>
  <c r="HA1231"/>
  <c r="GF1231"/>
  <c r="FK1231"/>
  <c r="EP1231"/>
  <c r="DU1231"/>
  <c r="CZ1231"/>
  <c r="CE1231"/>
  <c r="BJ1231"/>
  <c r="AO1231"/>
  <c r="T1231"/>
  <c r="YT1232"/>
  <c r="XY1232"/>
  <c r="XD1232"/>
  <c r="WI1232"/>
  <c r="VN1232"/>
  <c r="US1232"/>
  <c r="TX1232"/>
  <c r="TC1232"/>
  <c r="SH1232"/>
  <c r="RM1232"/>
  <c r="QR1232"/>
  <c r="PW1232"/>
  <c r="PB1232"/>
  <c r="OG1232"/>
  <c r="NL1232"/>
  <c r="MQ1232"/>
  <c r="LV1232"/>
  <c r="LA1232"/>
  <c r="KF1232"/>
  <c r="JK1232"/>
  <c r="IP1232"/>
  <c r="HU1232"/>
  <c r="GZ1232"/>
  <c r="GE1232"/>
  <c r="FJ1232"/>
  <c r="EO1232"/>
  <c r="DT1232"/>
  <c r="CY1232"/>
  <c r="CD1232"/>
  <c r="BI1232"/>
  <c r="AN1232"/>
  <c r="S1232"/>
  <c r="YS1233"/>
  <c r="XX1233"/>
  <c r="XC1233"/>
  <c r="WH1233"/>
  <c r="VM1233"/>
  <c r="UR1233"/>
  <c r="TW1233"/>
  <c r="TB1233"/>
  <c r="SG1233"/>
  <c r="RL1233"/>
  <c r="QQ1233"/>
  <c r="PV1233"/>
  <c r="PA1233"/>
  <c r="OF1233"/>
  <c r="NK1233"/>
  <c r="MP1233"/>
  <c r="LU1233"/>
  <c r="KZ1233"/>
  <c r="KE1233"/>
  <c r="JJ1233"/>
  <c r="IO1233"/>
  <c r="HT1233"/>
  <c r="GY1233"/>
  <c r="GD1233"/>
  <c r="FI1233"/>
  <c r="EN1233"/>
  <c r="DS1233"/>
  <c r="CX1233"/>
  <c r="CC1233"/>
  <c r="BH1233"/>
  <c r="AM1233"/>
  <c r="R1233"/>
  <c r="YU1233"/>
  <c r="XZ1233"/>
  <c r="XE1233"/>
  <c r="WJ1233"/>
  <c r="VO1233"/>
  <c r="UT1233"/>
  <c r="TY1233"/>
  <c r="TD1233"/>
  <c r="SI1233"/>
  <c r="RN1233"/>
  <c r="QS1233"/>
  <c r="PX1233"/>
  <c r="PC1233"/>
  <c r="OH1233"/>
  <c r="NM1233"/>
  <c r="MR1233"/>
  <c r="LW1233"/>
  <c r="LB1233"/>
  <c r="KG1233"/>
  <c r="JL1233"/>
  <c r="IQ1233"/>
  <c r="HV1233"/>
  <c r="HA1233"/>
  <c r="GF1233"/>
  <c r="FK1233"/>
  <c r="EP1233"/>
  <c r="DU1233"/>
  <c r="CZ1233"/>
  <c r="CE1233"/>
  <c r="BJ1233"/>
  <c r="AO1233"/>
  <c r="T1233"/>
  <c r="YT1234"/>
  <c r="XY1234"/>
  <c r="XD1234"/>
  <c r="WI1234"/>
  <c r="VN1234"/>
  <c r="US1234"/>
  <c r="TX1234"/>
  <c r="TC1234"/>
  <c r="SH1234"/>
  <c r="RM1234"/>
  <c r="QR1234"/>
  <c r="PW1234"/>
  <c r="PB1234"/>
  <c r="OG1234"/>
  <c r="NL1234"/>
  <c r="MQ1234"/>
  <c r="LV1234"/>
  <c r="LA1234"/>
  <c r="KF1234"/>
  <c r="JK1234"/>
  <c r="IP1234"/>
  <c r="HU1234"/>
  <c r="GZ1234"/>
  <c r="GE1234"/>
  <c r="FJ1234"/>
  <c r="EO1234"/>
  <c r="DT1234"/>
  <c r="CY1234"/>
  <c r="CD1234"/>
  <c r="BI1234"/>
  <c r="AN1234"/>
  <c r="S1234"/>
  <c r="XX1235"/>
  <c r="XC1235"/>
  <c r="WH1235"/>
  <c r="VM1235"/>
  <c r="UR1235"/>
  <c r="TW1235"/>
  <c r="TB1235"/>
  <c r="SG1235"/>
  <c r="RL1235"/>
  <c r="QQ1235"/>
  <c r="PV1235"/>
  <c r="PA1235"/>
  <c r="OF1235"/>
  <c r="NK1235"/>
  <c r="MP1235"/>
  <c r="LU1235"/>
  <c r="KZ1235"/>
  <c r="YS1235"/>
  <c r="KE1235"/>
  <c r="JJ1235"/>
  <c r="IO1235"/>
  <c r="HT1235"/>
  <c r="GY1235"/>
  <c r="GD1235"/>
  <c r="FI1235"/>
  <c r="EN1235"/>
  <c r="DS1235"/>
  <c r="CX1235"/>
  <c r="CC1235"/>
  <c r="BH1235"/>
  <c r="AM1235"/>
  <c r="R1235"/>
  <c r="XZ1235"/>
  <c r="XE1235"/>
  <c r="WJ1235"/>
  <c r="VO1235"/>
  <c r="UT1235"/>
  <c r="TY1235"/>
  <c r="TD1235"/>
  <c r="SI1235"/>
  <c r="RN1235"/>
  <c r="QS1235"/>
  <c r="PX1235"/>
  <c r="PC1235"/>
  <c r="OH1235"/>
  <c r="NM1235"/>
  <c r="MR1235"/>
  <c r="LW1235"/>
  <c r="LB1235"/>
  <c r="KG1235"/>
  <c r="YU1235"/>
  <c r="JL1235"/>
  <c r="IQ1235"/>
  <c r="HV1235"/>
  <c r="HA1235"/>
  <c r="GF1235"/>
  <c r="FK1235"/>
  <c r="EP1235"/>
  <c r="DU1235"/>
  <c r="CZ1235"/>
  <c r="CE1235"/>
  <c r="BJ1235"/>
  <c r="AO1235"/>
  <c r="T1235"/>
  <c r="XY1238"/>
  <c r="XD1238"/>
  <c r="WI1238"/>
  <c r="VN1238"/>
  <c r="US1238"/>
  <c r="TX1238"/>
  <c r="TC1238"/>
  <c r="SH1238"/>
  <c r="RM1238"/>
  <c r="QR1238"/>
  <c r="PW1238"/>
  <c r="PB1238"/>
  <c r="OG1238"/>
  <c r="NL1238"/>
  <c r="MQ1238"/>
  <c r="LV1238"/>
  <c r="LA1238"/>
  <c r="KF1238"/>
  <c r="JK1238"/>
  <c r="IP1238"/>
  <c r="HU1238"/>
  <c r="GZ1238"/>
  <c r="GE1238"/>
  <c r="FJ1238"/>
  <c r="EO1238"/>
  <c r="DT1238"/>
  <c r="CY1238"/>
  <c r="CD1238"/>
  <c r="BI1238"/>
  <c r="AN1238"/>
  <c r="S1238"/>
  <c r="YT1238"/>
  <c r="XX1239"/>
  <c r="XC1239"/>
  <c r="WH1239"/>
  <c r="VM1239"/>
  <c r="UR1239"/>
  <c r="TW1239"/>
  <c r="TB1239"/>
  <c r="SG1239"/>
  <c r="RL1239"/>
  <c r="QQ1239"/>
  <c r="PV1239"/>
  <c r="PA1239"/>
  <c r="OF1239"/>
  <c r="NK1239"/>
  <c r="MP1239"/>
  <c r="LU1239"/>
  <c r="KZ1239"/>
  <c r="KE1239"/>
  <c r="JJ1239"/>
  <c r="IO1239"/>
  <c r="HT1239"/>
  <c r="GY1239"/>
  <c r="GD1239"/>
  <c r="FI1239"/>
  <c r="EN1239"/>
  <c r="DS1239"/>
  <c r="CX1239"/>
  <c r="CC1239"/>
  <c r="BH1239"/>
  <c r="AM1239"/>
  <c r="R1239"/>
  <c r="YS1239"/>
  <c r="XZ1239"/>
  <c r="XE1239"/>
  <c r="WJ1239"/>
  <c r="VO1239"/>
  <c r="UT1239"/>
  <c r="TY1239"/>
  <c r="TD1239"/>
  <c r="SI1239"/>
  <c r="RN1239"/>
  <c r="QS1239"/>
  <c r="PX1239"/>
  <c r="PC1239"/>
  <c r="OH1239"/>
  <c r="NM1239"/>
  <c r="MR1239"/>
  <c r="LW1239"/>
  <c r="LB1239"/>
  <c r="KG1239"/>
  <c r="JL1239"/>
  <c r="IQ1239"/>
  <c r="HV1239"/>
  <c r="HA1239"/>
  <c r="GF1239"/>
  <c r="FK1239"/>
  <c r="EP1239"/>
  <c r="DU1239"/>
  <c r="CZ1239"/>
  <c r="CE1239"/>
  <c r="BJ1239"/>
  <c r="AO1239"/>
  <c r="T1239"/>
  <c r="YU1239"/>
  <c r="XY1240"/>
  <c r="XD1240"/>
  <c r="WI1240"/>
  <c r="VN1240"/>
  <c r="US1240"/>
  <c r="TX1240"/>
  <c r="TC1240"/>
  <c r="SH1240"/>
  <c r="RM1240"/>
  <c r="QR1240"/>
  <c r="PW1240"/>
  <c r="PB1240"/>
  <c r="OG1240"/>
  <c r="NL1240"/>
  <c r="MQ1240"/>
  <c r="LV1240"/>
  <c r="LA1240"/>
  <c r="KF1240"/>
  <c r="JK1240"/>
  <c r="IP1240"/>
  <c r="HU1240"/>
  <c r="GZ1240"/>
  <c r="GE1240"/>
  <c r="FJ1240"/>
  <c r="EO1240"/>
  <c r="DT1240"/>
  <c r="CY1240"/>
  <c r="CD1240"/>
  <c r="BI1240"/>
  <c r="AN1240"/>
  <c r="S1240"/>
  <c r="YT1240"/>
  <c r="XX1241"/>
  <c r="XC1241"/>
  <c r="WH1241"/>
  <c r="VM1241"/>
  <c r="UR1241"/>
  <c r="TW1241"/>
  <c r="TB1241"/>
  <c r="SG1241"/>
  <c r="RL1241"/>
  <c r="QQ1241"/>
  <c r="PV1241"/>
  <c r="PA1241"/>
  <c r="OF1241"/>
  <c r="NK1241"/>
  <c r="MP1241"/>
  <c r="LU1241"/>
  <c r="KZ1241"/>
  <c r="KE1241"/>
  <c r="JJ1241"/>
  <c r="IO1241"/>
  <c r="HT1241"/>
  <c r="GY1241"/>
  <c r="GD1241"/>
  <c r="FI1241"/>
  <c r="EN1241"/>
  <c r="DS1241"/>
  <c r="CX1241"/>
  <c r="CC1241"/>
  <c r="BH1241"/>
  <c r="AM1241"/>
  <c r="R1241"/>
  <c r="YS1241"/>
  <c r="XZ1241"/>
  <c r="XE1241"/>
  <c r="WJ1241"/>
  <c r="VO1241"/>
  <c r="UT1241"/>
  <c r="TY1241"/>
  <c r="TD1241"/>
  <c r="SI1241"/>
  <c r="RN1241"/>
  <c r="QS1241"/>
  <c r="PX1241"/>
  <c r="PC1241"/>
  <c r="OH1241"/>
  <c r="NM1241"/>
  <c r="MR1241"/>
  <c r="LW1241"/>
  <c r="LB1241"/>
  <c r="KG1241"/>
  <c r="JL1241"/>
  <c r="IQ1241"/>
  <c r="HV1241"/>
  <c r="HA1241"/>
  <c r="GF1241"/>
  <c r="FK1241"/>
  <c r="EP1241"/>
  <c r="DU1241"/>
  <c r="CZ1241"/>
  <c r="CE1241"/>
  <c r="BJ1241"/>
  <c r="AO1241"/>
  <c r="T1241"/>
  <c r="YU1241"/>
  <c r="XY1242"/>
  <c r="XD1242"/>
  <c r="WI1242"/>
  <c r="VN1242"/>
  <c r="US1242"/>
  <c r="TX1242"/>
  <c r="TC1242"/>
  <c r="SH1242"/>
  <c r="RM1242"/>
  <c r="QR1242"/>
  <c r="PW1242"/>
  <c r="PB1242"/>
  <c r="OG1242"/>
  <c r="NL1242"/>
  <c r="MQ1242"/>
  <c r="LV1242"/>
  <c r="LA1242"/>
  <c r="KF1242"/>
  <c r="JK1242"/>
  <c r="IP1242"/>
  <c r="HU1242"/>
  <c r="GZ1242"/>
  <c r="GE1242"/>
  <c r="FJ1242"/>
  <c r="EO1242"/>
  <c r="DT1242"/>
  <c r="CY1242"/>
  <c r="CD1242"/>
  <c r="BI1242"/>
  <c r="AN1242"/>
  <c r="S1242"/>
  <c r="YT1242"/>
  <c r="XX1243"/>
  <c r="XC1243"/>
  <c r="WH1243"/>
  <c r="VM1243"/>
  <c r="UR1243"/>
  <c r="TW1243"/>
  <c r="YS1243"/>
  <c r="TB1243"/>
  <c r="SG1243"/>
  <c r="RL1243"/>
  <c r="QQ1243"/>
  <c r="PV1243"/>
  <c r="PA1243"/>
  <c r="OF1243"/>
  <c r="NK1243"/>
  <c r="MP1243"/>
  <c r="LU1243"/>
  <c r="KZ1243"/>
  <c r="KE1243"/>
  <c r="JJ1243"/>
  <c r="IO1243"/>
  <c r="HT1243"/>
  <c r="GY1243"/>
  <c r="GD1243"/>
  <c r="FI1243"/>
  <c r="EN1243"/>
  <c r="DS1243"/>
  <c r="CX1243"/>
  <c r="CC1243"/>
  <c r="BH1243"/>
  <c r="AM1243"/>
  <c r="R1243"/>
  <c r="XZ1243"/>
  <c r="XE1243"/>
  <c r="WJ1243"/>
  <c r="VO1243"/>
  <c r="UT1243"/>
  <c r="TY1243"/>
  <c r="YU1243"/>
  <c r="TD1243"/>
  <c r="SI1243"/>
  <c r="RN1243"/>
  <c r="QS1243"/>
  <c r="PX1243"/>
  <c r="PC1243"/>
  <c r="OH1243"/>
  <c r="NM1243"/>
  <c r="MR1243"/>
  <c r="LW1243"/>
  <c r="LB1243"/>
  <c r="KG1243"/>
  <c r="JL1243"/>
  <c r="IQ1243"/>
  <c r="HV1243"/>
  <c r="HA1243"/>
  <c r="GF1243"/>
  <c r="FK1243"/>
  <c r="EP1243"/>
  <c r="DU1243"/>
  <c r="CZ1243"/>
  <c r="CE1243"/>
  <c r="BJ1243"/>
  <c r="AO1243"/>
  <c r="T1243"/>
  <c r="XY1244"/>
  <c r="XD1244"/>
  <c r="WI1244"/>
  <c r="VN1244"/>
  <c r="US1244"/>
  <c r="TX1244"/>
  <c r="TC1244"/>
  <c r="SH1244"/>
  <c r="RM1244"/>
  <c r="QR1244"/>
  <c r="PW1244"/>
  <c r="PB1244"/>
  <c r="OG1244"/>
  <c r="NL1244"/>
  <c r="MQ1244"/>
  <c r="LV1244"/>
  <c r="LA1244"/>
  <c r="KF1244"/>
  <c r="JK1244"/>
  <c r="IP1244"/>
  <c r="HU1244"/>
  <c r="GZ1244"/>
  <c r="GE1244"/>
  <c r="FJ1244"/>
  <c r="EO1244"/>
  <c r="DT1244"/>
  <c r="CY1244"/>
  <c r="CD1244"/>
  <c r="BI1244"/>
  <c r="AN1244"/>
  <c r="S1244"/>
  <c r="YT1244"/>
  <c r="XX1245"/>
  <c r="XC1245"/>
  <c r="WH1245"/>
  <c r="VM1245"/>
  <c r="UR1245"/>
  <c r="TW1245"/>
  <c r="TB1245"/>
  <c r="SG1245"/>
  <c r="RL1245"/>
  <c r="QQ1245"/>
  <c r="PV1245"/>
  <c r="PA1245"/>
  <c r="OF1245"/>
  <c r="NK1245"/>
  <c r="MP1245"/>
  <c r="LU1245"/>
  <c r="KZ1245"/>
  <c r="KE1245"/>
  <c r="JJ1245"/>
  <c r="IO1245"/>
  <c r="HT1245"/>
  <c r="GY1245"/>
  <c r="GD1245"/>
  <c r="FI1245"/>
  <c r="EN1245"/>
  <c r="DS1245"/>
  <c r="CX1245"/>
  <c r="CC1245"/>
  <c r="BH1245"/>
  <c r="AM1245"/>
  <c r="R1245"/>
  <c r="YS1245"/>
  <c r="XZ1245"/>
  <c r="XE1245"/>
  <c r="WJ1245"/>
  <c r="VO1245"/>
  <c r="UT1245"/>
  <c r="TY1245"/>
  <c r="TD1245"/>
  <c r="SI1245"/>
  <c r="RN1245"/>
  <c r="QS1245"/>
  <c r="PX1245"/>
  <c r="PC1245"/>
  <c r="OH1245"/>
  <c r="NM1245"/>
  <c r="MR1245"/>
  <c r="LW1245"/>
  <c r="LB1245"/>
  <c r="KG1245"/>
  <c r="JL1245"/>
  <c r="IQ1245"/>
  <c r="HV1245"/>
  <c r="HA1245"/>
  <c r="GF1245"/>
  <c r="FK1245"/>
  <c r="EP1245"/>
  <c r="DU1245"/>
  <c r="CZ1245"/>
  <c r="CE1245"/>
  <c r="BJ1245"/>
  <c r="AO1245"/>
  <c r="T1245"/>
  <c r="YU1245"/>
  <c r="AM1221"/>
  <c r="CC1221"/>
  <c r="DS1221"/>
  <c r="FI1221"/>
  <c r="GY1221"/>
  <c r="IO1221"/>
  <c r="KE1221"/>
  <c r="LU1221"/>
  <c r="NK1221"/>
  <c r="PA1221"/>
  <c r="QQ1221"/>
  <c r="SG1221"/>
  <c r="TW1221"/>
  <c r="VM1221"/>
  <c r="XC1221"/>
  <c r="AM1223"/>
  <c r="CC1223"/>
  <c r="DS1223"/>
  <c r="FI1223"/>
  <c r="GY1223"/>
  <c r="IO1223"/>
  <c r="KE1223"/>
  <c r="LU1223"/>
  <c r="NK1223"/>
  <c r="PA1223"/>
  <c r="QQ1223"/>
  <c r="SG1223"/>
  <c r="G1115"/>
  <c r="F1116"/>
  <c r="H1116"/>
  <c r="G1117"/>
  <c r="F1118"/>
  <c r="H1118"/>
  <c r="G1119"/>
  <c r="F1120"/>
  <c r="H1120"/>
  <c r="G1121"/>
  <c r="F1122"/>
  <c r="H1122"/>
  <c r="G1123"/>
  <c r="F1124"/>
  <c r="H1124"/>
  <c r="G1125"/>
  <c r="F1126"/>
  <c r="H1126"/>
  <c r="G1127"/>
  <c r="F1128"/>
  <c r="H1128"/>
  <c r="G1141"/>
  <c r="F1142"/>
  <c r="H1142"/>
  <c r="G1143"/>
  <c r="F1144"/>
  <c r="H1144"/>
  <c r="G1145"/>
  <c r="F1146"/>
  <c r="H1146"/>
  <c r="G1147"/>
  <c r="F1148"/>
  <c r="H1148"/>
  <c r="G1150"/>
  <c r="F1151"/>
  <c r="H1151"/>
  <c r="G1152"/>
  <c r="F1153"/>
  <c r="H1153"/>
  <c r="G1154"/>
  <c r="F1155"/>
  <c r="H1155"/>
  <c r="G1156"/>
  <c r="F1157"/>
  <c r="H1157"/>
  <c r="G1159"/>
  <c r="F1160"/>
  <c r="H1160"/>
  <c r="G1161"/>
  <c r="F1162"/>
  <c r="H1162"/>
  <c r="G1163"/>
  <c r="F1164"/>
  <c r="H1164"/>
  <c r="G1165"/>
  <c r="F1166"/>
  <c r="H1166"/>
  <c r="G1168"/>
  <c r="F1169"/>
  <c r="H1169"/>
  <c r="G1170"/>
  <c r="F1171"/>
  <c r="H1171"/>
  <c r="G1172"/>
  <c r="F1173"/>
  <c r="H1173"/>
  <c r="R1221"/>
  <c r="BH1221"/>
  <c r="CX1221"/>
  <c r="EN1221"/>
  <c r="GD1221"/>
  <c r="HT1221"/>
  <c r="JJ1221"/>
  <c r="KZ1221"/>
  <c r="MP1221"/>
  <c r="OF1221"/>
  <c r="PV1221"/>
  <c r="RL1221"/>
  <c r="TB1221"/>
  <c r="UR1221"/>
  <c r="WH1221"/>
  <c r="XX1221"/>
  <c r="YR1221"/>
  <c r="R1223"/>
  <c r="BH1223"/>
  <c r="CX1223"/>
  <c r="EN1223"/>
  <c r="GD1223"/>
  <c r="HT1223"/>
  <c r="JJ1223"/>
  <c r="KZ1223"/>
  <c r="MP1223"/>
  <c r="OF1223"/>
  <c r="PV1223"/>
  <c r="RL1223"/>
  <c r="TB1223"/>
  <c r="X1262"/>
  <c r="AD1262" s="1"/>
  <c r="X1261"/>
  <c r="AD1261" s="1"/>
  <c r="X1260"/>
  <c r="AD1260" s="1"/>
  <c r="Z1262"/>
  <c r="AF1262" s="1"/>
  <c r="Z1261"/>
  <c r="AF1261" s="1"/>
  <c r="Z1260"/>
  <c r="AF1260" s="1"/>
  <c r="AT1262"/>
  <c r="AZ1262" s="1"/>
  <c r="AT1261"/>
  <c r="AZ1261" s="1"/>
  <c r="AT1260"/>
  <c r="AZ1260" s="1"/>
  <c r="AT1258"/>
  <c r="AZ1258" s="1"/>
  <c r="AT1257"/>
  <c r="AZ1257" s="1"/>
  <c r="BN1262"/>
  <c r="BT1262" s="1"/>
  <c r="BN1261"/>
  <c r="BT1261" s="1"/>
  <c r="BN1260"/>
  <c r="BT1260" s="1"/>
  <c r="BP1262"/>
  <c r="BV1262" s="1"/>
  <c r="BP1261"/>
  <c r="BV1261" s="1"/>
  <c r="BP1260"/>
  <c r="BV1260" s="1"/>
  <c r="CJ1262"/>
  <c r="CP1262" s="1"/>
  <c r="CJ1261"/>
  <c r="CP1261" s="1"/>
  <c r="CJ1260"/>
  <c r="CP1260" s="1"/>
  <c r="CJ1258"/>
  <c r="CP1258" s="1"/>
  <c r="CJ1257"/>
  <c r="CP1257" s="1"/>
  <c r="DD1262"/>
  <c r="DJ1262" s="1"/>
  <c r="DD1261"/>
  <c r="DJ1261" s="1"/>
  <c r="DD1260"/>
  <c r="DJ1260" s="1"/>
  <c r="DF1262"/>
  <c r="DL1262" s="1"/>
  <c r="DF1261"/>
  <c r="DL1261" s="1"/>
  <c r="DF1260"/>
  <c r="DL1260" s="1"/>
  <c r="DZ1262"/>
  <c r="EF1262" s="1"/>
  <c r="DZ1261"/>
  <c r="EF1261" s="1"/>
  <c r="DZ1260"/>
  <c r="EF1260" s="1"/>
  <c r="DZ1258"/>
  <c r="EF1258" s="1"/>
  <c r="DZ1257"/>
  <c r="EF1257" s="1"/>
  <c r="ET1262"/>
  <c r="EZ1262" s="1"/>
  <c r="ET1261"/>
  <c r="EZ1261" s="1"/>
  <c r="ET1260"/>
  <c r="EZ1260" s="1"/>
  <c r="EV1262"/>
  <c r="FB1262" s="1"/>
  <c r="EV1261"/>
  <c r="FB1261" s="1"/>
  <c r="EV1260"/>
  <c r="FB1260" s="1"/>
  <c r="FP1262"/>
  <c r="FV1262" s="1"/>
  <c r="FP1261"/>
  <c r="FV1261" s="1"/>
  <c r="FP1260"/>
  <c r="FV1260" s="1"/>
  <c r="FP1258"/>
  <c r="FV1258" s="1"/>
  <c r="FP1257"/>
  <c r="FV1257" s="1"/>
  <c r="GJ1262"/>
  <c r="GP1262" s="1"/>
  <c r="GJ1261"/>
  <c r="GP1261" s="1"/>
  <c r="GJ1260"/>
  <c r="GP1260" s="1"/>
  <c r="GL1262"/>
  <c r="GR1262" s="1"/>
  <c r="GL1261"/>
  <c r="GR1261" s="1"/>
  <c r="GL1260"/>
  <c r="GR1260" s="1"/>
  <c r="HF1262"/>
  <c r="HL1262" s="1"/>
  <c r="HF1261"/>
  <c r="HL1261" s="1"/>
  <c r="HF1260"/>
  <c r="HL1260" s="1"/>
  <c r="HF1258"/>
  <c r="HL1258" s="1"/>
  <c r="HF1257"/>
  <c r="HL1257" s="1"/>
  <c r="HZ1262"/>
  <c r="IF1262" s="1"/>
  <c r="HZ1261"/>
  <c r="IF1261" s="1"/>
  <c r="HZ1260"/>
  <c r="IF1260" s="1"/>
  <c r="IB1262"/>
  <c r="IH1262" s="1"/>
  <c r="IB1261"/>
  <c r="IH1261" s="1"/>
  <c r="IB1260"/>
  <c r="IH1260" s="1"/>
  <c r="IV1262"/>
  <c r="JB1262" s="1"/>
  <c r="IV1261"/>
  <c r="JB1261" s="1"/>
  <c r="IV1260"/>
  <c r="JB1260" s="1"/>
  <c r="IV1258"/>
  <c r="JB1258" s="1"/>
  <c r="IV1257"/>
  <c r="JB1257" s="1"/>
  <c r="JP1262"/>
  <c r="JV1262" s="1"/>
  <c r="JP1261"/>
  <c r="JV1261" s="1"/>
  <c r="JP1260"/>
  <c r="JV1260" s="1"/>
  <c r="JP1258"/>
  <c r="JV1258" s="1"/>
  <c r="JR1262"/>
  <c r="JX1262" s="1"/>
  <c r="JR1261"/>
  <c r="JX1261" s="1"/>
  <c r="JR1260"/>
  <c r="JX1260" s="1"/>
  <c r="JR1258"/>
  <c r="JX1258" s="1"/>
  <c r="KL1262"/>
  <c r="KR1262" s="1"/>
  <c r="KL1261"/>
  <c r="KR1261" s="1"/>
  <c r="KL1260"/>
  <c r="KR1260" s="1"/>
  <c r="KL1258"/>
  <c r="KR1258" s="1"/>
  <c r="KL1257"/>
  <c r="KR1257" s="1"/>
  <c r="LF1262"/>
  <c r="LL1262" s="1"/>
  <c r="LF1261"/>
  <c r="LL1261" s="1"/>
  <c r="LF1260"/>
  <c r="LL1260" s="1"/>
  <c r="LF1258"/>
  <c r="LL1258" s="1"/>
  <c r="LH1262"/>
  <c r="LN1262" s="1"/>
  <c r="LH1261"/>
  <c r="LN1261" s="1"/>
  <c r="LH1260"/>
  <c r="LN1260" s="1"/>
  <c r="LH1258"/>
  <c r="LN1258" s="1"/>
  <c r="MB1262"/>
  <c r="MH1262" s="1"/>
  <c r="MB1261"/>
  <c r="MH1261" s="1"/>
  <c r="MB1260"/>
  <c r="MH1260" s="1"/>
  <c r="MB1258"/>
  <c r="MH1258" s="1"/>
  <c r="MB1257"/>
  <c r="MH1257" s="1"/>
  <c r="MV1262"/>
  <c r="NB1262" s="1"/>
  <c r="MV1261"/>
  <c r="NB1261" s="1"/>
  <c r="MV1260"/>
  <c r="NB1260" s="1"/>
  <c r="MV1258"/>
  <c r="NB1258" s="1"/>
  <c r="MX1262"/>
  <c r="ND1262" s="1"/>
  <c r="MX1261"/>
  <c r="ND1261" s="1"/>
  <c r="MX1260"/>
  <c r="ND1260" s="1"/>
  <c r="MX1258"/>
  <c r="ND1258" s="1"/>
  <c r="NR1262"/>
  <c r="NX1262" s="1"/>
  <c r="NR1261"/>
  <c r="NX1261" s="1"/>
  <c r="NR1260"/>
  <c r="NX1260" s="1"/>
  <c r="NR1258"/>
  <c r="NX1258" s="1"/>
  <c r="NR1257"/>
  <c r="NX1257" s="1"/>
  <c r="OL1262"/>
  <c r="OR1262" s="1"/>
  <c r="OL1261"/>
  <c r="OR1261" s="1"/>
  <c r="OL1260"/>
  <c r="OR1260" s="1"/>
  <c r="OL1258"/>
  <c r="OR1258" s="1"/>
  <c r="ON1262"/>
  <c r="OT1262" s="1"/>
  <c r="ON1261"/>
  <c r="OT1261" s="1"/>
  <c r="ON1260"/>
  <c r="OT1260" s="1"/>
  <c r="ON1258"/>
  <c r="OT1258" s="1"/>
  <c r="PH1262"/>
  <c r="PN1262" s="1"/>
  <c r="PH1261"/>
  <c r="PN1261" s="1"/>
  <c r="PH1260"/>
  <c r="PN1260" s="1"/>
  <c r="PH1258"/>
  <c r="PN1258" s="1"/>
  <c r="PH1257"/>
  <c r="PN1257" s="1"/>
  <c r="PH1256"/>
  <c r="PN1256" s="1"/>
  <c r="PN1255" s="1"/>
  <c r="PN1266" s="1"/>
  <c r="PN1267" s="1"/>
  <c r="QB1262"/>
  <c r="QH1262" s="1"/>
  <c r="QB1261"/>
  <c r="QH1261" s="1"/>
  <c r="QB1260"/>
  <c r="QH1260" s="1"/>
  <c r="QB1258"/>
  <c r="QH1258" s="1"/>
  <c r="QD1262"/>
  <c r="QJ1262" s="1"/>
  <c r="QD1261"/>
  <c r="QJ1261" s="1"/>
  <c r="QD1260"/>
  <c r="QJ1260" s="1"/>
  <c r="QD1258"/>
  <c r="QJ1258" s="1"/>
  <c r="QX1262"/>
  <c r="RD1262" s="1"/>
  <c r="QX1261"/>
  <c r="RD1261" s="1"/>
  <c r="QX1260"/>
  <c r="RD1260" s="1"/>
  <c r="QX1258"/>
  <c r="RD1258" s="1"/>
  <c r="QX1257"/>
  <c r="RD1257" s="1"/>
  <c r="QX1256"/>
  <c r="RD1256" s="1"/>
  <c r="RD1255" s="1"/>
  <c r="RD1266" s="1"/>
  <c r="RD1267" s="1"/>
  <c r="RR1262"/>
  <c r="RX1262" s="1"/>
  <c r="RR1261"/>
  <c r="RX1261" s="1"/>
  <c r="RR1260"/>
  <c r="RX1260" s="1"/>
  <c r="RR1258"/>
  <c r="RX1258" s="1"/>
  <c r="RT1262"/>
  <c r="RZ1262" s="1"/>
  <c r="RT1261"/>
  <c r="RZ1261" s="1"/>
  <c r="RT1260"/>
  <c r="RZ1260" s="1"/>
  <c r="RT1258"/>
  <c r="RZ1258" s="1"/>
  <c r="SN1262"/>
  <c r="ST1262" s="1"/>
  <c r="SN1261"/>
  <c r="ST1261" s="1"/>
  <c r="SN1260"/>
  <c r="ST1260" s="1"/>
  <c r="SN1258"/>
  <c r="ST1258" s="1"/>
  <c r="SN1257"/>
  <c r="ST1257" s="1"/>
  <c r="SN1256"/>
  <c r="ST1256" s="1"/>
  <c r="ST1255" s="1"/>
  <c r="ST1266" s="1"/>
  <c r="ST1267" s="1"/>
  <c r="TH1262"/>
  <c r="TN1262" s="1"/>
  <c r="TH1261"/>
  <c r="TN1261" s="1"/>
  <c r="TH1260"/>
  <c r="TN1260" s="1"/>
  <c r="TH1258"/>
  <c r="TN1258" s="1"/>
  <c r="TJ1262"/>
  <c r="TP1262" s="1"/>
  <c r="TJ1261"/>
  <c r="TP1261" s="1"/>
  <c r="TJ1260"/>
  <c r="TP1260" s="1"/>
  <c r="TJ1258"/>
  <c r="TP1258" s="1"/>
  <c r="UD1262"/>
  <c r="UJ1262" s="1"/>
  <c r="UD1261"/>
  <c r="UJ1261" s="1"/>
  <c r="UD1260"/>
  <c r="UJ1260" s="1"/>
  <c r="UD1258"/>
  <c r="UJ1258" s="1"/>
  <c r="UD1257"/>
  <c r="UJ1257" s="1"/>
  <c r="UD1256"/>
  <c r="UJ1256" s="1"/>
  <c r="UJ1255" s="1"/>
  <c r="UJ1266" s="1"/>
  <c r="UJ1267" s="1"/>
  <c r="UX1262"/>
  <c r="VD1262" s="1"/>
  <c r="UX1261"/>
  <c r="VD1261" s="1"/>
  <c r="UX1260"/>
  <c r="VD1260" s="1"/>
  <c r="UX1258"/>
  <c r="VD1258" s="1"/>
  <c r="UZ1262"/>
  <c r="VF1262" s="1"/>
  <c r="UZ1261"/>
  <c r="VF1261" s="1"/>
  <c r="UZ1260"/>
  <c r="VF1260" s="1"/>
  <c r="UZ1258"/>
  <c r="VF1258" s="1"/>
  <c r="VT1262"/>
  <c r="VZ1262" s="1"/>
  <c r="VT1261"/>
  <c r="VZ1261" s="1"/>
  <c r="VT1260"/>
  <c r="VZ1260" s="1"/>
  <c r="VT1258"/>
  <c r="VZ1258" s="1"/>
  <c r="VT1257"/>
  <c r="VZ1257" s="1"/>
  <c r="VT1256"/>
  <c r="VZ1256" s="1"/>
  <c r="VZ1255" s="1"/>
  <c r="VZ1266" s="1"/>
  <c r="VZ1267" s="1"/>
  <c r="WN1262"/>
  <c r="WT1262" s="1"/>
  <c r="WN1261"/>
  <c r="WT1261" s="1"/>
  <c r="WN1260"/>
  <c r="WT1260" s="1"/>
  <c r="WN1258"/>
  <c r="WT1258" s="1"/>
  <c r="WP1262"/>
  <c r="WV1262" s="1"/>
  <c r="WP1261"/>
  <c r="WV1261" s="1"/>
  <c r="WP1260"/>
  <c r="WV1260" s="1"/>
  <c r="WP1258"/>
  <c r="WV1258" s="1"/>
  <c r="XJ1262"/>
  <c r="XP1262" s="1"/>
  <c r="XJ1261"/>
  <c r="XP1261" s="1"/>
  <c r="XJ1260"/>
  <c r="XP1260" s="1"/>
  <c r="XJ1258"/>
  <c r="XP1258" s="1"/>
  <c r="XJ1257"/>
  <c r="XP1257" s="1"/>
  <c r="XJ1256"/>
  <c r="XP1256" s="1"/>
  <c r="XP1255" s="1"/>
  <c r="XP1266" s="1"/>
  <c r="XP1267" s="1"/>
  <c r="YD1262"/>
  <c r="YJ1262" s="1"/>
  <c r="YD1261"/>
  <c r="YJ1261" s="1"/>
  <c r="YD1260"/>
  <c r="YJ1260" s="1"/>
  <c r="YD1258"/>
  <c r="YJ1258" s="1"/>
  <c r="YF1262"/>
  <c r="YL1262" s="1"/>
  <c r="YF1261"/>
  <c r="YL1261" s="1"/>
  <c r="YF1260"/>
  <c r="YL1260" s="1"/>
  <c r="YF1258"/>
  <c r="YL1258" s="1"/>
  <c r="X1256"/>
  <c r="AD1256" s="1"/>
  <c r="Z1256"/>
  <c r="AF1256" s="1"/>
  <c r="AU1256"/>
  <c r="BA1256" s="1"/>
  <c r="BN1256"/>
  <c r="BT1256" s="1"/>
  <c r="BP1256"/>
  <c r="BV1256" s="1"/>
  <c r="CK1256"/>
  <c r="CQ1256" s="1"/>
  <c r="DD1256"/>
  <c r="DJ1256" s="1"/>
  <c r="DF1256"/>
  <c r="DL1256" s="1"/>
  <c r="EA1256"/>
  <c r="EG1256" s="1"/>
  <c r="ET1256"/>
  <c r="EZ1256" s="1"/>
  <c r="EV1256"/>
  <c r="FB1256" s="1"/>
  <c r="FQ1256"/>
  <c r="FW1256" s="1"/>
  <c r="GJ1256"/>
  <c r="GP1256" s="1"/>
  <c r="GL1256"/>
  <c r="GR1256" s="1"/>
  <c r="HG1256"/>
  <c r="HM1256" s="1"/>
  <c r="HZ1256"/>
  <c r="IF1256" s="1"/>
  <c r="IB1256"/>
  <c r="IH1256" s="1"/>
  <c r="IW1256"/>
  <c r="JC1256" s="1"/>
  <c r="JP1256"/>
  <c r="JV1256" s="1"/>
  <c r="JR1256"/>
  <c r="JX1256" s="1"/>
  <c r="KM1256"/>
  <c r="KS1256" s="1"/>
  <c r="LF1256"/>
  <c r="LL1256" s="1"/>
  <c r="LH1256"/>
  <c r="LN1256" s="1"/>
  <c r="MC1256"/>
  <c r="MI1256" s="1"/>
  <c r="MV1256"/>
  <c r="NB1256" s="1"/>
  <c r="MX1256"/>
  <c r="ND1256" s="1"/>
  <c r="NS1256"/>
  <c r="NY1256" s="1"/>
  <c r="ON1256"/>
  <c r="OT1256" s="1"/>
  <c r="PI1256"/>
  <c r="PO1256" s="1"/>
  <c r="QD1256"/>
  <c r="QJ1256" s="1"/>
  <c r="QY1256"/>
  <c r="RE1256" s="1"/>
  <c r="RT1256"/>
  <c r="RZ1256" s="1"/>
  <c r="SO1256"/>
  <c r="SU1256" s="1"/>
  <c r="TJ1256"/>
  <c r="TP1256" s="1"/>
  <c r="UE1256"/>
  <c r="UK1256" s="1"/>
  <c r="UZ1256"/>
  <c r="VF1256" s="1"/>
  <c r="VU1256"/>
  <c r="WA1256" s="1"/>
  <c r="WP1256"/>
  <c r="WV1256" s="1"/>
  <c r="XK1256"/>
  <c r="XQ1256" s="1"/>
  <c r="YF1256"/>
  <c r="YL1256" s="1"/>
  <c r="Z1257"/>
  <c r="AF1257" s="1"/>
  <c r="AU1257"/>
  <c r="BA1257" s="1"/>
  <c r="BP1257"/>
  <c r="BV1257" s="1"/>
  <c r="CK1257"/>
  <c r="CQ1257" s="1"/>
  <c r="DF1257"/>
  <c r="DL1257" s="1"/>
  <c r="EA1257"/>
  <c r="EG1257" s="1"/>
  <c r="EV1257"/>
  <c r="FB1257" s="1"/>
  <c r="FQ1257"/>
  <c r="FW1257" s="1"/>
  <c r="GL1257"/>
  <c r="GR1257" s="1"/>
  <c r="HG1257"/>
  <c r="HM1257" s="1"/>
  <c r="IB1257"/>
  <c r="IH1257" s="1"/>
  <c r="JR1257"/>
  <c r="JX1257" s="1"/>
  <c r="LH1257"/>
  <c r="LN1257" s="1"/>
  <c r="MX1257"/>
  <c r="ND1257" s="1"/>
  <c r="ON1257"/>
  <c r="OT1257" s="1"/>
  <c r="QD1257"/>
  <c r="QJ1257" s="1"/>
  <c r="RT1257"/>
  <c r="RZ1257" s="1"/>
  <c r="TJ1257"/>
  <c r="TP1257" s="1"/>
  <c r="UZ1257"/>
  <c r="VF1257" s="1"/>
  <c r="WP1257"/>
  <c r="WV1257" s="1"/>
  <c r="YF1257"/>
  <c r="YL1257" s="1"/>
  <c r="Z1258"/>
  <c r="AF1258" s="1"/>
  <c r="BP1258"/>
  <c r="BV1258" s="1"/>
  <c r="DF1258"/>
  <c r="DL1258" s="1"/>
  <c r="EV1258"/>
  <c r="FB1258" s="1"/>
  <c r="GL1258"/>
  <c r="GR1258" s="1"/>
  <c r="IB1258"/>
  <c r="IH1258" s="1"/>
  <c r="Y1262"/>
  <c r="AE1262" s="1"/>
  <c r="Y1261"/>
  <c r="AE1261" s="1"/>
  <c r="Y1260"/>
  <c r="AE1260" s="1"/>
  <c r="Y1258"/>
  <c r="AE1258" s="1"/>
  <c r="Y1257"/>
  <c r="AE1257" s="1"/>
  <c r="AS1262"/>
  <c r="AY1262" s="1"/>
  <c r="AS1261"/>
  <c r="AY1261" s="1"/>
  <c r="AS1260"/>
  <c r="AY1260" s="1"/>
  <c r="AU1262"/>
  <c r="BA1262" s="1"/>
  <c r="AU1261"/>
  <c r="BA1261" s="1"/>
  <c r="AU1260"/>
  <c r="BA1260" s="1"/>
  <c r="BO1262"/>
  <c r="BU1262" s="1"/>
  <c r="BO1261"/>
  <c r="BU1261" s="1"/>
  <c r="BO1260"/>
  <c r="BU1260" s="1"/>
  <c r="BO1258"/>
  <c r="BU1258" s="1"/>
  <c r="BO1257"/>
  <c r="BU1257" s="1"/>
  <c r="CI1262"/>
  <c r="CO1262" s="1"/>
  <c r="CI1261"/>
  <c r="CO1261" s="1"/>
  <c r="CI1260"/>
  <c r="CO1260" s="1"/>
  <c r="CK1262"/>
  <c r="CQ1262" s="1"/>
  <c r="CK1261"/>
  <c r="CQ1261" s="1"/>
  <c r="CK1260"/>
  <c r="CQ1260" s="1"/>
  <c r="DE1262"/>
  <c r="DK1262" s="1"/>
  <c r="DE1261"/>
  <c r="DK1261" s="1"/>
  <c r="DE1260"/>
  <c r="DK1260" s="1"/>
  <c r="DE1258"/>
  <c r="DK1258" s="1"/>
  <c r="DE1257"/>
  <c r="DK1257" s="1"/>
  <c r="DY1262"/>
  <c r="EE1262" s="1"/>
  <c r="DY1261"/>
  <c r="EE1261" s="1"/>
  <c r="DY1260"/>
  <c r="EE1260" s="1"/>
  <c r="EA1262"/>
  <c r="EG1262" s="1"/>
  <c r="EA1261"/>
  <c r="EG1261" s="1"/>
  <c r="EA1260"/>
  <c r="EG1260" s="1"/>
  <c r="EU1262"/>
  <c r="FA1262" s="1"/>
  <c r="EU1261"/>
  <c r="FA1261" s="1"/>
  <c r="EU1260"/>
  <c r="FA1260" s="1"/>
  <c r="EU1258"/>
  <c r="FA1258" s="1"/>
  <c r="EU1257"/>
  <c r="FA1257" s="1"/>
  <c r="FO1262"/>
  <c r="FU1262" s="1"/>
  <c r="FO1261"/>
  <c r="FU1261" s="1"/>
  <c r="FO1260"/>
  <c r="FU1260" s="1"/>
  <c r="FQ1262"/>
  <c r="FW1262" s="1"/>
  <c r="FQ1261"/>
  <c r="FW1261" s="1"/>
  <c r="FQ1260"/>
  <c r="FW1260" s="1"/>
  <c r="GK1262"/>
  <c r="GQ1262" s="1"/>
  <c r="GK1261"/>
  <c r="GQ1261" s="1"/>
  <c r="GK1260"/>
  <c r="GQ1260" s="1"/>
  <c r="GK1258"/>
  <c r="GQ1258" s="1"/>
  <c r="GK1257"/>
  <c r="GQ1257" s="1"/>
  <c r="HE1262"/>
  <c r="HK1262" s="1"/>
  <c r="HE1261"/>
  <c r="HK1261" s="1"/>
  <c r="HE1260"/>
  <c r="HK1260" s="1"/>
  <c r="HG1262"/>
  <c r="HM1262" s="1"/>
  <c r="HG1261"/>
  <c r="HM1261" s="1"/>
  <c r="HG1260"/>
  <c r="HM1260" s="1"/>
  <c r="IA1262"/>
  <c r="IG1262" s="1"/>
  <c r="IA1261"/>
  <c r="IG1261" s="1"/>
  <c r="IA1260"/>
  <c r="IG1260" s="1"/>
  <c r="IA1258"/>
  <c r="IG1258" s="1"/>
  <c r="IA1257"/>
  <c r="IG1257" s="1"/>
  <c r="IU1262"/>
  <c r="JA1262" s="1"/>
  <c r="IU1261"/>
  <c r="JA1261" s="1"/>
  <c r="IU1260"/>
  <c r="JA1260" s="1"/>
  <c r="IU1258"/>
  <c r="JA1258" s="1"/>
  <c r="IW1262"/>
  <c r="JC1262" s="1"/>
  <c r="IW1261"/>
  <c r="JC1261" s="1"/>
  <c r="IW1260"/>
  <c r="JC1260" s="1"/>
  <c r="IW1258"/>
  <c r="JC1258" s="1"/>
  <c r="JQ1262"/>
  <c r="JW1262" s="1"/>
  <c r="JQ1261"/>
  <c r="JW1261" s="1"/>
  <c r="JQ1260"/>
  <c r="JW1260" s="1"/>
  <c r="JQ1258"/>
  <c r="JW1258" s="1"/>
  <c r="JQ1257"/>
  <c r="JW1257" s="1"/>
  <c r="KK1262"/>
  <c r="KQ1262" s="1"/>
  <c r="KK1261"/>
  <c r="KQ1261" s="1"/>
  <c r="KK1260"/>
  <c r="KQ1260" s="1"/>
  <c r="KK1258"/>
  <c r="KQ1258" s="1"/>
  <c r="KM1262"/>
  <c r="KS1262" s="1"/>
  <c r="KM1261"/>
  <c r="KS1261" s="1"/>
  <c r="KM1260"/>
  <c r="KS1260" s="1"/>
  <c r="KM1258"/>
  <c r="KS1258" s="1"/>
  <c r="LG1262"/>
  <c r="LM1262" s="1"/>
  <c r="LG1261"/>
  <c r="LM1261" s="1"/>
  <c r="LG1260"/>
  <c r="LM1260" s="1"/>
  <c r="LG1258"/>
  <c r="LM1258" s="1"/>
  <c r="LG1257"/>
  <c r="LM1257" s="1"/>
  <c r="MA1262"/>
  <c r="MG1262" s="1"/>
  <c r="MA1261"/>
  <c r="MG1261" s="1"/>
  <c r="MA1260"/>
  <c r="MG1260" s="1"/>
  <c r="MA1258"/>
  <c r="MG1258" s="1"/>
  <c r="MC1262"/>
  <c r="MI1262" s="1"/>
  <c r="MC1261"/>
  <c r="MI1261" s="1"/>
  <c r="MC1260"/>
  <c r="MI1260" s="1"/>
  <c r="MC1258"/>
  <c r="MI1258" s="1"/>
  <c r="MW1262"/>
  <c r="NC1262" s="1"/>
  <c r="MW1261"/>
  <c r="NC1261" s="1"/>
  <c r="MW1260"/>
  <c r="NC1260" s="1"/>
  <c r="MW1258"/>
  <c r="NC1258" s="1"/>
  <c r="MW1257"/>
  <c r="NC1257" s="1"/>
  <c r="NQ1262"/>
  <c r="NW1262" s="1"/>
  <c r="NQ1261"/>
  <c r="NW1261" s="1"/>
  <c r="NQ1260"/>
  <c r="NW1260" s="1"/>
  <c r="NQ1258"/>
  <c r="NW1258" s="1"/>
  <c r="NS1262"/>
  <c r="NY1262" s="1"/>
  <c r="NS1261"/>
  <c r="NY1261" s="1"/>
  <c r="NS1260"/>
  <c r="NY1260" s="1"/>
  <c r="NS1258"/>
  <c r="NY1258" s="1"/>
  <c r="OM1262"/>
  <c r="OS1262" s="1"/>
  <c r="OM1261"/>
  <c r="OS1261" s="1"/>
  <c r="OM1260"/>
  <c r="OS1260" s="1"/>
  <c r="OM1258"/>
  <c r="OS1258" s="1"/>
  <c r="OM1257"/>
  <c r="OS1257" s="1"/>
  <c r="OM1256"/>
  <c r="OS1256" s="1"/>
  <c r="PG1262"/>
  <c r="PM1262" s="1"/>
  <c r="PG1261"/>
  <c r="PM1261" s="1"/>
  <c r="PG1260"/>
  <c r="PM1260" s="1"/>
  <c r="PG1258"/>
  <c r="PM1258" s="1"/>
  <c r="PI1262"/>
  <c r="PO1262" s="1"/>
  <c r="PI1261"/>
  <c r="PO1261" s="1"/>
  <c r="PI1260"/>
  <c r="PO1260" s="1"/>
  <c r="PI1258"/>
  <c r="PO1258" s="1"/>
  <c r="QC1262"/>
  <c r="QI1262" s="1"/>
  <c r="QC1261"/>
  <c r="QI1261" s="1"/>
  <c r="QC1260"/>
  <c r="QI1260" s="1"/>
  <c r="QC1258"/>
  <c r="QI1258" s="1"/>
  <c r="QC1257"/>
  <c r="QI1257" s="1"/>
  <c r="QC1256"/>
  <c r="QI1256" s="1"/>
  <c r="QW1262"/>
  <c r="RC1262" s="1"/>
  <c r="QW1261"/>
  <c r="RC1261" s="1"/>
  <c r="QW1260"/>
  <c r="RC1260" s="1"/>
  <c r="QW1258"/>
  <c r="RC1258" s="1"/>
  <c r="QY1262"/>
  <c r="RE1262" s="1"/>
  <c r="QY1261"/>
  <c r="RE1261" s="1"/>
  <c r="QY1260"/>
  <c r="RE1260" s="1"/>
  <c r="QY1258"/>
  <c r="RE1258" s="1"/>
  <c r="RS1262"/>
  <c r="RY1262" s="1"/>
  <c r="RS1261"/>
  <c r="RY1261" s="1"/>
  <c r="RS1260"/>
  <c r="RY1260" s="1"/>
  <c r="RS1258"/>
  <c r="RY1258" s="1"/>
  <c r="RS1257"/>
  <c r="RY1257" s="1"/>
  <c r="RS1256"/>
  <c r="RY1256" s="1"/>
  <c r="SM1262"/>
  <c r="SS1262" s="1"/>
  <c r="SM1261"/>
  <c r="SS1261" s="1"/>
  <c r="SM1260"/>
  <c r="SS1260" s="1"/>
  <c r="SM1258"/>
  <c r="SS1258" s="1"/>
  <c r="SO1262"/>
  <c r="SU1262" s="1"/>
  <c r="SO1261"/>
  <c r="SU1261" s="1"/>
  <c r="SO1260"/>
  <c r="SU1260" s="1"/>
  <c r="SO1258"/>
  <c r="SU1258" s="1"/>
  <c r="TI1262"/>
  <c r="TO1262" s="1"/>
  <c r="TI1261"/>
  <c r="TO1261" s="1"/>
  <c r="TI1260"/>
  <c r="TO1260" s="1"/>
  <c r="TI1258"/>
  <c r="TO1258" s="1"/>
  <c r="TI1257"/>
  <c r="TO1257" s="1"/>
  <c r="TI1256"/>
  <c r="TO1256" s="1"/>
  <c r="UC1262"/>
  <c r="UI1262" s="1"/>
  <c r="UC1261"/>
  <c r="UI1261" s="1"/>
  <c r="UC1260"/>
  <c r="UI1260" s="1"/>
  <c r="UC1258"/>
  <c r="UI1258" s="1"/>
  <c r="UE1262"/>
  <c r="UK1262" s="1"/>
  <c r="UE1261"/>
  <c r="UK1261" s="1"/>
  <c r="UE1260"/>
  <c r="UK1260" s="1"/>
  <c r="UE1258"/>
  <c r="UK1258" s="1"/>
  <c r="UY1262"/>
  <c r="VE1262" s="1"/>
  <c r="UY1261"/>
  <c r="VE1261" s="1"/>
  <c r="UY1260"/>
  <c r="VE1260" s="1"/>
  <c r="UY1258"/>
  <c r="VE1258" s="1"/>
  <c r="UY1257"/>
  <c r="VE1257" s="1"/>
  <c r="UY1256"/>
  <c r="VE1256" s="1"/>
  <c r="VS1262"/>
  <c r="VY1262" s="1"/>
  <c r="VS1261"/>
  <c r="VY1261" s="1"/>
  <c r="VS1260"/>
  <c r="VY1260" s="1"/>
  <c r="VS1258"/>
  <c r="VY1258" s="1"/>
  <c r="VU1262"/>
  <c r="WA1262" s="1"/>
  <c r="VU1261"/>
  <c r="WA1261" s="1"/>
  <c r="VU1260"/>
  <c r="WA1260" s="1"/>
  <c r="VU1258"/>
  <c r="WA1258" s="1"/>
  <c r="WO1262"/>
  <c r="WU1262" s="1"/>
  <c r="WO1261"/>
  <c r="WU1261" s="1"/>
  <c r="WO1260"/>
  <c r="WU1260" s="1"/>
  <c r="WO1258"/>
  <c r="WU1258" s="1"/>
  <c r="WO1257"/>
  <c r="WU1257" s="1"/>
  <c r="WO1256"/>
  <c r="WU1256" s="1"/>
  <c r="XI1262"/>
  <c r="XO1262" s="1"/>
  <c r="XI1261"/>
  <c r="XO1261" s="1"/>
  <c r="XI1260"/>
  <c r="XO1260" s="1"/>
  <c r="XI1258"/>
  <c r="XO1258" s="1"/>
  <c r="XK1262"/>
  <c r="XQ1262" s="1"/>
  <c r="XK1261"/>
  <c r="XQ1261" s="1"/>
  <c r="XK1260"/>
  <c r="XQ1260" s="1"/>
  <c r="XK1258"/>
  <c r="XQ1258" s="1"/>
  <c r="YE1262"/>
  <c r="YK1262" s="1"/>
  <c r="YE1261"/>
  <c r="YK1261" s="1"/>
  <c r="YE1260"/>
  <c r="YK1260" s="1"/>
  <c r="YE1258"/>
  <c r="YK1258" s="1"/>
  <c r="YE1257"/>
  <c r="YK1257" s="1"/>
  <c r="YE1256"/>
  <c r="YK1256" s="1"/>
  <c r="Y1256"/>
  <c r="AE1256" s="1"/>
  <c r="AT1256"/>
  <c r="AZ1256" s="1"/>
  <c r="BO1256"/>
  <c r="BU1256" s="1"/>
  <c r="CJ1256"/>
  <c r="CP1256" s="1"/>
  <c r="DE1256"/>
  <c r="DK1256" s="1"/>
  <c r="DZ1256"/>
  <c r="EF1256" s="1"/>
  <c r="EU1256"/>
  <c r="FA1256" s="1"/>
  <c r="FP1256"/>
  <c r="FV1256" s="1"/>
  <c r="GK1256"/>
  <c r="GQ1256" s="1"/>
  <c r="HF1256"/>
  <c r="HL1256" s="1"/>
  <c r="IA1256"/>
  <c r="IG1256" s="1"/>
  <c r="IV1256"/>
  <c r="JB1256" s="1"/>
  <c r="JQ1256"/>
  <c r="JW1256" s="1"/>
  <c r="KL1256"/>
  <c r="KR1256" s="1"/>
  <c r="LG1256"/>
  <c r="LM1256" s="1"/>
  <c r="MB1256"/>
  <c r="MH1256" s="1"/>
  <c r="MW1256"/>
  <c r="NC1256" s="1"/>
  <c r="NR1256"/>
  <c r="NX1256" s="1"/>
  <c r="OL1256"/>
  <c r="OR1256" s="1"/>
  <c r="PG1256"/>
  <c r="PM1256" s="1"/>
  <c r="QB1256"/>
  <c r="QH1256" s="1"/>
  <c r="QW1256"/>
  <c r="RC1256" s="1"/>
  <c r="RR1256"/>
  <c r="RX1256" s="1"/>
  <c r="SM1256"/>
  <c r="SS1256" s="1"/>
  <c r="TH1256"/>
  <c r="TN1256" s="1"/>
  <c r="UC1256"/>
  <c r="UI1256" s="1"/>
  <c r="UX1256"/>
  <c r="VD1256" s="1"/>
  <c r="VS1256"/>
  <c r="VY1256" s="1"/>
  <c r="WN1256"/>
  <c r="WT1256" s="1"/>
  <c r="XI1256"/>
  <c r="XO1256" s="1"/>
  <c r="YD1256"/>
  <c r="YJ1256" s="1"/>
  <c r="YT1256"/>
  <c r="X1257"/>
  <c r="AD1257" s="1"/>
  <c r="AS1257"/>
  <c r="AY1257" s="1"/>
  <c r="BN1257"/>
  <c r="BT1257" s="1"/>
  <c r="CI1257"/>
  <c r="CO1257" s="1"/>
  <c r="DD1257"/>
  <c r="DJ1257" s="1"/>
  <c r="DY1257"/>
  <c r="EE1257" s="1"/>
  <c r="ET1257"/>
  <c r="EZ1257" s="1"/>
  <c r="FO1257"/>
  <c r="FU1257" s="1"/>
  <c r="GJ1257"/>
  <c r="GP1257" s="1"/>
  <c r="HE1257"/>
  <c r="HK1257" s="1"/>
  <c r="HZ1257"/>
  <c r="IF1257" s="1"/>
  <c r="IU1257"/>
  <c r="JA1257" s="1"/>
  <c r="JP1257"/>
  <c r="JV1257" s="1"/>
  <c r="KK1257"/>
  <c r="KQ1257" s="1"/>
  <c r="KQ1255" s="1"/>
  <c r="KQ1266" s="1"/>
  <c r="KQ1267" s="1"/>
  <c r="LF1257"/>
  <c r="LL1257" s="1"/>
  <c r="MA1257"/>
  <c r="MG1257" s="1"/>
  <c r="MV1257"/>
  <c r="NB1257" s="1"/>
  <c r="NQ1257"/>
  <c r="NW1257" s="1"/>
  <c r="NW1255" s="1"/>
  <c r="NW1266" s="1"/>
  <c r="NW1267" s="1"/>
  <c r="OL1257"/>
  <c r="OR1257" s="1"/>
  <c r="PG1257"/>
  <c r="PM1257" s="1"/>
  <c r="QB1257"/>
  <c r="QH1257" s="1"/>
  <c r="QW1257"/>
  <c r="RC1257" s="1"/>
  <c r="RR1257"/>
  <c r="RX1257" s="1"/>
  <c r="SM1257"/>
  <c r="SS1257" s="1"/>
  <c r="TH1257"/>
  <c r="TN1257" s="1"/>
  <c r="UC1257"/>
  <c r="UI1257" s="1"/>
  <c r="UX1257"/>
  <c r="VD1257" s="1"/>
  <c r="VS1257"/>
  <c r="VY1257" s="1"/>
  <c r="WN1257"/>
  <c r="WT1257" s="1"/>
  <c r="XI1257"/>
  <c r="XO1257" s="1"/>
  <c r="YD1257"/>
  <c r="YJ1257" s="1"/>
  <c r="YT1257"/>
  <c r="X1258"/>
  <c r="AD1258" s="1"/>
  <c r="AS1258"/>
  <c r="AY1258" s="1"/>
  <c r="BN1258"/>
  <c r="BT1258" s="1"/>
  <c r="CI1258"/>
  <c r="CO1258" s="1"/>
  <c r="DD1258"/>
  <c r="DJ1258" s="1"/>
  <c r="DY1258"/>
  <c r="EE1258" s="1"/>
  <c r="ET1258"/>
  <c r="EZ1258" s="1"/>
  <c r="FO1258"/>
  <c r="FU1258" s="1"/>
  <c r="GJ1258"/>
  <c r="GP1258" s="1"/>
  <c r="HE1258"/>
  <c r="HK1258" s="1"/>
  <c r="HZ1258"/>
  <c r="IF1258" s="1"/>
  <c r="YT1258"/>
  <c r="YT1260"/>
  <c r="YS1256"/>
  <c r="YU1256"/>
  <c r="YS1257"/>
  <c r="YU1257"/>
  <c r="YS1258"/>
  <c r="YU1258"/>
  <c r="YS1260"/>
  <c r="YU1260"/>
  <c r="YT1261"/>
  <c r="YT1262"/>
  <c r="YS1261"/>
  <c r="YU1261"/>
  <c r="YS1262"/>
  <c r="YU1262"/>
  <c r="HK1255" l="1"/>
  <c r="HK1266" s="1"/>
  <c r="HK1267" s="1"/>
  <c r="EE1255"/>
  <c r="EE1266" s="1"/>
  <c r="EE1267" s="1"/>
  <c r="AY1255"/>
  <c r="AY1266" s="1"/>
  <c r="AY1267" s="1"/>
  <c r="NC1255"/>
  <c r="NC1266" s="1"/>
  <c r="NC1267" s="1"/>
  <c r="LM1255"/>
  <c r="LM1266" s="1"/>
  <c r="LM1267" s="1"/>
  <c r="JW1255"/>
  <c r="JW1266" s="1"/>
  <c r="JW1267" s="1"/>
  <c r="IG1255"/>
  <c r="IG1266" s="1"/>
  <c r="IG1267" s="1"/>
  <c r="GQ1255"/>
  <c r="GQ1266" s="1"/>
  <c r="GQ1267" s="1"/>
  <c r="FA1255"/>
  <c r="FA1266" s="1"/>
  <c r="FA1267" s="1"/>
  <c r="DK1255"/>
  <c r="DK1266" s="1"/>
  <c r="DK1267" s="1"/>
  <c r="BU1255"/>
  <c r="BU1266" s="1"/>
  <c r="BU1267" s="1"/>
  <c r="AE1255"/>
  <c r="AE1266" s="1"/>
  <c r="AE1267" s="1"/>
  <c r="MG1255"/>
  <c r="MG1266" s="1"/>
  <c r="MG1267" s="1"/>
  <c r="JA1255"/>
  <c r="JA1266" s="1"/>
  <c r="JA1267" s="1"/>
  <c r="FU1255"/>
  <c r="FU1266" s="1"/>
  <c r="FU1267" s="1"/>
  <c r="CO1255"/>
  <c r="CO1266" s="1"/>
  <c r="CO1267" s="1"/>
  <c r="YS1255"/>
  <c r="YS1264" s="1"/>
  <c r="YY1265" s="1"/>
  <c r="XO1255"/>
  <c r="XO1266" s="1"/>
  <c r="XO1267" s="1"/>
  <c r="VY1255"/>
  <c r="VY1266" s="1"/>
  <c r="VY1267" s="1"/>
  <c r="UI1255"/>
  <c r="UI1266" s="1"/>
  <c r="UI1267" s="1"/>
  <c r="SS1255"/>
  <c r="SS1266" s="1"/>
  <c r="SS1267" s="1"/>
  <c r="RC1255"/>
  <c r="RC1266" s="1"/>
  <c r="RC1267" s="1"/>
  <c r="PM1255"/>
  <c r="PM1266" s="1"/>
  <c r="PM1267" s="1"/>
  <c r="NX1255"/>
  <c r="NX1266" s="1"/>
  <c r="NX1267" s="1"/>
  <c r="MH1255"/>
  <c r="MH1266" s="1"/>
  <c r="MH1267" s="1"/>
  <c r="KR1255"/>
  <c r="KR1266" s="1"/>
  <c r="KR1267" s="1"/>
  <c r="JB1255"/>
  <c r="JB1266" s="1"/>
  <c r="JB1267" s="1"/>
  <c r="HL1255"/>
  <c r="HL1266" s="1"/>
  <c r="HL1267" s="1"/>
  <c r="FV1255"/>
  <c r="FV1266" s="1"/>
  <c r="FV1267" s="1"/>
  <c r="EF1255"/>
  <c r="EF1266" s="1"/>
  <c r="EF1267" s="1"/>
  <c r="CP1255"/>
  <c r="CP1266" s="1"/>
  <c r="CP1267" s="1"/>
  <c r="AZ1255"/>
  <c r="AZ1266" s="1"/>
  <c r="AZ1267" s="1"/>
  <c r="YK1255"/>
  <c r="YK1266" s="1"/>
  <c r="YK1267" s="1"/>
  <c r="WU1255"/>
  <c r="WU1266" s="1"/>
  <c r="WU1267" s="1"/>
  <c r="VE1255"/>
  <c r="VE1266" s="1"/>
  <c r="VE1267" s="1"/>
  <c r="TO1255"/>
  <c r="TO1266" s="1"/>
  <c r="TO1267" s="1"/>
  <c r="RY1255"/>
  <c r="RY1266" s="1"/>
  <c r="RY1267" s="1"/>
  <c r="QI1255"/>
  <c r="QI1266" s="1"/>
  <c r="QI1267" s="1"/>
  <c r="OS1255"/>
  <c r="OS1266" s="1"/>
  <c r="OS1267" s="1"/>
  <c r="YL1255"/>
  <c r="YL1266" s="1"/>
  <c r="YL1267" s="1"/>
  <c r="WV1255"/>
  <c r="WV1266" s="1"/>
  <c r="WV1267" s="1"/>
  <c r="VF1255"/>
  <c r="VF1266" s="1"/>
  <c r="VF1267" s="1"/>
  <c r="TP1255"/>
  <c r="TP1266" s="1"/>
  <c r="TP1267" s="1"/>
  <c r="RZ1255"/>
  <c r="RZ1266" s="1"/>
  <c r="RZ1267" s="1"/>
  <c r="QJ1255"/>
  <c r="QJ1266" s="1"/>
  <c r="QJ1267" s="1"/>
  <c r="OT1255"/>
  <c r="OT1266" s="1"/>
  <c r="OT1267" s="1"/>
  <c r="ND1255"/>
  <c r="ND1266" s="1"/>
  <c r="ND1267" s="1"/>
  <c r="MI1255"/>
  <c r="MI1266" s="1"/>
  <c r="MI1267" s="1"/>
  <c r="LL1255"/>
  <c r="LL1266" s="1"/>
  <c r="LL1267" s="1"/>
  <c r="JX1255"/>
  <c r="JX1266" s="1"/>
  <c r="JX1267" s="1"/>
  <c r="JC1255"/>
  <c r="JC1266" s="1"/>
  <c r="JC1267" s="1"/>
  <c r="IF1255"/>
  <c r="IF1266" s="1"/>
  <c r="IF1267" s="1"/>
  <c r="GR1255"/>
  <c r="GR1266" s="1"/>
  <c r="GR1267" s="1"/>
  <c r="FW1255"/>
  <c r="FW1266" s="1"/>
  <c r="FW1267" s="1"/>
  <c r="EZ1255"/>
  <c r="EZ1266" s="1"/>
  <c r="EZ1267" s="1"/>
  <c r="DL1255"/>
  <c r="DL1266" s="1"/>
  <c r="DL1267" s="1"/>
  <c r="CQ1255"/>
  <c r="CQ1266" s="1"/>
  <c r="CQ1267" s="1"/>
  <c r="BT1255"/>
  <c r="BT1266" s="1"/>
  <c r="BT1267" s="1"/>
  <c r="AF1255"/>
  <c r="AF1266" s="1"/>
  <c r="AF1267" s="1"/>
  <c r="XY1197"/>
  <c r="US1197"/>
  <c r="RM1197"/>
  <c r="OG1197"/>
  <c r="LA1197"/>
  <c r="HU1197"/>
  <c r="EO1197"/>
  <c r="BI1197"/>
  <c r="YU1181"/>
  <c r="S1217"/>
  <c r="BI1217"/>
  <c r="CY1217"/>
  <c r="EO1217"/>
  <c r="GE1217"/>
  <c r="HU1217"/>
  <c r="JK1217"/>
  <c r="LA1217"/>
  <c r="MQ1217"/>
  <c r="OG1217"/>
  <c r="PW1217"/>
  <c r="RM1217"/>
  <c r="TC1217"/>
  <c r="US1217"/>
  <c r="WI1217"/>
  <c r="XY1217"/>
  <c r="AO1217"/>
  <c r="CE1217"/>
  <c r="DU1217"/>
  <c r="FK1217"/>
  <c r="HA1217"/>
  <c r="IQ1217"/>
  <c r="KG1217"/>
  <c r="LW1217"/>
  <c r="NM1217"/>
  <c r="PC1217"/>
  <c r="QS1217"/>
  <c r="SI1217"/>
  <c r="TY1217"/>
  <c r="VO1217"/>
  <c r="XE1217"/>
  <c r="R1217"/>
  <c r="BH1217"/>
  <c r="CX1217"/>
  <c r="EN1217"/>
  <c r="GD1217"/>
  <c r="HT1217"/>
  <c r="JJ1217"/>
  <c r="KZ1217"/>
  <c r="MP1217"/>
  <c r="OF1217"/>
  <c r="PV1217"/>
  <c r="RL1217"/>
  <c r="TB1217"/>
  <c r="UR1217"/>
  <c r="WH1217"/>
  <c r="XX1217"/>
  <c r="T1181"/>
  <c r="BJ1181"/>
  <c r="CZ1181"/>
  <c r="EP1181"/>
  <c r="GF1181"/>
  <c r="HV1181"/>
  <c r="JL1181"/>
  <c r="LB1181"/>
  <c r="MR1181"/>
  <c r="OH1181"/>
  <c r="PX1181"/>
  <c r="RN1181"/>
  <c r="TD1181"/>
  <c r="UT1181"/>
  <c r="WJ1181"/>
  <c r="XZ1181"/>
  <c r="AM1181"/>
  <c r="CC1181"/>
  <c r="DS1181"/>
  <c r="FI1181"/>
  <c r="GY1181"/>
  <c r="IO1181"/>
  <c r="KE1181"/>
  <c r="LU1181"/>
  <c r="NK1181"/>
  <c r="PA1181"/>
  <c r="QQ1181"/>
  <c r="SG1181"/>
  <c r="TW1181"/>
  <c r="VM1181"/>
  <c r="XC1181"/>
  <c r="YR1255"/>
  <c r="YR1264" s="1"/>
  <c r="YX1265" s="1"/>
  <c r="OZ1255"/>
  <c r="OZ1264" s="1"/>
  <c r="PF1265" s="1"/>
  <c r="QP1255"/>
  <c r="QP1264" s="1"/>
  <c r="QV1265" s="1"/>
  <c r="SF1255"/>
  <c r="SF1264" s="1"/>
  <c r="SL1265" s="1"/>
  <c r="TV1255"/>
  <c r="TV1264" s="1"/>
  <c r="UB1265" s="1"/>
  <c r="VL1255"/>
  <c r="VL1264" s="1"/>
  <c r="VR1265" s="1"/>
  <c r="XB1255"/>
  <c r="XB1264" s="1"/>
  <c r="XH1265" s="1"/>
  <c r="OC1255"/>
  <c r="OC1264" s="1"/>
  <c r="OI1265" s="1"/>
  <c r="PS1255"/>
  <c r="PS1264" s="1"/>
  <c r="PY1265" s="1"/>
  <c r="RI1255"/>
  <c r="RI1264" s="1"/>
  <c r="RO1265" s="1"/>
  <c r="SY1255"/>
  <c r="SY1264" s="1"/>
  <c r="TE1265" s="1"/>
  <c r="UO1255"/>
  <c r="UO1264" s="1"/>
  <c r="UU1265" s="1"/>
  <c r="WE1255"/>
  <c r="WE1264" s="1"/>
  <c r="WK1265" s="1"/>
  <c r="XU1255"/>
  <c r="XU1264" s="1"/>
  <c r="YA1265" s="1"/>
  <c r="YU1255"/>
  <c r="YU1264" s="1"/>
  <c r="ZA1265" s="1"/>
  <c r="YT1255"/>
  <c r="YT1264" s="1"/>
  <c r="YZ1265" s="1"/>
  <c r="YJ1255"/>
  <c r="YJ1266" s="1"/>
  <c r="YJ1267" s="1"/>
  <c r="WT1255"/>
  <c r="WT1266" s="1"/>
  <c r="WT1267" s="1"/>
  <c r="VD1255"/>
  <c r="VD1266" s="1"/>
  <c r="VD1267" s="1"/>
  <c r="TN1255"/>
  <c r="TN1266" s="1"/>
  <c r="TN1267" s="1"/>
  <c r="RX1255"/>
  <c r="RX1266" s="1"/>
  <c r="RX1267" s="1"/>
  <c r="QH1255"/>
  <c r="QH1266" s="1"/>
  <c r="QH1267" s="1"/>
  <c r="OR1255"/>
  <c r="OR1266" s="1"/>
  <c r="OR1267" s="1"/>
  <c r="ZF1267"/>
  <c r="XQ1255"/>
  <c r="XQ1266" s="1"/>
  <c r="XQ1267" s="1"/>
  <c r="WA1255"/>
  <c r="WA1266" s="1"/>
  <c r="WA1267" s="1"/>
  <c r="UK1255"/>
  <c r="UK1266" s="1"/>
  <c r="UK1267" s="1"/>
  <c r="SU1255"/>
  <c r="SU1266" s="1"/>
  <c r="SU1267" s="1"/>
  <c r="RE1255"/>
  <c r="RE1266" s="1"/>
  <c r="RE1267" s="1"/>
  <c r="PO1255"/>
  <c r="PO1266" s="1"/>
  <c r="PO1267" s="1"/>
  <c r="NY1255"/>
  <c r="NY1266" s="1"/>
  <c r="NY1267" s="1"/>
  <c r="NB1255"/>
  <c r="NB1266" s="1"/>
  <c r="NB1267" s="1"/>
  <c r="LN1255"/>
  <c r="LN1266" s="1"/>
  <c r="LN1267" s="1"/>
  <c r="KS1255"/>
  <c r="KS1266" s="1"/>
  <c r="KS1267" s="1"/>
  <c r="JV1255"/>
  <c r="JV1266" s="1"/>
  <c r="JV1267" s="1"/>
  <c r="IH1255"/>
  <c r="IH1266" s="1"/>
  <c r="IH1267" s="1"/>
  <c r="HM1255"/>
  <c r="HM1266" s="1"/>
  <c r="HM1267" s="1"/>
  <c r="GP1255"/>
  <c r="GP1266" s="1"/>
  <c r="GP1267" s="1"/>
  <c r="FB1255"/>
  <c r="FB1266" s="1"/>
  <c r="FB1267" s="1"/>
  <c r="EG1255"/>
  <c r="EG1266" s="1"/>
  <c r="EG1267" s="1"/>
  <c r="DJ1255"/>
  <c r="DJ1266" s="1"/>
  <c r="DJ1267" s="1"/>
  <c r="BV1255"/>
  <c r="BV1266" s="1"/>
  <c r="BV1267" s="1"/>
  <c r="BA1255"/>
  <c r="BA1266" s="1"/>
  <c r="BA1267" s="1"/>
  <c r="AD1255"/>
  <c r="AD1266" s="1"/>
  <c r="AD1267" s="1"/>
  <c r="ZE1267" s="1"/>
  <c r="YT1237"/>
  <c r="S1237"/>
  <c r="AN1237"/>
  <c r="BI1237"/>
  <c r="CD1237"/>
  <c r="CY1237"/>
  <c r="DT1237"/>
  <c r="EO1237"/>
  <c r="FJ1237"/>
  <c r="GE1237"/>
  <c r="GZ1237"/>
  <c r="HU1237"/>
  <c r="IP1237"/>
  <c r="JK1237"/>
  <c r="KF1237"/>
  <c r="LA1237"/>
  <c r="LV1237"/>
  <c r="MQ1237"/>
  <c r="NL1237"/>
  <c r="OG1237"/>
  <c r="PB1237"/>
  <c r="PW1237"/>
  <c r="QR1237"/>
  <c r="RM1237"/>
  <c r="SH1237"/>
  <c r="TC1237"/>
  <c r="TX1237"/>
  <c r="US1237"/>
  <c r="VN1237"/>
  <c r="WI1237"/>
  <c r="XD1237"/>
  <c r="XY1237"/>
  <c r="S1227"/>
  <c r="AN1227"/>
  <c r="BI1227"/>
  <c r="CD1227"/>
  <c r="CY1227"/>
  <c r="DT1227"/>
  <c r="EO1227"/>
  <c r="FJ1227"/>
  <c r="GE1227"/>
  <c r="GZ1227"/>
  <c r="HU1227"/>
  <c r="IP1227"/>
  <c r="JK1227"/>
  <c r="KF1227"/>
  <c r="LA1227"/>
  <c r="LV1227"/>
  <c r="MQ1227"/>
  <c r="NL1227"/>
  <c r="OG1227"/>
  <c r="PB1227"/>
  <c r="PW1227"/>
  <c r="QR1227"/>
  <c r="RM1227"/>
  <c r="SH1227"/>
  <c r="TC1227"/>
  <c r="TX1227"/>
  <c r="US1227"/>
  <c r="VN1227"/>
  <c r="WI1227"/>
  <c r="XD1227"/>
  <c r="XY1227"/>
  <c r="YT1227"/>
  <c r="P1255"/>
  <c r="P1264" s="1"/>
  <c r="V1265" s="1"/>
  <c r="AK1255"/>
  <c r="AK1264" s="1"/>
  <c r="AQ1265" s="1"/>
  <c r="BF1255"/>
  <c r="BF1264" s="1"/>
  <c r="BL1265" s="1"/>
  <c r="CA1255"/>
  <c r="CA1264" s="1"/>
  <c r="CG1265" s="1"/>
  <c r="CV1255"/>
  <c r="CV1264" s="1"/>
  <c r="DB1265" s="1"/>
  <c r="DQ1255"/>
  <c r="DQ1264" s="1"/>
  <c r="DW1265" s="1"/>
  <c r="EL1255"/>
  <c r="EL1264" s="1"/>
  <c r="ER1265" s="1"/>
  <c r="FG1255"/>
  <c r="FG1264" s="1"/>
  <c r="FM1265" s="1"/>
  <c r="GB1255"/>
  <c r="GB1264" s="1"/>
  <c r="GH1265" s="1"/>
  <c r="GW1255"/>
  <c r="GW1264" s="1"/>
  <c r="HC1265" s="1"/>
  <c r="HR1255"/>
  <c r="HR1264" s="1"/>
  <c r="HX1265" s="1"/>
  <c r="IM1255"/>
  <c r="IM1264" s="1"/>
  <c r="IS1265" s="1"/>
  <c r="JH1255"/>
  <c r="JH1264" s="1"/>
  <c r="JN1265" s="1"/>
  <c r="KC1255"/>
  <c r="KC1264" s="1"/>
  <c r="KI1265" s="1"/>
  <c r="KX1255"/>
  <c r="KX1264" s="1"/>
  <c r="LD1265" s="1"/>
  <c r="LS1255"/>
  <c r="LS1264" s="1"/>
  <c r="LY1265" s="1"/>
  <c r="MN1255"/>
  <c r="MN1264" s="1"/>
  <c r="MT1265" s="1"/>
  <c r="NI1255"/>
  <c r="NI1264" s="1"/>
  <c r="NO1265" s="1"/>
  <c r="OD1255"/>
  <c r="OD1264" s="1"/>
  <c r="OJ1265" s="1"/>
  <c r="OY1255"/>
  <c r="OY1264" s="1"/>
  <c r="PE1265" s="1"/>
  <c r="PT1255"/>
  <c r="PT1264" s="1"/>
  <c r="PZ1265" s="1"/>
  <c r="QO1255"/>
  <c r="QO1264" s="1"/>
  <c r="QU1265" s="1"/>
  <c r="RJ1255"/>
  <c r="RJ1264" s="1"/>
  <c r="RP1265" s="1"/>
  <c r="SE1255"/>
  <c r="SE1264" s="1"/>
  <c r="SK1265" s="1"/>
  <c r="SZ1255"/>
  <c r="SZ1264" s="1"/>
  <c r="TF1265" s="1"/>
  <c r="TU1255"/>
  <c r="TU1264" s="1"/>
  <c r="UA1265" s="1"/>
  <c r="UP1255"/>
  <c r="UP1264" s="1"/>
  <c r="UV1265" s="1"/>
  <c r="VK1255"/>
  <c r="VK1264" s="1"/>
  <c r="VQ1265" s="1"/>
  <c r="WF1255"/>
  <c r="WF1264" s="1"/>
  <c r="WL1265" s="1"/>
  <c r="XA1255"/>
  <c r="XA1264" s="1"/>
  <c r="XG1265" s="1"/>
  <c r="XV1255"/>
  <c r="XV1264" s="1"/>
  <c r="YB1265" s="1"/>
  <c r="YQ1255"/>
  <c r="YQ1264" s="1"/>
  <c r="YW1265" s="1"/>
  <c r="P1237"/>
  <c r="AK1237"/>
  <c r="BF1237"/>
  <c r="CA1237"/>
  <c r="CV1237"/>
  <c r="DQ1237"/>
  <c r="EL1237"/>
  <c r="FG1237"/>
  <c r="GB1237"/>
  <c r="GW1237"/>
  <c r="HR1237"/>
  <c r="IM1237"/>
  <c r="JH1237"/>
  <c r="KC1237"/>
  <c r="KX1237"/>
  <c r="LS1237"/>
  <c r="MN1237"/>
  <c r="NI1237"/>
  <c r="OD1237"/>
  <c r="OY1237"/>
  <c r="PT1237"/>
  <c r="QO1237"/>
  <c r="RJ1237"/>
  <c r="SE1237"/>
  <c r="SZ1237"/>
  <c r="TU1237"/>
  <c r="UP1237"/>
  <c r="VK1237"/>
  <c r="WF1237"/>
  <c r="XA1237"/>
  <c r="XV1237"/>
  <c r="YQ1237"/>
  <c r="YQ1227"/>
  <c r="P1227"/>
  <c r="AK1227"/>
  <c r="BF1227"/>
  <c r="CA1227"/>
  <c r="CV1227"/>
  <c r="DQ1227"/>
  <c r="EL1227"/>
  <c r="FG1227"/>
  <c r="GB1227"/>
  <c r="GW1227"/>
  <c r="HR1227"/>
  <c r="IM1227"/>
  <c r="JH1227"/>
  <c r="KC1227"/>
  <c r="KX1227"/>
  <c r="LS1227"/>
  <c r="MN1227"/>
  <c r="NI1227"/>
  <c r="OD1227"/>
  <c r="OY1227"/>
  <c r="PT1227"/>
  <c r="QO1227"/>
  <c r="RJ1227"/>
  <c r="SE1227"/>
  <c r="SZ1227"/>
  <c r="TU1227"/>
  <c r="UP1227"/>
  <c r="VK1227"/>
  <c r="WF1227"/>
  <c r="XA1227"/>
  <c r="XV1227"/>
  <c r="YS1217"/>
  <c r="XD1217"/>
  <c r="XD1247" s="1"/>
  <c r="XJ1248" s="1"/>
  <c r="VN1217"/>
  <c r="TX1217"/>
  <c r="TX1247" s="1"/>
  <c r="UD1248" s="1"/>
  <c r="SH1217"/>
  <c r="QR1217"/>
  <c r="QR1247" s="1"/>
  <c r="QX1248" s="1"/>
  <c r="PB1217"/>
  <c r="NL1217"/>
  <c r="NL1247" s="1"/>
  <c r="NR1248" s="1"/>
  <c r="LV1217"/>
  <c r="KF1217"/>
  <c r="KF1247" s="1"/>
  <c r="KL1248" s="1"/>
  <c r="IP1217"/>
  <c r="GZ1217"/>
  <c r="GZ1247" s="1"/>
  <c r="HF1248" s="1"/>
  <c r="FJ1217"/>
  <c r="DT1217"/>
  <c r="DT1247" s="1"/>
  <c r="DZ1248" s="1"/>
  <c r="CD1217"/>
  <c r="AN1217"/>
  <c r="AN1247" s="1"/>
  <c r="AT1248" s="1"/>
  <c r="XY1181"/>
  <c r="WI1181"/>
  <c r="US1181"/>
  <c r="US1209" s="1"/>
  <c r="UY1210" s="1"/>
  <c r="TC1181"/>
  <c r="RM1181"/>
  <c r="PW1181"/>
  <c r="OG1181"/>
  <c r="OG1209" s="1"/>
  <c r="OM1210" s="1"/>
  <c r="MQ1181"/>
  <c r="LA1181"/>
  <c r="JK1181"/>
  <c r="HU1181"/>
  <c r="HU1209" s="1"/>
  <c r="IA1210" s="1"/>
  <c r="GE1181"/>
  <c r="EO1181"/>
  <c r="CY1181"/>
  <c r="BI1181"/>
  <c r="BI1209" s="1"/>
  <c r="BO1210" s="1"/>
  <c r="S1181"/>
  <c r="YU1217"/>
  <c r="YT1217"/>
  <c r="YT1247" s="1"/>
  <c r="YZ1248" s="1"/>
  <c r="T1237"/>
  <c r="AO1237"/>
  <c r="BJ1237"/>
  <c r="CE1237"/>
  <c r="CZ1237"/>
  <c r="DU1237"/>
  <c r="EP1237"/>
  <c r="FK1237"/>
  <c r="GF1237"/>
  <c r="HA1237"/>
  <c r="HV1237"/>
  <c r="IQ1237"/>
  <c r="JL1237"/>
  <c r="KG1237"/>
  <c r="LB1237"/>
  <c r="LW1237"/>
  <c r="MR1237"/>
  <c r="NM1237"/>
  <c r="OH1237"/>
  <c r="PC1237"/>
  <c r="PX1237"/>
  <c r="QS1237"/>
  <c r="RN1237"/>
  <c r="SI1237"/>
  <c r="TD1237"/>
  <c r="TY1237"/>
  <c r="UT1237"/>
  <c r="VO1237"/>
  <c r="WJ1237"/>
  <c r="XE1237"/>
  <c r="XZ1237"/>
  <c r="YU1237"/>
  <c r="R1237"/>
  <c r="AM1237"/>
  <c r="BH1237"/>
  <c r="CC1237"/>
  <c r="CX1237"/>
  <c r="DS1237"/>
  <c r="EN1237"/>
  <c r="FI1237"/>
  <c r="GD1237"/>
  <c r="GY1237"/>
  <c r="HT1237"/>
  <c r="IO1237"/>
  <c r="JJ1237"/>
  <c r="KE1237"/>
  <c r="KZ1237"/>
  <c r="LU1237"/>
  <c r="MP1237"/>
  <c r="NK1237"/>
  <c r="OF1237"/>
  <c r="PA1237"/>
  <c r="PV1237"/>
  <c r="QQ1237"/>
  <c r="RL1237"/>
  <c r="SG1237"/>
  <c r="TB1237"/>
  <c r="TW1237"/>
  <c r="UR1237"/>
  <c r="VM1237"/>
  <c r="WH1237"/>
  <c r="XC1237"/>
  <c r="XX1237"/>
  <c r="YS1237"/>
  <c r="YU1227"/>
  <c r="T1227"/>
  <c r="AO1227"/>
  <c r="BJ1227"/>
  <c r="CE1227"/>
  <c r="CZ1227"/>
  <c r="DU1227"/>
  <c r="EP1227"/>
  <c r="FK1227"/>
  <c r="GF1227"/>
  <c r="HA1227"/>
  <c r="HV1227"/>
  <c r="IQ1227"/>
  <c r="JL1227"/>
  <c r="KG1227"/>
  <c r="LB1227"/>
  <c r="LW1227"/>
  <c r="MR1227"/>
  <c r="NM1227"/>
  <c r="OH1227"/>
  <c r="PC1227"/>
  <c r="PX1227"/>
  <c r="QS1227"/>
  <c r="RN1227"/>
  <c r="SI1227"/>
  <c r="TD1227"/>
  <c r="TY1227"/>
  <c r="UT1227"/>
  <c r="VO1227"/>
  <c r="WJ1227"/>
  <c r="XE1227"/>
  <c r="XZ1227"/>
  <c r="YS1227"/>
  <c r="R1227"/>
  <c r="AM1227"/>
  <c r="BH1227"/>
  <c r="CC1227"/>
  <c r="CX1227"/>
  <c r="DS1227"/>
  <c r="EN1227"/>
  <c r="FI1227"/>
  <c r="GD1227"/>
  <c r="GY1227"/>
  <c r="HT1227"/>
  <c r="IO1227"/>
  <c r="JJ1227"/>
  <c r="KE1227"/>
  <c r="KZ1227"/>
  <c r="LU1227"/>
  <c r="MP1227"/>
  <c r="NK1227"/>
  <c r="OF1227"/>
  <c r="PA1227"/>
  <c r="PV1227"/>
  <c r="QQ1227"/>
  <c r="RL1227"/>
  <c r="SG1227"/>
  <c r="TB1227"/>
  <c r="TW1227"/>
  <c r="UR1227"/>
  <c r="VM1227"/>
  <c r="WH1227"/>
  <c r="XC1227"/>
  <c r="XX1227"/>
  <c r="T1217"/>
  <c r="BJ1217"/>
  <c r="BJ1247" s="1"/>
  <c r="BP1248" s="1"/>
  <c r="CZ1217"/>
  <c r="EP1217"/>
  <c r="EP1247" s="1"/>
  <c r="EV1248" s="1"/>
  <c r="GF1217"/>
  <c r="HV1217"/>
  <c r="HV1247" s="1"/>
  <c r="IB1248" s="1"/>
  <c r="JL1217"/>
  <c r="LB1217"/>
  <c r="LB1247" s="1"/>
  <c r="LH1248" s="1"/>
  <c r="MR1217"/>
  <c r="OH1217"/>
  <c r="OH1247" s="1"/>
  <c r="ON1248" s="1"/>
  <c r="PX1217"/>
  <c r="RN1217"/>
  <c r="RN1247" s="1"/>
  <c r="RT1248" s="1"/>
  <c r="TD1217"/>
  <c r="UT1217"/>
  <c r="UT1247" s="1"/>
  <c r="UZ1248" s="1"/>
  <c r="WJ1217"/>
  <c r="XZ1217"/>
  <c r="XZ1247" s="1"/>
  <c r="YF1248" s="1"/>
  <c r="AM1217"/>
  <c r="CC1217"/>
  <c r="DS1217"/>
  <c r="FI1217"/>
  <c r="GY1217"/>
  <c r="IO1217"/>
  <c r="KE1217"/>
  <c r="LU1217"/>
  <c r="NK1217"/>
  <c r="PA1217"/>
  <c r="QQ1217"/>
  <c r="SG1217"/>
  <c r="TW1217"/>
  <c r="VM1217"/>
  <c r="XC1217"/>
  <c r="AO1181"/>
  <c r="CE1181"/>
  <c r="DU1181"/>
  <c r="FK1181"/>
  <c r="HA1181"/>
  <c r="IQ1181"/>
  <c r="KG1181"/>
  <c r="LW1181"/>
  <c r="NM1181"/>
  <c r="PC1181"/>
  <c r="QS1181"/>
  <c r="SI1181"/>
  <c r="TY1181"/>
  <c r="VO1181"/>
  <c r="XE1181"/>
  <c r="R1181"/>
  <c r="BH1181"/>
  <c r="CX1181"/>
  <c r="EN1181"/>
  <c r="GD1181"/>
  <c r="HT1181"/>
  <c r="JJ1181"/>
  <c r="KZ1181"/>
  <c r="MP1181"/>
  <c r="OF1181"/>
  <c r="PV1181"/>
  <c r="RL1181"/>
  <c r="TB1181"/>
  <c r="UR1181"/>
  <c r="WH1181"/>
  <c r="XX1181"/>
  <c r="OE1255"/>
  <c r="OE1264" s="1"/>
  <c r="OK1265" s="1"/>
  <c r="PU1255"/>
  <c r="PU1264" s="1"/>
  <c r="QA1265" s="1"/>
  <c r="RK1255"/>
  <c r="RK1264" s="1"/>
  <c r="RQ1265" s="1"/>
  <c r="TA1255"/>
  <c r="TA1264" s="1"/>
  <c r="TG1265" s="1"/>
  <c r="UQ1255"/>
  <c r="UQ1264" s="1"/>
  <c r="UW1265" s="1"/>
  <c r="WG1255"/>
  <c r="WG1264" s="1"/>
  <c r="WM1265" s="1"/>
  <c r="XW1255"/>
  <c r="XW1264" s="1"/>
  <c r="YC1265" s="1"/>
  <c r="OX1255"/>
  <c r="OX1264" s="1"/>
  <c r="PD1265" s="1"/>
  <c r="QN1255"/>
  <c r="QN1264" s="1"/>
  <c r="QT1265" s="1"/>
  <c r="SD1255"/>
  <c r="SD1264" s="1"/>
  <c r="SJ1265" s="1"/>
  <c r="TT1255"/>
  <c r="TT1264" s="1"/>
  <c r="TZ1265" s="1"/>
  <c r="VJ1255"/>
  <c r="VJ1264" s="1"/>
  <c r="VP1265" s="1"/>
  <c r="WZ1255"/>
  <c r="WZ1264" s="1"/>
  <c r="XF1265" s="1"/>
  <c r="YP1182"/>
  <c r="XU1182"/>
  <c r="WE1182"/>
  <c r="UO1182"/>
  <c r="SY1182"/>
  <c r="RI1182"/>
  <c r="PS1182"/>
  <c r="OC1182"/>
  <c r="MM1182"/>
  <c r="KW1182"/>
  <c r="JG1182"/>
  <c r="HQ1182"/>
  <c r="GA1182"/>
  <c r="EK1182"/>
  <c r="CU1182"/>
  <c r="BE1182"/>
  <c r="O1182"/>
  <c r="WZ1182"/>
  <c r="VJ1182"/>
  <c r="TT1182"/>
  <c r="SD1182"/>
  <c r="QN1182"/>
  <c r="OX1182"/>
  <c r="NH1182"/>
  <c r="LR1182"/>
  <c r="KB1182"/>
  <c r="IL1182"/>
  <c r="GV1182"/>
  <c r="FF1182"/>
  <c r="DP1182"/>
  <c r="BZ1182"/>
  <c r="AJ1182"/>
  <c r="Q1255"/>
  <c r="Q1264" s="1"/>
  <c r="W1265" s="1"/>
  <c r="AL1255"/>
  <c r="AL1264" s="1"/>
  <c r="AR1265" s="1"/>
  <c r="BG1255"/>
  <c r="BG1264" s="1"/>
  <c r="BM1265" s="1"/>
  <c r="CB1255"/>
  <c r="CB1264" s="1"/>
  <c r="CH1265" s="1"/>
  <c r="CW1255"/>
  <c r="CW1264" s="1"/>
  <c r="DC1265" s="1"/>
  <c r="DR1255"/>
  <c r="DR1264" s="1"/>
  <c r="DX1265" s="1"/>
  <c r="EM1255"/>
  <c r="EM1264" s="1"/>
  <c r="ES1265" s="1"/>
  <c r="FH1255"/>
  <c r="FH1264" s="1"/>
  <c r="FN1265" s="1"/>
  <c r="GC1255"/>
  <c r="GC1264" s="1"/>
  <c r="GI1265" s="1"/>
  <c r="GX1255"/>
  <c r="GX1264" s="1"/>
  <c r="HD1265" s="1"/>
  <c r="HS1255"/>
  <c r="HS1264" s="1"/>
  <c r="HY1265" s="1"/>
  <c r="IN1255"/>
  <c r="IN1264" s="1"/>
  <c r="IT1265" s="1"/>
  <c r="JI1255"/>
  <c r="JI1264" s="1"/>
  <c r="JO1265" s="1"/>
  <c r="KD1255"/>
  <c r="KD1264" s="1"/>
  <c r="KJ1265" s="1"/>
  <c r="KY1255"/>
  <c r="KY1264" s="1"/>
  <c r="LE1265" s="1"/>
  <c r="LT1255"/>
  <c r="LT1264" s="1"/>
  <c r="LZ1265" s="1"/>
  <c r="MO1255"/>
  <c r="MO1264" s="1"/>
  <c r="MU1265" s="1"/>
  <c r="NJ1255"/>
  <c r="NJ1264" s="1"/>
  <c r="NP1265" s="1"/>
  <c r="O1255"/>
  <c r="O1264" s="1"/>
  <c r="U1265" s="1"/>
  <c r="AJ1255"/>
  <c r="AJ1264" s="1"/>
  <c r="AP1265" s="1"/>
  <c r="BE1255"/>
  <c r="BE1264" s="1"/>
  <c r="BK1265" s="1"/>
  <c r="BZ1255"/>
  <c r="BZ1264" s="1"/>
  <c r="CF1265" s="1"/>
  <c r="CU1255"/>
  <c r="CU1264" s="1"/>
  <c r="DA1265" s="1"/>
  <c r="DP1255"/>
  <c r="DP1264" s="1"/>
  <c r="DV1265" s="1"/>
  <c r="EK1255"/>
  <c r="EK1264" s="1"/>
  <c r="EQ1265" s="1"/>
  <c r="FF1255"/>
  <c r="FF1264" s="1"/>
  <c r="FL1265" s="1"/>
  <c r="GA1255"/>
  <c r="GA1264" s="1"/>
  <c r="GG1265" s="1"/>
  <c r="GV1255"/>
  <c r="GV1264" s="1"/>
  <c r="HB1265" s="1"/>
  <c r="HQ1255"/>
  <c r="HQ1264" s="1"/>
  <c r="HW1265" s="1"/>
  <c r="IL1255"/>
  <c r="IL1264" s="1"/>
  <c r="IR1265" s="1"/>
  <c r="JG1255"/>
  <c r="JG1264" s="1"/>
  <c r="JM1265" s="1"/>
  <c r="KB1255"/>
  <c r="KB1264" s="1"/>
  <c r="KH1265" s="1"/>
  <c r="KW1255"/>
  <c r="KW1264" s="1"/>
  <c r="LC1265" s="1"/>
  <c r="LR1255"/>
  <c r="LR1264" s="1"/>
  <c r="LX1265" s="1"/>
  <c r="MM1255"/>
  <c r="MM1264" s="1"/>
  <c r="MS1265" s="1"/>
  <c r="NH1255"/>
  <c r="NH1264" s="1"/>
  <c r="NN1265" s="1"/>
  <c r="YP1255"/>
  <c r="YP1264" s="1"/>
  <c r="YV1265" s="1"/>
  <c r="YS1181"/>
  <c r="XD1181"/>
  <c r="VN1181"/>
  <c r="TX1181"/>
  <c r="SH1181"/>
  <c r="QR1181"/>
  <c r="PB1181"/>
  <c r="NL1181"/>
  <c r="LV1181"/>
  <c r="KF1181"/>
  <c r="IP1181"/>
  <c r="GZ1181"/>
  <c r="FJ1181"/>
  <c r="DT1181"/>
  <c r="CD1181"/>
  <c r="AN1181"/>
  <c r="AN1197"/>
  <c r="CD1197"/>
  <c r="DT1197"/>
  <c r="FJ1197"/>
  <c r="GZ1197"/>
  <c r="IP1197"/>
  <c r="KF1197"/>
  <c r="LV1197"/>
  <c r="NL1197"/>
  <c r="PB1197"/>
  <c r="QR1197"/>
  <c r="SH1197"/>
  <c r="TX1197"/>
  <c r="VN1197"/>
  <c r="XD1197"/>
  <c r="AM1197"/>
  <c r="DS1197"/>
  <c r="GY1197"/>
  <c r="KE1197"/>
  <c r="NK1197"/>
  <c r="QQ1197"/>
  <c r="TW1197"/>
  <c r="XC1197"/>
  <c r="R1197"/>
  <c r="BH1197"/>
  <c r="CX1197"/>
  <c r="EN1197"/>
  <c r="GD1197"/>
  <c r="HT1197"/>
  <c r="JJ1197"/>
  <c r="KZ1197"/>
  <c r="MP1197"/>
  <c r="OF1197"/>
  <c r="PV1197"/>
  <c r="RL1197"/>
  <c r="TB1197"/>
  <c r="UR1197"/>
  <c r="WH1197"/>
  <c r="XX1197"/>
  <c r="O1217"/>
  <c r="BE1217"/>
  <c r="CU1217"/>
  <c r="EK1217"/>
  <c r="GA1217"/>
  <c r="HQ1217"/>
  <c r="JG1217"/>
  <c r="KW1217"/>
  <c r="MM1217"/>
  <c r="OC1217"/>
  <c r="PS1217"/>
  <c r="RI1217"/>
  <c r="SY1217"/>
  <c r="UO1217"/>
  <c r="WE1217"/>
  <c r="XU1217"/>
  <c r="AJ1217"/>
  <c r="BZ1217"/>
  <c r="DP1217"/>
  <c r="FF1217"/>
  <c r="GV1217"/>
  <c r="IL1217"/>
  <c r="KB1217"/>
  <c r="LR1217"/>
  <c r="NH1217"/>
  <c r="OX1217"/>
  <c r="QN1217"/>
  <c r="SD1217"/>
  <c r="TT1217"/>
  <c r="VJ1217"/>
  <c r="WZ1217"/>
  <c r="YP1217"/>
  <c r="AO1197"/>
  <c r="DU1197"/>
  <c r="HA1197"/>
  <c r="KG1197"/>
  <c r="NM1197"/>
  <c r="QS1197"/>
  <c r="TY1197"/>
  <c r="XE1197"/>
  <c r="T1197"/>
  <c r="BJ1197"/>
  <c r="CZ1197"/>
  <c r="EP1197"/>
  <c r="GF1197"/>
  <c r="HV1197"/>
  <c r="JL1197"/>
  <c r="LB1197"/>
  <c r="MR1197"/>
  <c r="OH1197"/>
  <c r="PX1197"/>
  <c r="RN1197"/>
  <c r="TD1197"/>
  <c r="UT1197"/>
  <c r="WJ1197"/>
  <c r="XZ1197"/>
  <c r="Q1181"/>
  <c r="Q1209" s="1"/>
  <c r="W1210" s="1"/>
  <c r="BG1181"/>
  <c r="BG1209" s="1"/>
  <c r="BM1210" s="1"/>
  <c r="CW1181"/>
  <c r="CW1209" s="1"/>
  <c r="DC1210" s="1"/>
  <c r="EM1181"/>
  <c r="EM1209" s="1"/>
  <c r="ES1210" s="1"/>
  <c r="GC1181"/>
  <c r="GC1209" s="1"/>
  <c r="GI1210" s="1"/>
  <c r="HS1181"/>
  <c r="HS1209" s="1"/>
  <c r="HY1210" s="1"/>
  <c r="JI1181"/>
  <c r="JI1209" s="1"/>
  <c r="JO1210" s="1"/>
  <c r="KY1181"/>
  <c r="KY1209" s="1"/>
  <c r="LE1210" s="1"/>
  <c r="MO1181"/>
  <c r="MO1209" s="1"/>
  <c r="MU1210" s="1"/>
  <c r="OE1181"/>
  <c r="OE1209" s="1"/>
  <c r="OK1210" s="1"/>
  <c r="PU1181"/>
  <c r="PU1209" s="1"/>
  <c r="QA1210" s="1"/>
  <c r="RK1181"/>
  <c r="RK1209" s="1"/>
  <c r="RQ1210" s="1"/>
  <c r="TA1181"/>
  <c r="TA1209" s="1"/>
  <c r="TG1210" s="1"/>
  <c r="UQ1181"/>
  <c r="UQ1209" s="1"/>
  <c r="UW1210" s="1"/>
  <c r="WG1181"/>
  <c r="WG1209" s="1"/>
  <c r="WM1210" s="1"/>
  <c r="XW1181"/>
  <c r="XW1209" s="1"/>
  <c r="YC1210" s="1"/>
  <c r="AL1181"/>
  <c r="AL1209" s="1"/>
  <c r="AR1210" s="1"/>
  <c r="CB1181"/>
  <c r="CB1209" s="1"/>
  <c r="CH1210" s="1"/>
  <c r="DR1181"/>
  <c r="DR1209" s="1"/>
  <c r="DX1210" s="1"/>
  <c r="FH1181"/>
  <c r="FH1209" s="1"/>
  <c r="FN1210" s="1"/>
  <c r="GX1181"/>
  <c r="GX1209" s="1"/>
  <c r="HD1210" s="1"/>
  <c r="IN1181"/>
  <c r="IN1209" s="1"/>
  <c r="IT1210" s="1"/>
  <c r="KD1181"/>
  <c r="KD1209" s="1"/>
  <c r="KJ1210" s="1"/>
  <c r="LT1181"/>
  <c r="LT1209" s="1"/>
  <c r="LZ1210" s="1"/>
  <c r="NJ1181"/>
  <c r="NJ1209" s="1"/>
  <c r="NP1210" s="1"/>
  <c r="OZ1181"/>
  <c r="OZ1209" s="1"/>
  <c r="PF1210" s="1"/>
  <c r="QP1181"/>
  <c r="QP1209" s="1"/>
  <c r="QV1210" s="1"/>
  <c r="SF1181"/>
  <c r="SF1209" s="1"/>
  <c r="SL1210" s="1"/>
  <c r="TV1181"/>
  <c r="TV1209" s="1"/>
  <c r="UB1210" s="1"/>
  <c r="VL1181"/>
  <c r="VL1209" s="1"/>
  <c r="VR1210" s="1"/>
  <c r="XB1181"/>
  <c r="XB1209" s="1"/>
  <c r="XH1210" s="1"/>
  <c r="YR1181"/>
  <c r="YR1209" s="1"/>
  <c r="YX1210" s="1"/>
  <c r="YR1220"/>
  <c r="YR1217" s="1"/>
  <c r="XW1220"/>
  <c r="WG1220"/>
  <c r="UQ1220"/>
  <c r="TA1220"/>
  <c r="RK1220"/>
  <c r="PU1220"/>
  <c r="OE1220"/>
  <c r="MO1220"/>
  <c r="KY1220"/>
  <c r="JI1220"/>
  <c r="HS1220"/>
  <c r="GC1220"/>
  <c r="EM1220"/>
  <c r="CW1220"/>
  <c r="BG1220"/>
  <c r="XB1220"/>
  <c r="XB1217" s="1"/>
  <c r="VL1220"/>
  <c r="TV1220"/>
  <c r="TV1217" s="1"/>
  <c r="SF1220"/>
  <c r="QP1220"/>
  <c r="QP1217" s="1"/>
  <c r="OZ1220"/>
  <c r="NJ1220"/>
  <c r="NJ1217" s="1"/>
  <c r="LT1220"/>
  <c r="KD1220"/>
  <c r="KD1217" s="1"/>
  <c r="IN1220"/>
  <c r="GX1220"/>
  <c r="GX1217" s="1"/>
  <c r="FH1220"/>
  <c r="DR1220"/>
  <c r="DR1217" s="1"/>
  <c r="AL1220"/>
  <c r="Q1220"/>
  <c r="CB1220"/>
  <c r="YQ1195"/>
  <c r="XV1195"/>
  <c r="WF1195"/>
  <c r="UP1195"/>
  <c r="SZ1195"/>
  <c r="RJ1195"/>
  <c r="PT1195"/>
  <c r="OD1195"/>
  <c r="MN1195"/>
  <c r="KX1195"/>
  <c r="JH1195"/>
  <c r="HR1195"/>
  <c r="GB1195"/>
  <c r="EL1195"/>
  <c r="CV1195"/>
  <c r="BF1195"/>
  <c r="P1195"/>
  <c r="XA1195"/>
  <c r="VK1195"/>
  <c r="TU1195"/>
  <c r="SE1195"/>
  <c r="QO1195"/>
  <c r="OY1195"/>
  <c r="NI1195"/>
  <c r="LS1195"/>
  <c r="KC1195"/>
  <c r="IM1195"/>
  <c r="GW1195"/>
  <c r="FG1195"/>
  <c r="DQ1195"/>
  <c r="CA1195"/>
  <c r="AK1195"/>
  <c r="YP1194"/>
  <c r="XU1194"/>
  <c r="WE1194"/>
  <c r="UO1194"/>
  <c r="SY1194"/>
  <c r="RI1194"/>
  <c r="PS1194"/>
  <c r="OC1194"/>
  <c r="MM1194"/>
  <c r="KW1194"/>
  <c r="JG1194"/>
  <c r="HQ1194"/>
  <c r="GA1194"/>
  <c r="EK1194"/>
  <c r="CU1194"/>
  <c r="BE1194"/>
  <c r="O1194"/>
  <c r="WZ1194"/>
  <c r="VJ1194"/>
  <c r="TT1194"/>
  <c r="SD1194"/>
  <c r="QN1194"/>
  <c r="OX1194"/>
  <c r="NH1194"/>
  <c r="LR1194"/>
  <c r="KB1194"/>
  <c r="IL1194"/>
  <c r="GV1194"/>
  <c r="FF1194"/>
  <c r="DP1194"/>
  <c r="BZ1194"/>
  <c r="AJ1194"/>
  <c r="YQ1191"/>
  <c r="XV1191"/>
  <c r="WF1191"/>
  <c r="UP1191"/>
  <c r="SZ1191"/>
  <c r="RJ1191"/>
  <c r="PT1191"/>
  <c r="OD1191"/>
  <c r="MN1191"/>
  <c r="KX1191"/>
  <c r="JH1191"/>
  <c r="HR1191"/>
  <c r="GB1191"/>
  <c r="EL1191"/>
  <c r="CV1191"/>
  <c r="BF1191"/>
  <c r="P1191"/>
  <c r="XA1191"/>
  <c r="VK1191"/>
  <c r="TU1191"/>
  <c r="SE1191"/>
  <c r="QO1191"/>
  <c r="OY1191"/>
  <c r="NI1191"/>
  <c r="LS1191"/>
  <c r="KC1191"/>
  <c r="IM1191"/>
  <c r="GW1191"/>
  <c r="FG1191"/>
  <c r="DQ1191"/>
  <c r="CA1191"/>
  <c r="AK1191"/>
  <c r="YP1190"/>
  <c r="XU1190"/>
  <c r="WE1190"/>
  <c r="UO1190"/>
  <c r="SY1190"/>
  <c r="RI1190"/>
  <c r="PS1190"/>
  <c r="OC1190"/>
  <c r="MM1190"/>
  <c r="KW1190"/>
  <c r="JG1190"/>
  <c r="HQ1190"/>
  <c r="GA1190"/>
  <c r="EK1190"/>
  <c r="CU1190"/>
  <c r="BE1190"/>
  <c r="O1190"/>
  <c r="WZ1190"/>
  <c r="VJ1190"/>
  <c r="TT1190"/>
  <c r="SD1190"/>
  <c r="QN1190"/>
  <c r="OX1190"/>
  <c r="NH1190"/>
  <c r="LR1190"/>
  <c r="KB1190"/>
  <c r="IL1190"/>
  <c r="GV1190"/>
  <c r="FF1190"/>
  <c r="DP1190"/>
  <c r="BZ1190"/>
  <c r="AJ1190"/>
  <c r="YQ1187"/>
  <c r="XV1187"/>
  <c r="WF1187"/>
  <c r="UP1187"/>
  <c r="UP1181" s="1"/>
  <c r="UP1209" s="1"/>
  <c r="UV1210" s="1"/>
  <c r="UV1195" s="1"/>
  <c r="VB1195" s="1"/>
  <c r="SZ1187"/>
  <c r="RJ1187"/>
  <c r="PT1187"/>
  <c r="OD1187"/>
  <c r="OD1181" s="1"/>
  <c r="OD1209" s="1"/>
  <c r="OJ1210" s="1"/>
  <c r="OJ1195" s="1"/>
  <c r="OP1195" s="1"/>
  <c r="MN1187"/>
  <c r="KX1187"/>
  <c r="JH1187"/>
  <c r="HR1187"/>
  <c r="HR1181" s="1"/>
  <c r="HR1209" s="1"/>
  <c r="HX1210" s="1"/>
  <c r="HX1195" s="1"/>
  <c r="ID1195" s="1"/>
  <c r="GB1187"/>
  <c r="EL1187"/>
  <c r="CV1187"/>
  <c r="BF1187"/>
  <c r="BF1181" s="1"/>
  <c r="BF1209" s="1"/>
  <c r="BL1210" s="1"/>
  <c r="BL1195" s="1"/>
  <c r="BR1195" s="1"/>
  <c r="P1187"/>
  <c r="XA1187"/>
  <c r="XA1181" s="1"/>
  <c r="XA1209" s="1"/>
  <c r="XG1210" s="1"/>
  <c r="VK1187"/>
  <c r="TU1187"/>
  <c r="SE1187"/>
  <c r="QO1187"/>
  <c r="QO1181" s="1"/>
  <c r="QO1209" s="1"/>
  <c r="QU1210" s="1"/>
  <c r="OY1187"/>
  <c r="NI1187"/>
  <c r="LS1187"/>
  <c r="KC1187"/>
  <c r="KC1181" s="1"/>
  <c r="KC1209" s="1"/>
  <c r="KI1210" s="1"/>
  <c r="IM1187"/>
  <c r="GW1187"/>
  <c r="FG1187"/>
  <c r="DQ1187"/>
  <c r="DQ1181" s="1"/>
  <c r="DQ1209" s="1"/>
  <c r="DW1210" s="1"/>
  <c r="CA1187"/>
  <c r="AK1187"/>
  <c r="YP1186"/>
  <c r="XU1186"/>
  <c r="WE1186"/>
  <c r="UO1186"/>
  <c r="SY1186"/>
  <c r="RI1186"/>
  <c r="PS1186"/>
  <c r="OC1186"/>
  <c r="MM1186"/>
  <c r="KW1186"/>
  <c r="JG1186"/>
  <c r="HQ1186"/>
  <c r="GA1186"/>
  <c r="EK1186"/>
  <c r="CU1186"/>
  <c r="BE1186"/>
  <c r="O1186"/>
  <c r="WZ1186"/>
  <c r="VJ1186"/>
  <c r="TT1186"/>
  <c r="SD1186"/>
  <c r="QN1186"/>
  <c r="OX1186"/>
  <c r="NH1186"/>
  <c r="LR1186"/>
  <c r="KB1186"/>
  <c r="IL1186"/>
  <c r="GV1186"/>
  <c r="FF1186"/>
  <c r="DP1186"/>
  <c r="BZ1186"/>
  <c r="AJ1186"/>
  <c r="YQ1183"/>
  <c r="YQ1181" s="1"/>
  <c r="YQ1209" s="1"/>
  <c r="YW1210" s="1"/>
  <c r="XV1183"/>
  <c r="WF1183"/>
  <c r="UP1183"/>
  <c r="SZ1183"/>
  <c r="RJ1183"/>
  <c r="PT1183"/>
  <c r="OD1183"/>
  <c r="MN1183"/>
  <c r="KX1183"/>
  <c r="JH1183"/>
  <c r="HR1183"/>
  <c r="GB1183"/>
  <c r="EL1183"/>
  <c r="CV1183"/>
  <c r="BF1183"/>
  <c r="P1183"/>
  <c r="XA1183"/>
  <c r="VK1183"/>
  <c r="VK1181" s="1"/>
  <c r="VK1209" s="1"/>
  <c r="VQ1210" s="1"/>
  <c r="TU1183"/>
  <c r="SE1183"/>
  <c r="SE1181" s="1"/>
  <c r="SE1209" s="1"/>
  <c r="SK1210" s="1"/>
  <c r="QO1183"/>
  <c r="OY1183"/>
  <c r="OY1181" s="1"/>
  <c r="OY1209" s="1"/>
  <c r="PE1210" s="1"/>
  <c r="NI1183"/>
  <c r="LS1183"/>
  <c r="LS1181" s="1"/>
  <c r="LS1209" s="1"/>
  <c r="LY1210" s="1"/>
  <c r="KC1183"/>
  <c r="IM1183"/>
  <c r="IM1181" s="1"/>
  <c r="IM1209" s="1"/>
  <c r="IS1210" s="1"/>
  <c r="GW1183"/>
  <c r="FG1183"/>
  <c r="FG1181" s="1"/>
  <c r="FG1209" s="1"/>
  <c r="FM1210" s="1"/>
  <c r="DQ1183"/>
  <c r="CA1183"/>
  <c r="CA1181" s="1"/>
  <c r="CA1209" s="1"/>
  <c r="CG1210" s="1"/>
  <c r="AK1183"/>
  <c r="YR1237"/>
  <c r="Q1237"/>
  <c r="AL1237"/>
  <c r="BG1237"/>
  <c r="CB1237"/>
  <c r="CW1237"/>
  <c r="DR1237"/>
  <c r="EM1237"/>
  <c r="FH1237"/>
  <c r="GC1237"/>
  <c r="GX1237"/>
  <c r="HS1237"/>
  <c r="IN1237"/>
  <c r="JI1237"/>
  <c r="KD1237"/>
  <c r="KY1237"/>
  <c r="LT1237"/>
  <c r="MO1237"/>
  <c r="NJ1237"/>
  <c r="OE1237"/>
  <c r="OZ1237"/>
  <c r="PU1237"/>
  <c r="QP1237"/>
  <c r="RK1237"/>
  <c r="SF1237"/>
  <c r="TA1237"/>
  <c r="TV1237"/>
  <c r="UQ1237"/>
  <c r="VL1237"/>
  <c r="WG1237"/>
  <c r="XB1237"/>
  <c r="XW1237"/>
  <c r="YP1237"/>
  <c r="O1237"/>
  <c r="AJ1237"/>
  <c r="BE1237"/>
  <c r="BZ1237"/>
  <c r="CU1237"/>
  <c r="DP1237"/>
  <c r="EK1237"/>
  <c r="FF1237"/>
  <c r="GA1237"/>
  <c r="GV1237"/>
  <c r="HQ1237"/>
  <c r="IL1237"/>
  <c r="JG1237"/>
  <c r="KB1237"/>
  <c r="KW1237"/>
  <c r="LR1237"/>
  <c r="MM1237"/>
  <c r="NH1237"/>
  <c r="OC1237"/>
  <c r="OX1237"/>
  <c r="PS1237"/>
  <c r="QN1237"/>
  <c r="RI1237"/>
  <c r="SD1237"/>
  <c r="SY1237"/>
  <c r="TT1237"/>
  <c r="UO1237"/>
  <c r="VJ1237"/>
  <c r="WE1237"/>
  <c r="WZ1237"/>
  <c r="XU1237"/>
  <c r="Q1227"/>
  <c r="AL1227"/>
  <c r="BG1227"/>
  <c r="CB1227"/>
  <c r="CW1227"/>
  <c r="DR1227"/>
  <c r="EM1227"/>
  <c r="FH1227"/>
  <c r="GC1227"/>
  <c r="GX1227"/>
  <c r="HS1227"/>
  <c r="IN1227"/>
  <c r="JI1227"/>
  <c r="KD1227"/>
  <c r="KY1227"/>
  <c r="LT1227"/>
  <c r="MO1227"/>
  <c r="NJ1227"/>
  <c r="OE1227"/>
  <c r="OZ1227"/>
  <c r="PU1227"/>
  <c r="QP1227"/>
  <c r="RK1227"/>
  <c r="SF1227"/>
  <c r="TA1227"/>
  <c r="TV1227"/>
  <c r="UQ1227"/>
  <c r="VL1227"/>
  <c r="WG1227"/>
  <c r="XB1227"/>
  <c r="XW1227"/>
  <c r="YR1227"/>
  <c r="O1227"/>
  <c r="AJ1227"/>
  <c r="BE1227"/>
  <c r="BZ1227"/>
  <c r="CU1227"/>
  <c r="DP1227"/>
  <c r="EK1227"/>
  <c r="FF1227"/>
  <c r="GA1227"/>
  <c r="GV1227"/>
  <c r="HQ1227"/>
  <c r="IL1227"/>
  <c r="JG1227"/>
  <c r="KB1227"/>
  <c r="KW1227"/>
  <c r="LR1227"/>
  <c r="MM1227"/>
  <c r="NH1227"/>
  <c r="OC1227"/>
  <c r="OX1227"/>
  <c r="PS1227"/>
  <c r="QN1227"/>
  <c r="RI1227"/>
  <c r="SD1227"/>
  <c r="SY1227"/>
  <c r="TT1227"/>
  <c r="UO1227"/>
  <c r="VJ1227"/>
  <c r="WE1227"/>
  <c r="WZ1227"/>
  <c r="XU1227"/>
  <c r="YP1227"/>
  <c r="YQ1217"/>
  <c r="YT1197"/>
  <c r="WI1197"/>
  <c r="TC1197"/>
  <c r="PW1197"/>
  <c r="MQ1197"/>
  <c r="JK1197"/>
  <c r="GE1197"/>
  <c r="CY1197"/>
  <c r="S1197"/>
  <c r="YT1181"/>
  <c r="P1217"/>
  <c r="AK1217"/>
  <c r="BF1217"/>
  <c r="CA1217"/>
  <c r="CV1217"/>
  <c r="DQ1217"/>
  <c r="EL1217"/>
  <c r="FG1217"/>
  <c r="GB1217"/>
  <c r="GW1217"/>
  <c r="HR1217"/>
  <c r="IM1217"/>
  <c r="JH1217"/>
  <c r="KC1217"/>
  <c r="KX1217"/>
  <c r="LS1217"/>
  <c r="MN1217"/>
  <c r="NI1217"/>
  <c r="OD1217"/>
  <c r="OY1217"/>
  <c r="PT1217"/>
  <c r="QO1217"/>
  <c r="RJ1217"/>
  <c r="SE1217"/>
  <c r="SZ1217"/>
  <c r="TU1217"/>
  <c r="UP1217"/>
  <c r="VK1217"/>
  <c r="WF1217"/>
  <c r="XA1217"/>
  <c r="XV1217"/>
  <c r="P1181"/>
  <c r="P1209" s="1"/>
  <c r="V1210" s="1"/>
  <c r="V1195" s="1"/>
  <c r="AB1195" s="1"/>
  <c r="AK1181"/>
  <c r="AK1209" s="1"/>
  <c r="AQ1210" s="1"/>
  <c r="CV1181"/>
  <c r="CV1209" s="1"/>
  <c r="DB1210" s="1"/>
  <c r="DB1195" s="1"/>
  <c r="DH1195" s="1"/>
  <c r="EL1181"/>
  <c r="EL1209" s="1"/>
  <c r="ER1210" s="1"/>
  <c r="ER1195" s="1"/>
  <c r="EX1195" s="1"/>
  <c r="GB1181"/>
  <c r="GB1209" s="1"/>
  <c r="GH1210" s="1"/>
  <c r="GH1195" s="1"/>
  <c r="GN1195" s="1"/>
  <c r="GW1181"/>
  <c r="GW1209" s="1"/>
  <c r="HC1210" s="1"/>
  <c r="JH1181"/>
  <c r="JH1209" s="1"/>
  <c r="JN1210" s="1"/>
  <c r="JN1195" s="1"/>
  <c r="JT1195" s="1"/>
  <c r="KX1181"/>
  <c r="KX1209" s="1"/>
  <c r="LD1210" s="1"/>
  <c r="LD1195" s="1"/>
  <c r="LJ1195" s="1"/>
  <c r="MN1181"/>
  <c r="MN1209" s="1"/>
  <c r="MT1210" s="1"/>
  <c r="MT1195" s="1"/>
  <c r="MZ1195" s="1"/>
  <c r="NI1181"/>
  <c r="NI1209" s="1"/>
  <c r="NO1210" s="1"/>
  <c r="PT1181"/>
  <c r="PT1209" s="1"/>
  <c r="PZ1210" s="1"/>
  <c r="PZ1195" s="1"/>
  <c r="QF1195" s="1"/>
  <c r="RJ1181"/>
  <c r="RJ1209" s="1"/>
  <c r="RP1210" s="1"/>
  <c r="RP1195" s="1"/>
  <c r="RV1195" s="1"/>
  <c r="SZ1181"/>
  <c r="SZ1209" s="1"/>
  <c r="TF1210" s="1"/>
  <c r="TF1195" s="1"/>
  <c r="TL1195" s="1"/>
  <c r="TU1181"/>
  <c r="TU1209" s="1"/>
  <c r="UA1210" s="1"/>
  <c r="WF1181"/>
  <c r="WF1209" s="1"/>
  <c r="WL1210" s="1"/>
  <c r="WL1195" s="1"/>
  <c r="WR1195" s="1"/>
  <c r="XV1181"/>
  <c r="XV1209" s="1"/>
  <c r="YB1210" s="1"/>
  <c r="YB1195" s="1"/>
  <c r="YH1195" s="1"/>
  <c r="CC1197"/>
  <c r="FI1197"/>
  <c r="IO1197"/>
  <c r="LU1197"/>
  <c r="PA1197"/>
  <c r="SG1197"/>
  <c r="VM1197"/>
  <c r="YS1197"/>
  <c r="AL1217"/>
  <c r="CB1217"/>
  <c r="FH1217"/>
  <c r="IN1217"/>
  <c r="LT1217"/>
  <c r="OZ1217"/>
  <c r="SF1217"/>
  <c r="VL1217"/>
  <c r="Q1217"/>
  <c r="BG1217"/>
  <c r="CW1217"/>
  <c r="EM1217"/>
  <c r="GC1217"/>
  <c r="HS1217"/>
  <c r="JI1217"/>
  <c r="KY1217"/>
  <c r="MO1217"/>
  <c r="OE1217"/>
  <c r="PU1217"/>
  <c r="RK1217"/>
  <c r="TA1217"/>
  <c r="UQ1217"/>
  <c r="WG1217"/>
  <c r="XW1217"/>
  <c r="CE1197"/>
  <c r="FK1197"/>
  <c r="IQ1197"/>
  <c r="LW1197"/>
  <c r="PC1197"/>
  <c r="SI1197"/>
  <c r="VO1197"/>
  <c r="YU1197"/>
  <c r="XA1247" l="1"/>
  <c r="XG1248" s="1"/>
  <c r="XG1218" s="1"/>
  <c r="XM1218" s="1"/>
  <c r="VK1247"/>
  <c r="VQ1248" s="1"/>
  <c r="TU1247"/>
  <c r="UA1248" s="1"/>
  <c r="UA1218" s="1"/>
  <c r="UG1218" s="1"/>
  <c r="SE1247"/>
  <c r="SK1248" s="1"/>
  <c r="QO1247"/>
  <c r="QU1248" s="1"/>
  <c r="QU1218" s="1"/>
  <c r="RA1218" s="1"/>
  <c r="OY1247"/>
  <c r="PE1248" s="1"/>
  <c r="NI1247"/>
  <c r="NO1248" s="1"/>
  <c r="NO1218" s="1"/>
  <c r="NU1218" s="1"/>
  <c r="LS1247"/>
  <c r="LY1248" s="1"/>
  <c r="KC1247"/>
  <c r="KI1248" s="1"/>
  <c r="KI1218" s="1"/>
  <c r="KO1218" s="1"/>
  <c r="IM1247"/>
  <c r="IS1248" s="1"/>
  <c r="GW1247"/>
  <c r="HC1248" s="1"/>
  <c r="HC1218" s="1"/>
  <c r="HI1218" s="1"/>
  <c r="FG1247"/>
  <c r="FM1248" s="1"/>
  <c r="DQ1247"/>
  <c r="DW1248" s="1"/>
  <c r="DW1218" s="1"/>
  <c r="EC1218" s="1"/>
  <c r="CA1247"/>
  <c r="CG1248" s="1"/>
  <c r="AK1247"/>
  <c r="AQ1248" s="1"/>
  <c r="AQ1218" s="1"/>
  <c r="AW1218" s="1"/>
  <c r="YQ1247"/>
  <c r="YW1248" s="1"/>
  <c r="DR1247"/>
  <c r="DX1248" s="1"/>
  <c r="DX1220" s="1"/>
  <c r="ED1220" s="1"/>
  <c r="GX1247"/>
  <c r="HD1248" s="1"/>
  <c r="KD1247"/>
  <c r="KJ1248" s="1"/>
  <c r="NJ1247"/>
  <c r="NP1248" s="1"/>
  <c r="QP1247"/>
  <c r="QV1248" s="1"/>
  <c r="QV1220" s="1"/>
  <c r="RB1220" s="1"/>
  <c r="TV1247"/>
  <c r="UB1248" s="1"/>
  <c r="XB1247"/>
  <c r="XH1248" s="1"/>
  <c r="VM1247"/>
  <c r="VS1248" s="1"/>
  <c r="SG1247"/>
  <c r="SM1248" s="1"/>
  <c r="PA1247"/>
  <c r="PG1248" s="1"/>
  <c r="LU1247"/>
  <c r="MA1248" s="1"/>
  <c r="IO1247"/>
  <c r="IU1248" s="1"/>
  <c r="FI1247"/>
  <c r="FO1248" s="1"/>
  <c r="CC1247"/>
  <c r="CI1248" s="1"/>
  <c r="XW1247"/>
  <c r="YC1248" s="1"/>
  <c r="UQ1247"/>
  <c r="UW1248" s="1"/>
  <c r="UW1218" s="1"/>
  <c r="VC1218" s="1"/>
  <c r="RK1247"/>
  <c r="RQ1248" s="1"/>
  <c r="OE1247"/>
  <c r="OK1248" s="1"/>
  <c r="OK1219" s="1"/>
  <c r="OQ1219" s="1"/>
  <c r="KY1247"/>
  <c r="LE1248" s="1"/>
  <c r="HS1247"/>
  <c r="HY1248" s="1"/>
  <c r="HY1224" s="1"/>
  <c r="IE1224" s="1"/>
  <c r="EM1247"/>
  <c r="ES1248" s="1"/>
  <c r="BG1247"/>
  <c r="BM1248" s="1"/>
  <c r="BM1222" s="1"/>
  <c r="BS1222" s="1"/>
  <c r="AL1247"/>
  <c r="AR1248" s="1"/>
  <c r="XV1247"/>
  <c r="YB1248" s="1"/>
  <c r="YB1220" s="1"/>
  <c r="YH1220" s="1"/>
  <c r="WF1247"/>
  <c r="WL1248" s="1"/>
  <c r="UP1247"/>
  <c r="UV1248" s="1"/>
  <c r="UV1220" s="1"/>
  <c r="VB1220" s="1"/>
  <c r="SZ1247"/>
  <c r="TF1248" s="1"/>
  <c r="RJ1247"/>
  <c r="RP1248" s="1"/>
  <c r="RP1220" s="1"/>
  <c r="RV1220" s="1"/>
  <c r="PT1247"/>
  <c r="PZ1248" s="1"/>
  <c r="OD1247"/>
  <c r="OJ1248" s="1"/>
  <c r="OJ1220" s="1"/>
  <c r="OP1220" s="1"/>
  <c r="MN1247"/>
  <c r="MT1248" s="1"/>
  <c r="KX1247"/>
  <c r="LD1248" s="1"/>
  <c r="LD1220" s="1"/>
  <c r="LJ1220" s="1"/>
  <c r="JH1247"/>
  <c r="JN1248" s="1"/>
  <c r="HR1247"/>
  <c r="HX1248" s="1"/>
  <c r="HX1220" s="1"/>
  <c r="ID1220" s="1"/>
  <c r="GB1247"/>
  <c r="GH1248" s="1"/>
  <c r="EL1247"/>
  <c r="ER1248" s="1"/>
  <c r="ER1220" s="1"/>
  <c r="EX1220" s="1"/>
  <c r="CV1247"/>
  <c r="DB1248" s="1"/>
  <c r="BF1247"/>
  <c r="BL1248" s="1"/>
  <c r="BL1220" s="1"/>
  <c r="BR1220" s="1"/>
  <c r="P1247"/>
  <c r="V1248" s="1"/>
  <c r="XC1247"/>
  <c r="XI1248" s="1"/>
  <c r="XI1222" s="1"/>
  <c r="XO1222" s="1"/>
  <c r="TW1247"/>
  <c r="UC1248" s="1"/>
  <c r="UC1220" s="1"/>
  <c r="UI1220" s="1"/>
  <c r="QQ1247"/>
  <c r="QW1248" s="1"/>
  <c r="QW1222" s="1"/>
  <c r="RC1222" s="1"/>
  <c r="NK1247"/>
  <c r="NQ1248" s="1"/>
  <c r="NQ1220" s="1"/>
  <c r="NW1220" s="1"/>
  <c r="KE1247"/>
  <c r="KK1248" s="1"/>
  <c r="KK1222" s="1"/>
  <c r="KQ1222" s="1"/>
  <c r="GY1247"/>
  <c r="HE1248" s="1"/>
  <c r="HE1220" s="1"/>
  <c r="HK1220" s="1"/>
  <c r="DS1247"/>
  <c r="DY1248" s="1"/>
  <c r="DY1222" s="1"/>
  <c r="EE1222" s="1"/>
  <c r="AM1247"/>
  <c r="AS1248" s="1"/>
  <c r="AS1218" s="1"/>
  <c r="AY1218" s="1"/>
  <c r="WJ1247"/>
  <c r="WP1248" s="1"/>
  <c r="WP1223" s="1"/>
  <c r="WV1223" s="1"/>
  <c r="TD1247"/>
  <c r="TJ1248" s="1"/>
  <c r="TJ1221" s="1"/>
  <c r="TP1221" s="1"/>
  <c r="PX1247"/>
  <c r="QD1248" s="1"/>
  <c r="QD1223" s="1"/>
  <c r="QJ1223" s="1"/>
  <c r="MR1247"/>
  <c r="MX1248" s="1"/>
  <c r="MX1221" s="1"/>
  <c r="ND1221" s="1"/>
  <c r="JL1247"/>
  <c r="JR1248" s="1"/>
  <c r="JR1223" s="1"/>
  <c r="JX1223" s="1"/>
  <c r="GF1247"/>
  <c r="GL1248" s="1"/>
  <c r="GL1221" s="1"/>
  <c r="GR1221" s="1"/>
  <c r="CZ1247"/>
  <c r="DF1248" s="1"/>
  <c r="DF1223" s="1"/>
  <c r="DL1223" s="1"/>
  <c r="T1247"/>
  <c r="Z1248" s="1"/>
  <c r="Z1221" s="1"/>
  <c r="AF1221" s="1"/>
  <c r="EO1209"/>
  <c r="EU1210" s="1"/>
  <c r="EU1200" s="1"/>
  <c r="FA1200" s="1"/>
  <c r="LA1209"/>
  <c r="LG1210" s="1"/>
  <c r="LG1198" s="1"/>
  <c r="LM1198" s="1"/>
  <c r="RM1209"/>
  <c r="RS1210" s="1"/>
  <c r="RS1200" s="1"/>
  <c r="RY1200" s="1"/>
  <c r="XY1209"/>
  <c r="YE1210" s="1"/>
  <c r="YE1198" s="1"/>
  <c r="YK1198" s="1"/>
  <c r="CD1247"/>
  <c r="CJ1248" s="1"/>
  <c r="CJ1219" s="1"/>
  <c r="CP1219" s="1"/>
  <c r="FJ1247"/>
  <c r="FP1248" s="1"/>
  <c r="IP1247"/>
  <c r="IV1248" s="1"/>
  <c r="IV1219" s="1"/>
  <c r="JB1219" s="1"/>
  <c r="LV1247"/>
  <c r="MB1248" s="1"/>
  <c r="PB1247"/>
  <c r="PH1248" s="1"/>
  <c r="PH1219" s="1"/>
  <c r="PN1219" s="1"/>
  <c r="SH1247"/>
  <c r="SN1248" s="1"/>
  <c r="VN1247"/>
  <c r="VT1248" s="1"/>
  <c r="VT1219" s="1"/>
  <c r="VZ1219" s="1"/>
  <c r="V1183"/>
  <c r="AB1183" s="1"/>
  <c r="BL1183"/>
  <c r="BR1183" s="1"/>
  <c r="DB1183"/>
  <c r="DH1183" s="1"/>
  <c r="ER1183"/>
  <c r="EX1183" s="1"/>
  <c r="GH1183"/>
  <c r="GN1183" s="1"/>
  <c r="HX1183"/>
  <c r="ID1183" s="1"/>
  <c r="JN1183"/>
  <c r="JT1183" s="1"/>
  <c r="LD1183"/>
  <c r="LJ1183" s="1"/>
  <c r="MT1183"/>
  <c r="MZ1183" s="1"/>
  <c r="OJ1183"/>
  <c r="OP1183" s="1"/>
  <c r="PZ1183"/>
  <c r="QF1183" s="1"/>
  <c r="RP1183"/>
  <c r="RV1183" s="1"/>
  <c r="TF1183"/>
  <c r="TL1183" s="1"/>
  <c r="UV1183"/>
  <c r="VB1183" s="1"/>
  <c r="WL1183"/>
  <c r="WR1183" s="1"/>
  <c r="YB1183"/>
  <c r="YH1183" s="1"/>
  <c r="V1187"/>
  <c r="AB1187" s="1"/>
  <c r="BL1187"/>
  <c r="BR1187" s="1"/>
  <c r="DB1187"/>
  <c r="DH1187" s="1"/>
  <c r="ER1187"/>
  <c r="EX1187" s="1"/>
  <c r="GH1187"/>
  <c r="GN1187" s="1"/>
  <c r="HX1187"/>
  <c r="ID1187" s="1"/>
  <c r="YR1247"/>
  <c r="YX1248" s="1"/>
  <c r="AN1209"/>
  <c r="AT1210" s="1"/>
  <c r="AT1199" s="1"/>
  <c r="AZ1199" s="1"/>
  <c r="DT1209"/>
  <c r="DZ1210" s="1"/>
  <c r="DZ1205" s="1"/>
  <c r="EF1205" s="1"/>
  <c r="GZ1209"/>
  <c r="HF1210" s="1"/>
  <c r="HF1199" s="1"/>
  <c r="HL1199" s="1"/>
  <c r="YW1185"/>
  <c r="ZC1185" s="1"/>
  <c r="YW1189"/>
  <c r="ZC1189" s="1"/>
  <c r="YW1193"/>
  <c r="ZC1193" s="1"/>
  <c r="YW1182"/>
  <c r="ZC1182" s="1"/>
  <c r="YW1186"/>
  <c r="ZC1186" s="1"/>
  <c r="YW1190"/>
  <c r="ZC1190" s="1"/>
  <c r="YW1194"/>
  <c r="ZC1194" s="1"/>
  <c r="YW1184"/>
  <c r="ZC1184" s="1"/>
  <c r="YW1188"/>
  <c r="ZC1188" s="1"/>
  <c r="YW1192"/>
  <c r="ZC1192" s="1"/>
  <c r="YW1195"/>
  <c r="ZC1195" s="1"/>
  <c r="YW1191"/>
  <c r="ZC1191" s="1"/>
  <c r="YW1187"/>
  <c r="ZC1187" s="1"/>
  <c r="YW1183"/>
  <c r="ZC1183" s="1"/>
  <c r="YX1221"/>
  <c r="ZD1221" s="1"/>
  <c r="YX1224"/>
  <c r="ZD1224" s="1"/>
  <c r="YX1234"/>
  <c r="ZD1234" s="1"/>
  <c r="YX1244"/>
  <c r="ZD1244" s="1"/>
  <c r="YX1231"/>
  <c r="ZD1231" s="1"/>
  <c r="YX1241"/>
  <c r="ZD1241" s="1"/>
  <c r="UW1224"/>
  <c r="VC1224" s="1"/>
  <c r="UW1234"/>
  <c r="VC1234" s="1"/>
  <c r="UW1244"/>
  <c r="VC1244" s="1"/>
  <c r="UW1229"/>
  <c r="VC1229" s="1"/>
  <c r="UW1239"/>
  <c r="VC1239" s="1"/>
  <c r="OK1222"/>
  <c r="OQ1222" s="1"/>
  <c r="OK1228"/>
  <c r="OQ1228" s="1"/>
  <c r="OK1238"/>
  <c r="OQ1238" s="1"/>
  <c r="OK1221"/>
  <c r="OQ1221" s="1"/>
  <c r="OK1231"/>
  <c r="OQ1231" s="1"/>
  <c r="OK1241"/>
  <c r="OQ1241" s="1"/>
  <c r="HY1218"/>
  <c r="IE1218" s="1"/>
  <c r="HY1230"/>
  <c r="IE1230" s="1"/>
  <c r="HY1240"/>
  <c r="IE1240" s="1"/>
  <c r="HY1223"/>
  <c r="IE1223" s="1"/>
  <c r="HY1233"/>
  <c r="IE1233" s="1"/>
  <c r="HY1243"/>
  <c r="IE1243" s="1"/>
  <c r="BM1219"/>
  <c r="BS1219" s="1"/>
  <c r="BM1232"/>
  <c r="BS1232" s="1"/>
  <c r="BM1242"/>
  <c r="BS1242" s="1"/>
  <c r="BM1225"/>
  <c r="BS1225" s="1"/>
  <c r="BM1235"/>
  <c r="BS1235" s="1"/>
  <c r="BM1245"/>
  <c r="BS1245" s="1"/>
  <c r="UB1222"/>
  <c r="UH1222" s="1"/>
  <c r="UB1218"/>
  <c r="UH1218" s="1"/>
  <c r="UB1219"/>
  <c r="UH1219" s="1"/>
  <c r="UB1224"/>
  <c r="UH1224" s="1"/>
  <c r="UB1228"/>
  <c r="UH1228" s="1"/>
  <c r="UB1230"/>
  <c r="UH1230" s="1"/>
  <c r="UB1232"/>
  <c r="UH1232" s="1"/>
  <c r="UB1234"/>
  <c r="UH1234" s="1"/>
  <c r="UB1238"/>
  <c r="UH1238" s="1"/>
  <c r="UB1240"/>
  <c r="UH1240" s="1"/>
  <c r="UB1242"/>
  <c r="UH1242" s="1"/>
  <c r="UB1244"/>
  <c r="UH1244" s="1"/>
  <c r="UB1221"/>
  <c r="UH1221" s="1"/>
  <c r="UB1223"/>
  <c r="UH1223" s="1"/>
  <c r="UB1225"/>
  <c r="UH1225" s="1"/>
  <c r="UB1229"/>
  <c r="UH1229" s="1"/>
  <c r="UB1231"/>
  <c r="UH1231" s="1"/>
  <c r="UB1233"/>
  <c r="UH1233" s="1"/>
  <c r="UB1235"/>
  <c r="UH1235" s="1"/>
  <c r="UB1239"/>
  <c r="UH1239" s="1"/>
  <c r="UB1241"/>
  <c r="UH1241" s="1"/>
  <c r="UB1243"/>
  <c r="UH1243" s="1"/>
  <c r="UB1245"/>
  <c r="UH1245" s="1"/>
  <c r="NP1222"/>
  <c r="NV1222" s="1"/>
  <c r="NP1218"/>
  <c r="NV1218" s="1"/>
  <c r="NP1219"/>
  <c r="NV1219" s="1"/>
  <c r="NP1224"/>
  <c r="NV1224" s="1"/>
  <c r="NP1228"/>
  <c r="NV1228" s="1"/>
  <c r="NP1230"/>
  <c r="NV1230" s="1"/>
  <c r="NP1232"/>
  <c r="NV1232" s="1"/>
  <c r="NP1234"/>
  <c r="NV1234" s="1"/>
  <c r="NP1238"/>
  <c r="NV1238" s="1"/>
  <c r="NP1240"/>
  <c r="NV1240" s="1"/>
  <c r="NP1242"/>
  <c r="NV1242" s="1"/>
  <c r="NP1244"/>
  <c r="NV1244" s="1"/>
  <c r="NP1221"/>
  <c r="NV1221" s="1"/>
  <c r="NP1223"/>
  <c r="NV1223" s="1"/>
  <c r="NP1225"/>
  <c r="NV1225" s="1"/>
  <c r="NP1229"/>
  <c r="NV1229" s="1"/>
  <c r="NP1231"/>
  <c r="NV1231" s="1"/>
  <c r="NP1233"/>
  <c r="NV1233" s="1"/>
  <c r="NP1235"/>
  <c r="NV1235" s="1"/>
  <c r="NP1239"/>
  <c r="NV1239" s="1"/>
  <c r="NP1241"/>
  <c r="NV1241" s="1"/>
  <c r="NP1243"/>
  <c r="NV1243" s="1"/>
  <c r="NP1245"/>
  <c r="NV1245" s="1"/>
  <c r="KJ1224"/>
  <c r="KP1224" s="1"/>
  <c r="KJ1234"/>
  <c r="KP1234" s="1"/>
  <c r="KJ1244"/>
  <c r="KP1244" s="1"/>
  <c r="KJ1229"/>
  <c r="KP1229" s="1"/>
  <c r="KJ1239"/>
  <c r="KP1239" s="1"/>
  <c r="HD1222"/>
  <c r="HJ1222" s="1"/>
  <c r="HD1218"/>
  <c r="HJ1218" s="1"/>
  <c r="HD1219"/>
  <c r="HJ1219" s="1"/>
  <c r="HD1224"/>
  <c r="HJ1224" s="1"/>
  <c r="HD1228"/>
  <c r="HJ1228" s="1"/>
  <c r="HD1230"/>
  <c r="HJ1230" s="1"/>
  <c r="HD1232"/>
  <c r="HJ1232" s="1"/>
  <c r="HD1234"/>
  <c r="HJ1234" s="1"/>
  <c r="HD1238"/>
  <c r="HJ1238" s="1"/>
  <c r="HD1240"/>
  <c r="HJ1240" s="1"/>
  <c r="HD1242"/>
  <c r="HJ1242" s="1"/>
  <c r="HD1244"/>
  <c r="HJ1244" s="1"/>
  <c r="HD1221"/>
  <c r="HJ1221" s="1"/>
  <c r="HD1223"/>
  <c r="HJ1223" s="1"/>
  <c r="HD1225"/>
  <c r="HJ1225" s="1"/>
  <c r="HD1229"/>
  <c r="HJ1229" s="1"/>
  <c r="HD1231"/>
  <c r="HJ1231" s="1"/>
  <c r="HD1233"/>
  <c r="HJ1233" s="1"/>
  <c r="HD1235"/>
  <c r="HJ1235" s="1"/>
  <c r="HD1239"/>
  <c r="HJ1239" s="1"/>
  <c r="HD1241"/>
  <c r="HJ1241" s="1"/>
  <c r="HD1243"/>
  <c r="HJ1243" s="1"/>
  <c r="HD1245"/>
  <c r="HJ1245" s="1"/>
  <c r="AR1224"/>
  <c r="AX1224" s="1"/>
  <c r="AR1234"/>
  <c r="AX1234" s="1"/>
  <c r="AR1244"/>
  <c r="AX1244" s="1"/>
  <c r="AR1229"/>
  <c r="AX1229" s="1"/>
  <c r="AR1239"/>
  <c r="AX1239" s="1"/>
  <c r="XG1185"/>
  <c r="XM1185" s="1"/>
  <c r="XG1189"/>
  <c r="XM1189" s="1"/>
  <c r="XG1193"/>
  <c r="XM1193" s="1"/>
  <c r="XG1182"/>
  <c r="XM1182" s="1"/>
  <c r="XG1184"/>
  <c r="XM1184" s="1"/>
  <c r="XG1186"/>
  <c r="XM1186" s="1"/>
  <c r="XG1188"/>
  <c r="XM1188" s="1"/>
  <c r="XG1190"/>
  <c r="XM1190" s="1"/>
  <c r="XG1192"/>
  <c r="XM1192" s="1"/>
  <c r="XG1194"/>
  <c r="XM1194" s="1"/>
  <c r="VQ1185"/>
  <c r="VW1185" s="1"/>
  <c r="VQ1189"/>
  <c r="VW1189" s="1"/>
  <c r="VQ1193"/>
  <c r="VW1193" s="1"/>
  <c r="VQ1182"/>
  <c r="VW1182" s="1"/>
  <c r="VQ1184"/>
  <c r="VW1184" s="1"/>
  <c r="VQ1186"/>
  <c r="VW1186" s="1"/>
  <c r="VQ1188"/>
  <c r="VW1188" s="1"/>
  <c r="VQ1190"/>
  <c r="VW1190" s="1"/>
  <c r="VQ1192"/>
  <c r="VW1192" s="1"/>
  <c r="VQ1194"/>
  <c r="VW1194" s="1"/>
  <c r="UA1185"/>
  <c r="UG1185" s="1"/>
  <c r="UA1189"/>
  <c r="UG1189" s="1"/>
  <c r="UA1193"/>
  <c r="UG1193" s="1"/>
  <c r="UA1182"/>
  <c r="UG1182" s="1"/>
  <c r="UA1184"/>
  <c r="UG1184" s="1"/>
  <c r="UA1186"/>
  <c r="UG1186" s="1"/>
  <c r="UA1188"/>
  <c r="UG1188" s="1"/>
  <c r="UA1190"/>
  <c r="UG1190" s="1"/>
  <c r="UA1192"/>
  <c r="UG1192" s="1"/>
  <c r="UA1194"/>
  <c r="UG1194" s="1"/>
  <c r="SK1185"/>
  <c r="SQ1185" s="1"/>
  <c r="SK1189"/>
  <c r="SQ1189" s="1"/>
  <c r="SK1193"/>
  <c r="SQ1193" s="1"/>
  <c r="SK1182"/>
  <c r="SQ1182" s="1"/>
  <c r="SK1184"/>
  <c r="SQ1184" s="1"/>
  <c r="SK1186"/>
  <c r="SQ1186" s="1"/>
  <c r="SK1188"/>
  <c r="SQ1188" s="1"/>
  <c r="SK1190"/>
  <c r="SQ1190" s="1"/>
  <c r="SK1192"/>
  <c r="SQ1192" s="1"/>
  <c r="SK1194"/>
  <c r="SQ1194" s="1"/>
  <c r="QU1185"/>
  <c r="RA1185" s="1"/>
  <c r="QU1189"/>
  <c r="RA1189" s="1"/>
  <c r="QU1193"/>
  <c r="RA1193" s="1"/>
  <c r="QU1182"/>
  <c r="RA1182" s="1"/>
  <c r="QU1184"/>
  <c r="RA1184" s="1"/>
  <c r="QU1186"/>
  <c r="RA1186" s="1"/>
  <c r="QU1188"/>
  <c r="RA1188" s="1"/>
  <c r="QU1190"/>
  <c r="RA1190" s="1"/>
  <c r="QU1192"/>
  <c r="RA1192" s="1"/>
  <c r="QU1194"/>
  <c r="RA1194" s="1"/>
  <c r="PE1185"/>
  <c r="PK1185" s="1"/>
  <c r="PE1189"/>
  <c r="PK1189" s="1"/>
  <c r="PE1193"/>
  <c r="PK1193" s="1"/>
  <c r="PE1182"/>
  <c r="PK1182" s="1"/>
  <c r="PE1184"/>
  <c r="PK1184" s="1"/>
  <c r="PE1186"/>
  <c r="PK1186" s="1"/>
  <c r="PE1188"/>
  <c r="PK1188" s="1"/>
  <c r="PE1190"/>
  <c r="PK1190" s="1"/>
  <c r="PE1192"/>
  <c r="PK1192" s="1"/>
  <c r="PE1194"/>
  <c r="PK1194" s="1"/>
  <c r="NO1185"/>
  <c r="NU1185" s="1"/>
  <c r="NO1189"/>
  <c r="NU1189" s="1"/>
  <c r="NO1193"/>
  <c r="NU1193" s="1"/>
  <c r="NO1182"/>
  <c r="NU1182" s="1"/>
  <c r="NO1184"/>
  <c r="NU1184" s="1"/>
  <c r="NO1186"/>
  <c r="NU1186" s="1"/>
  <c r="NO1188"/>
  <c r="NU1188" s="1"/>
  <c r="NO1190"/>
  <c r="NU1190" s="1"/>
  <c r="NO1192"/>
  <c r="NU1192" s="1"/>
  <c r="NO1194"/>
  <c r="NU1194" s="1"/>
  <c r="LY1185"/>
  <c r="ME1185" s="1"/>
  <c r="LY1189"/>
  <c r="ME1189" s="1"/>
  <c r="LY1193"/>
  <c r="ME1193" s="1"/>
  <c r="LY1182"/>
  <c r="ME1182" s="1"/>
  <c r="LY1184"/>
  <c r="ME1184" s="1"/>
  <c r="LY1186"/>
  <c r="ME1186" s="1"/>
  <c r="LY1188"/>
  <c r="ME1188" s="1"/>
  <c r="LY1190"/>
  <c r="ME1190" s="1"/>
  <c r="LY1192"/>
  <c r="ME1192" s="1"/>
  <c r="LY1194"/>
  <c r="ME1194" s="1"/>
  <c r="KI1185"/>
  <c r="KO1185" s="1"/>
  <c r="KI1189"/>
  <c r="KO1189" s="1"/>
  <c r="KI1193"/>
  <c r="KO1193" s="1"/>
  <c r="KI1182"/>
  <c r="KO1182" s="1"/>
  <c r="KI1184"/>
  <c r="KO1184" s="1"/>
  <c r="KI1186"/>
  <c r="KO1186" s="1"/>
  <c r="KI1188"/>
  <c r="KO1188" s="1"/>
  <c r="KI1190"/>
  <c r="KO1190" s="1"/>
  <c r="KI1192"/>
  <c r="KO1192" s="1"/>
  <c r="KI1194"/>
  <c r="KO1194" s="1"/>
  <c r="IS1185"/>
  <c r="IY1185" s="1"/>
  <c r="IS1189"/>
  <c r="IY1189" s="1"/>
  <c r="IS1193"/>
  <c r="IY1193" s="1"/>
  <c r="IS1182"/>
  <c r="IY1182" s="1"/>
  <c r="IS1184"/>
  <c r="IY1184" s="1"/>
  <c r="IS1186"/>
  <c r="IY1186" s="1"/>
  <c r="IS1188"/>
  <c r="IY1188" s="1"/>
  <c r="IS1190"/>
  <c r="IY1190" s="1"/>
  <c r="IS1192"/>
  <c r="IY1192" s="1"/>
  <c r="IS1194"/>
  <c r="IY1194" s="1"/>
  <c r="HC1185"/>
  <c r="HI1185" s="1"/>
  <c r="HC1189"/>
  <c r="HI1189" s="1"/>
  <c r="HC1193"/>
  <c r="HI1193" s="1"/>
  <c r="HC1182"/>
  <c r="HI1182" s="1"/>
  <c r="HC1184"/>
  <c r="HI1184" s="1"/>
  <c r="HC1186"/>
  <c r="HI1186" s="1"/>
  <c r="HC1188"/>
  <c r="HI1188" s="1"/>
  <c r="HC1190"/>
  <c r="HI1190" s="1"/>
  <c r="HC1192"/>
  <c r="HI1192" s="1"/>
  <c r="HC1194"/>
  <c r="HI1194" s="1"/>
  <c r="FM1185"/>
  <c r="FS1185" s="1"/>
  <c r="FM1189"/>
  <c r="FS1189" s="1"/>
  <c r="FM1193"/>
  <c r="FS1193" s="1"/>
  <c r="FM1182"/>
  <c r="FS1182" s="1"/>
  <c r="FM1184"/>
  <c r="FS1184" s="1"/>
  <c r="FM1186"/>
  <c r="FS1186" s="1"/>
  <c r="FM1188"/>
  <c r="FS1188" s="1"/>
  <c r="FM1190"/>
  <c r="FS1190" s="1"/>
  <c r="FM1192"/>
  <c r="FS1192" s="1"/>
  <c r="FM1194"/>
  <c r="FS1194" s="1"/>
  <c r="DW1185"/>
  <c r="EC1185" s="1"/>
  <c r="DW1189"/>
  <c r="EC1189" s="1"/>
  <c r="DW1193"/>
  <c r="EC1193" s="1"/>
  <c r="DW1182"/>
  <c r="EC1182" s="1"/>
  <c r="DW1184"/>
  <c r="EC1184" s="1"/>
  <c r="DW1186"/>
  <c r="EC1186" s="1"/>
  <c r="DW1188"/>
  <c r="EC1188" s="1"/>
  <c r="DW1190"/>
  <c r="EC1190" s="1"/>
  <c r="DW1192"/>
  <c r="EC1192" s="1"/>
  <c r="DW1194"/>
  <c r="EC1194" s="1"/>
  <c r="CG1185"/>
  <c r="CM1185" s="1"/>
  <c r="CG1189"/>
  <c r="CM1189" s="1"/>
  <c r="CG1193"/>
  <c r="CM1193" s="1"/>
  <c r="CG1182"/>
  <c r="CM1182" s="1"/>
  <c r="CG1184"/>
  <c r="CM1184" s="1"/>
  <c r="CG1186"/>
  <c r="CM1186" s="1"/>
  <c r="CG1188"/>
  <c r="CM1188" s="1"/>
  <c r="CG1190"/>
  <c r="CM1190" s="1"/>
  <c r="CG1192"/>
  <c r="CM1192" s="1"/>
  <c r="CG1194"/>
  <c r="CM1194" s="1"/>
  <c r="AQ1185"/>
  <c r="AW1185" s="1"/>
  <c r="AQ1189"/>
  <c r="AW1189" s="1"/>
  <c r="AQ1193"/>
  <c r="AW1193" s="1"/>
  <c r="AQ1182"/>
  <c r="AW1182" s="1"/>
  <c r="AQ1184"/>
  <c r="AW1184" s="1"/>
  <c r="AQ1186"/>
  <c r="AW1186" s="1"/>
  <c r="AQ1188"/>
  <c r="AW1188" s="1"/>
  <c r="AQ1190"/>
  <c r="AW1190" s="1"/>
  <c r="AQ1192"/>
  <c r="AW1192" s="1"/>
  <c r="AQ1194"/>
  <c r="AW1194" s="1"/>
  <c r="YB1219"/>
  <c r="YH1219" s="1"/>
  <c r="YB1223"/>
  <c r="YH1223" s="1"/>
  <c r="YB1233"/>
  <c r="YH1233" s="1"/>
  <c r="YB1243"/>
  <c r="YH1243" s="1"/>
  <c r="YB1228"/>
  <c r="YH1228" s="1"/>
  <c r="YB1238"/>
  <c r="YH1238" s="1"/>
  <c r="WL1219"/>
  <c r="WR1219" s="1"/>
  <c r="WL1223"/>
  <c r="WR1223" s="1"/>
  <c r="WL1233"/>
  <c r="WR1233" s="1"/>
  <c r="WL1243"/>
  <c r="WR1243" s="1"/>
  <c r="WL1228"/>
  <c r="WR1228" s="1"/>
  <c r="WL1238"/>
  <c r="WR1238" s="1"/>
  <c r="UV1219"/>
  <c r="VB1219" s="1"/>
  <c r="UV1223"/>
  <c r="VB1223" s="1"/>
  <c r="UV1233"/>
  <c r="VB1233" s="1"/>
  <c r="UV1243"/>
  <c r="VB1243" s="1"/>
  <c r="UV1228"/>
  <c r="VB1228" s="1"/>
  <c r="UV1238"/>
  <c r="VB1238" s="1"/>
  <c r="TF1219"/>
  <c r="TL1219" s="1"/>
  <c r="TF1223"/>
  <c r="TL1223" s="1"/>
  <c r="TF1233"/>
  <c r="TL1233" s="1"/>
  <c r="TF1243"/>
  <c r="TL1243" s="1"/>
  <c r="TF1228"/>
  <c r="TL1228" s="1"/>
  <c r="TF1238"/>
  <c r="TL1238" s="1"/>
  <c r="RP1219"/>
  <c r="RV1219" s="1"/>
  <c r="RP1223"/>
  <c r="RV1223" s="1"/>
  <c r="RP1233"/>
  <c r="RV1233" s="1"/>
  <c r="RP1243"/>
  <c r="RV1243" s="1"/>
  <c r="RP1228"/>
  <c r="RV1228" s="1"/>
  <c r="RP1238"/>
  <c r="RV1238" s="1"/>
  <c r="PZ1219"/>
  <c r="QF1219" s="1"/>
  <c r="PZ1223"/>
  <c r="QF1223" s="1"/>
  <c r="PZ1233"/>
  <c r="QF1233" s="1"/>
  <c r="PZ1243"/>
  <c r="QF1243" s="1"/>
  <c r="PZ1228"/>
  <c r="QF1228" s="1"/>
  <c r="PZ1238"/>
  <c r="QF1238" s="1"/>
  <c r="OJ1219"/>
  <c r="OP1219" s="1"/>
  <c r="OJ1223"/>
  <c r="OP1223" s="1"/>
  <c r="OJ1233"/>
  <c r="OP1233" s="1"/>
  <c r="OJ1243"/>
  <c r="OP1243" s="1"/>
  <c r="OJ1228"/>
  <c r="OP1228" s="1"/>
  <c r="OJ1238"/>
  <c r="OP1238" s="1"/>
  <c r="MT1219"/>
  <c r="MZ1219" s="1"/>
  <c r="MT1223"/>
  <c r="MZ1223" s="1"/>
  <c r="MT1233"/>
  <c r="MZ1233" s="1"/>
  <c r="MT1243"/>
  <c r="MZ1243" s="1"/>
  <c r="MT1228"/>
  <c r="MZ1228" s="1"/>
  <c r="MT1238"/>
  <c r="MZ1238" s="1"/>
  <c r="LD1219"/>
  <c r="LJ1219" s="1"/>
  <c r="LD1223"/>
  <c r="LJ1223" s="1"/>
  <c r="LD1233"/>
  <c r="LJ1233" s="1"/>
  <c r="LD1243"/>
  <c r="LJ1243" s="1"/>
  <c r="LD1228"/>
  <c r="LJ1228" s="1"/>
  <c r="LD1238"/>
  <c r="LJ1238" s="1"/>
  <c r="JN1219"/>
  <c r="JT1219" s="1"/>
  <c r="JN1223"/>
  <c r="JT1223" s="1"/>
  <c r="JN1233"/>
  <c r="JT1233" s="1"/>
  <c r="JN1243"/>
  <c r="JT1243" s="1"/>
  <c r="JN1228"/>
  <c r="JT1228" s="1"/>
  <c r="JN1238"/>
  <c r="JT1238" s="1"/>
  <c r="HX1219"/>
  <c r="ID1219" s="1"/>
  <c r="HX1223"/>
  <c r="ID1223" s="1"/>
  <c r="HX1233"/>
  <c r="ID1233" s="1"/>
  <c r="HX1243"/>
  <c r="ID1243" s="1"/>
  <c r="HX1228"/>
  <c r="ID1228" s="1"/>
  <c r="HX1238"/>
  <c r="ID1238" s="1"/>
  <c r="GH1219"/>
  <c r="GN1219" s="1"/>
  <c r="GH1223"/>
  <c r="GN1223" s="1"/>
  <c r="GH1233"/>
  <c r="GN1233" s="1"/>
  <c r="GH1243"/>
  <c r="GN1243" s="1"/>
  <c r="GH1228"/>
  <c r="GN1228" s="1"/>
  <c r="GH1238"/>
  <c r="GN1238" s="1"/>
  <c r="ER1219"/>
  <c r="EX1219" s="1"/>
  <c r="ER1223"/>
  <c r="EX1223" s="1"/>
  <c r="ER1233"/>
  <c r="EX1233" s="1"/>
  <c r="ER1243"/>
  <c r="EX1243" s="1"/>
  <c r="ER1228"/>
  <c r="EX1228" s="1"/>
  <c r="ER1238"/>
  <c r="EX1238" s="1"/>
  <c r="DB1219"/>
  <c r="DH1219" s="1"/>
  <c r="DB1223"/>
  <c r="DH1223" s="1"/>
  <c r="DB1233"/>
  <c r="DH1233" s="1"/>
  <c r="DB1243"/>
  <c r="DH1243" s="1"/>
  <c r="DB1228"/>
  <c r="DH1228" s="1"/>
  <c r="DB1238"/>
  <c r="DH1238" s="1"/>
  <c r="BL1219"/>
  <c r="BR1219" s="1"/>
  <c r="BL1223"/>
  <c r="BR1223" s="1"/>
  <c r="BL1233"/>
  <c r="BR1233" s="1"/>
  <c r="BL1243"/>
  <c r="BR1243" s="1"/>
  <c r="BL1228"/>
  <c r="BR1228" s="1"/>
  <c r="BL1238"/>
  <c r="BR1238" s="1"/>
  <c r="V1219"/>
  <c r="AB1219" s="1"/>
  <c r="V1223"/>
  <c r="AB1223" s="1"/>
  <c r="V1233"/>
  <c r="AB1233" s="1"/>
  <c r="V1243"/>
  <c r="AB1243" s="1"/>
  <c r="V1228"/>
  <c r="AB1228" s="1"/>
  <c r="V1238"/>
  <c r="AB1238" s="1"/>
  <c r="YX1182"/>
  <c r="ZD1182" s="1"/>
  <c r="YX1184"/>
  <c r="ZD1184" s="1"/>
  <c r="YX1186"/>
  <c r="ZD1186" s="1"/>
  <c r="YX1188"/>
  <c r="ZD1188" s="1"/>
  <c r="YX1190"/>
  <c r="ZD1190" s="1"/>
  <c r="YX1192"/>
  <c r="ZD1192" s="1"/>
  <c r="YX1194"/>
  <c r="ZD1194" s="1"/>
  <c r="YX1185"/>
  <c r="ZD1185" s="1"/>
  <c r="YX1189"/>
  <c r="ZD1189" s="1"/>
  <c r="YX1193"/>
  <c r="ZD1193" s="1"/>
  <c r="YX1183"/>
  <c r="ZD1183" s="1"/>
  <c r="YX1187"/>
  <c r="ZD1187" s="1"/>
  <c r="YX1191"/>
  <c r="ZD1191" s="1"/>
  <c r="YX1195"/>
  <c r="ZD1195" s="1"/>
  <c r="VR1182"/>
  <c r="VX1182" s="1"/>
  <c r="VR1184"/>
  <c r="VX1184" s="1"/>
  <c r="VR1186"/>
  <c r="VX1186" s="1"/>
  <c r="VR1188"/>
  <c r="VX1188" s="1"/>
  <c r="VR1190"/>
  <c r="VX1190" s="1"/>
  <c r="VR1192"/>
  <c r="VX1192" s="1"/>
  <c r="VR1194"/>
  <c r="VX1194" s="1"/>
  <c r="VR1183"/>
  <c r="VX1183" s="1"/>
  <c r="VR1185"/>
  <c r="VX1185" s="1"/>
  <c r="VR1187"/>
  <c r="VX1187" s="1"/>
  <c r="VR1189"/>
  <c r="VX1189" s="1"/>
  <c r="VR1191"/>
  <c r="VX1191" s="1"/>
  <c r="VR1193"/>
  <c r="VX1193" s="1"/>
  <c r="VR1195"/>
  <c r="VX1195" s="1"/>
  <c r="SL1182"/>
  <c r="SR1182" s="1"/>
  <c r="SL1184"/>
  <c r="SR1184" s="1"/>
  <c r="SL1186"/>
  <c r="SR1186" s="1"/>
  <c r="SL1188"/>
  <c r="SR1188" s="1"/>
  <c r="SL1190"/>
  <c r="SR1190" s="1"/>
  <c r="SL1192"/>
  <c r="SR1192" s="1"/>
  <c r="SL1194"/>
  <c r="SR1194" s="1"/>
  <c r="SL1183"/>
  <c r="SR1183" s="1"/>
  <c r="SL1185"/>
  <c r="SR1185" s="1"/>
  <c r="SL1187"/>
  <c r="SR1187" s="1"/>
  <c r="SL1189"/>
  <c r="SR1189" s="1"/>
  <c r="SL1191"/>
  <c r="SR1191" s="1"/>
  <c r="SL1193"/>
  <c r="SR1193" s="1"/>
  <c r="SL1195"/>
  <c r="SR1195" s="1"/>
  <c r="PF1182"/>
  <c r="PL1182" s="1"/>
  <c r="PF1184"/>
  <c r="PL1184" s="1"/>
  <c r="PF1186"/>
  <c r="PL1186" s="1"/>
  <c r="PF1188"/>
  <c r="PL1188" s="1"/>
  <c r="PF1190"/>
  <c r="PL1190" s="1"/>
  <c r="PF1192"/>
  <c r="PL1192" s="1"/>
  <c r="PF1194"/>
  <c r="PL1194" s="1"/>
  <c r="PF1183"/>
  <c r="PL1183" s="1"/>
  <c r="PF1185"/>
  <c r="PL1185" s="1"/>
  <c r="PF1187"/>
  <c r="PL1187" s="1"/>
  <c r="PF1189"/>
  <c r="PL1189" s="1"/>
  <c r="PF1191"/>
  <c r="PL1191" s="1"/>
  <c r="PF1193"/>
  <c r="PL1193" s="1"/>
  <c r="PF1195"/>
  <c r="PL1195" s="1"/>
  <c r="LZ1182"/>
  <c r="MF1182" s="1"/>
  <c r="LZ1184"/>
  <c r="MF1184" s="1"/>
  <c r="LZ1186"/>
  <c r="MF1186" s="1"/>
  <c r="LZ1188"/>
  <c r="MF1188" s="1"/>
  <c r="LZ1190"/>
  <c r="MF1190" s="1"/>
  <c r="LZ1192"/>
  <c r="MF1192" s="1"/>
  <c r="LZ1194"/>
  <c r="MF1194" s="1"/>
  <c r="LZ1183"/>
  <c r="MF1183" s="1"/>
  <c r="LZ1185"/>
  <c r="MF1185" s="1"/>
  <c r="LZ1187"/>
  <c r="MF1187" s="1"/>
  <c r="LZ1189"/>
  <c r="MF1189" s="1"/>
  <c r="LZ1191"/>
  <c r="MF1191" s="1"/>
  <c r="LZ1193"/>
  <c r="MF1193" s="1"/>
  <c r="LZ1195"/>
  <c r="MF1195" s="1"/>
  <c r="IT1182"/>
  <c r="IZ1182" s="1"/>
  <c r="IT1184"/>
  <c r="IZ1184" s="1"/>
  <c r="IT1186"/>
  <c r="IZ1186" s="1"/>
  <c r="IT1188"/>
  <c r="IZ1188" s="1"/>
  <c r="IT1190"/>
  <c r="IZ1190" s="1"/>
  <c r="IT1192"/>
  <c r="IZ1192" s="1"/>
  <c r="IT1194"/>
  <c r="IZ1194" s="1"/>
  <c r="IT1183"/>
  <c r="IZ1183" s="1"/>
  <c r="IT1185"/>
  <c r="IZ1185" s="1"/>
  <c r="IT1187"/>
  <c r="IZ1187" s="1"/>
  <c r="IT1189"/>
  <c r="IZ1189" s="1"/>
  <c r="IT1191"/>
  <c r="IZ1191" s="1"/>
  <c r="IT1193"/>
  <c r="IZ1193" s="1"/>
  <c r="IT1195"/>
  <c r="IZ1195" s="1"/>
  <c r="FN1182"/>
  <c r="FT1182" s="1"/>
  <c r="FN1184"/>
  <c r="FT1184" s="1"/>
  <c r="FN1186"/>
  <c r="FT1186" s="1"/>
  <c r="FN1188"/>
  <c r="FT1188" s="1"/>
  <c r="FN1190"/>
  <c r="FT1190" s="1"/>
  <c r="FN1192"/>
  <c r="FT1192" s="1"/>
  <c r="FN1194"/>
  <c r="FT1194" s="1"/>
  <c r="FN1183"/>
  <c r="FT1183" s="1"/>
  <c r="FN1185"/>
  <c r="FT1185" s="1"/>
  <c r="FN1187"/>
  <c r="FT1187" s="1"/>
  <c r="FN1189"/>
  <c r="FT1189" s="1"/>
  <c r="FN1191"/>
  <c r="FT1191" s="1"/>
  <c r="FN1193"/>
  <c r="FT1193" s="1"/>
  <c r="FN1195"/>
  <c r="FT1195" s="1"/>
  <c r="CH1182"/>
  <c r="CN1182" s="1"/>
  <c r="CH1184"/>
  <c r="CN1184" s="1"/>
  <c r="CH1186"/>
  <c r="CN1186" s="1"/>
  <c r="CH1188"/>
  <c r="CN1188" s="1"/>
  <c r="CH1190"/>
  <c r="CN1190" s="1"/>
  <c r="CH1192"/>
  <c r="CN1192" s="1"/>
  <c r="CH1194"/>
  <c r="CN1194" s="1"/>
  <c r="CH1183"/>
  <c r="CN1183" s="1"/>
  <c r="CH1185"/>
  <c r="CN1185" s="1"/>
  <c r="CH1187"/>
  <c r="CN1187" s="1"/>
  <c r="CH1189"/>
  <c r="CN1189" s="1"/>
  <c r="CH1191"/>
  <c r="CN1191" s="1"/>
  <c r="CH1193"/>
  <c r="CN1193" s="1"/>
  <c r="CH1195"/>
  <c r="CN1195" s="1"/>
  <c r="YC1182"/>
  <c r="YI1182" s="1"/>
  <c r="YC1184"/>
  <c r="YI1184" s="1"/>
  <c r="YC1186"/>
  <c r="YI1186" s="1"/>
  <c r="YC1188"/>
  <c r="YI1188" s="1"/>
  <c r="YC1190"/>
  <c r="YI1190" s="1"/>
  <c r="YC1192"/>
  <c r="YI1192" s="1"/>
  <c r="YC1194"/>
  <c r="YI1194" s="1"/>
  <c r="YC1183"/>
  <c r="YI1183" s="1"/>
  <c r="YC1185"/>
  <c r="YI1185" s="1"/>
  <c r="YC1187"/>
  <c r="YI1187" s="1"/>
  <c r="YC1189"/>
  <c r="YI1189" s="1"/>
  <c r="YC1191"/>
  <c r="YI1191" s="1"/>
  <c r="YC1193"/>
  <c r="YI1193" s="1"/>
  <c r="YC1195"/>
  <c r="YI1195" s="1"/>
  <c r="UW1182"/>
  <c r="VC1182" s="1"/>
  <c r="UW1184"/>
  <c r="VC1184" s="1"/>
  <c r="UW1186"/>
  <c r="VC1186" s="1"/>
  <c r="UW1188"/>
  <c r="VC1188" s="1"/>
  <c r="UW1190"/>
  <c r="VC1190" s="1"/>
  <c r="UW1192"/>
  <c r="VC1192" s="1"/>
  <c r="UW1194"/>
  <c r="VC1194" s="1"/>
  <c r="UW1183"/>
  <c r="VC1183" s="1"/>
  <c r="UW1185"/>
  <c r="VC1185" s="1"/>
  <c r="UW1187"/>
  <c r="VC1187" s="1"/>
  <c r="UW1189"/>
  <c r="VC1189" s="1"/>
  <c r="UW1191"/>
  <c r="VC1191" s="1"/>
  <c r="UW1193"/>
  <c r="VC1193" s="1"/>
  <c r="UW1195"/>
  <c r="VC1195" s="1"/>
  <c r="RQ1182"/>
  <c r="RW1182" s="1"/>
  <c r="RQ1184"/>
  <c r="RW1184" s="1"/>
  <c r="RQ1186"/>
  <c r="RW1186" s="1"/>
  <c r="RQ1188"/>
  <c r="RW1188" s="1"/>
  <c r="RQ1190"/>
  <c r="RW1190" s="1"/>
  <c r="RQ1192"/>
  <c r="RW1192" s="1"/>
  <c r="RQ1194"/>
  <c r="RW1194" s="1"/>
  <c r="RQ1183"/>
  <c r="RW1183" s="1"/>
  <c r="RQ1185"/>
  <c r="RW1185" s="1"/>
  <c r="RQ1187"/>
  <c r="RW1187" s="1"/>
  <c r="RQ1189"/>
  <c r="RW1189" s="1"/>
  <c r="RQ1191"/>
  <c r="RW1191" s="1"/>
  <c r="RQ1193"/>
  <c r="RW1193" s="1"/>
  <c r="RQ1195"/>
  <c r="RW1195" s="1"/>
  <c r="OK1182"/>
  <c r="OQ1182" s="1"/>
  <c r="OK1184"/>
  <c r="OQ1184" s="1"/>
  <c r="OK1186"/>
  <c r="OQ1186" s="1"/>
  <c r="OK1188"/>
  <c r="OQ1188" s="1"/>
  <c r="OK1190"/>
  <c r="OQ1190" s="1"/>
  <c r="OK1192"/>
  <c r="OQ1192" s="1"/>
  <c r="OK1194"/>
  <c r="OQ1194" s="1"/>
  <c r="OK1183"/>
  <c r="OQ1183" s="1"/>
  <c r="OK1185"/>
  <c r="OQ1185" s="1"/>
  <c r="OK1187"/>
  <c r="OQ1187" s="1"/>
  <c r="OK1189"/>
  <c r="OQ1189" s="1"/>
  <c r="OK1191"/>
  <c r="OQ1191" s="1"/>
  <c r="OK1193"/>
  <c r="OQ1193" s="1"/>
  <c r="OK1195"/>
  <c r="OQ1195" s="1"/>
  <c r="LE1182"/>
  <c r="LK1182" s="1"/>
  <c r="LE1184"/>
  <c r="LK1184" s="1"/>
  <c r="LE1186"/>
  <c r="LK1186" s="1"/>
  <c r="LE1188"/>
  <c r="LK1188" s="1"/>
  <c r="LE1190"/>
  <c r="LK1190" s="1"/>
  <c r="LE1192"/>
  <c r="LK1192" s="1"/>
  <c r="LE1194"/>
  <c r="LK1194" s="1"/>
  <c r="LE1183"/>
  <c r="LK1183" s="1"/>
  <c r="LE1185"/>
  <c r="LK1185" s="1"/>
  <c r="LE1187"/>
  <c r="LK1187" s="1"/>
  <c r="LE1189"/>
  <c r="LK1189" s="1"/>
  <c r="LE1191"/>
  <c r="LK1191" s="1"/>
  <c r="LE1193"/>
  <c r="LK1193" s="1"/>
  <c r="LE1195"/>
  <c r="LK1195" s="1"/>
  <c r="HY1182"/>
  <c r="IE1182" s="1"/>
  <c r="HY1184"/>
  <c r="IE1184" s="1"/>
  <c r="HY1186"/>
  <c r="IE1186" s="1"/>
  <c r="HY1188"/>
  <c r="IE1188" s="1"/>
  <c r="HY1190"/>
  <c r="IE1190" s="1"/>
  <c r="HY1192"/>
  <c r="IE1192" s="1"/>
  <c r="HY1194"/>
  <c r="IE1194" s="1"/>
  <c r="HY1183"/>
  <c r="IE1183" s="1"/>
  <c r="HY1185"/>
  <c r="IE1185" s="1"/>
  <c r="HY1187"/>
  <c r="IE1187" s="1"/>
  <c r="HY1189"/>
  <c r="IE1189" s="1"/>
  <c r="HY1191"/>
  <c r="IE1191" s="1"/>
  <c r="HY1193"/>
  <c r="IE1193" s="1"/>
  <c r="HY1195"/>
  <c r="IE1195" s="1"/>
  <c r="ES1182"/>
  <c r="EY1182" s="1"/>
  <c r="ES1184"/>
  <c r="EY1184" s="1"/>
  <c r="ES1186"/>
  <c r="EY1186" s="1"/>
  <c r="ES1188"/>
  <c r="EY1188" s="1"/>
  <c r="ES1190"/>
  <c r="EY1190" s="1"/>
  <c r="ES1192"/>
  <c r="EY1192" s="1"/>
  <c r="ES1194"/>
  <c r="EY1194" s="1"/>
  <c r="ES1183"/>
  <c r="EY1183" s="1"/>
  <c r="ES1185"/>
  <c r="EY1185" s="1"/>
  <c r="ES1187"/>
  <c r="EY1187" s="1"/>
  <c r="ES1189"/>
  <c r="EY1189" s="1"/>
  <c r="ES1191"/>
  <c r="EY1191" s="1"/>
  <c r="ES1193"/>
  <c r="EY1193" s="1"/>
  <c r="ES1195"/>
  <c r="EY1195" s="1"/>
  <c r="BM1182"/>
  <c r="BS1182" s="1"/>
  <c r="BM1184"/>
  <c r="BS1184" s="1"/>
  <c r="BM1186"/>
  <c r="BS1186" s="1"/>
  <c r="BM1188"/>
  <c r="BS1188" s="1"/>
  <c r="BM1190"/>
  <c r="BS1190" s="1"/>
  <c r="BM1192"/>
  <c r="BS1192" s="1"/>
  <c r="BM1194"/>
  <c r="BS1194" s="1"/>
  <c r="BM1183"/>
  <c r="BS1183" s="1"/>
  <c r="BM1185"/>
  <c r="BS1185" s="1"/>
  <c r="BM1187"/>
  <c r="BS1187" s="1"/>
  <c r="BM1189"/>
  <c r="BS1189" s="1"/>
  <c r="BM1191"/>
  <c r="BS1191" s="1"/>
  <c r="BM1193"/>
  <c r="BS1193" s="1"/>
  <c r="BM1195"/>
  <c r="BS1195" s="1"/>
  <c r="AT1201"/>
  <c r="AZ1201" s="1"/>
  <c r="AT1204"/>
  <c r="AZ1204" s="1"/>
  <c r="AT1203"/>
  <c r="AZ1203" s="1"/>
  <c r="AT1187"/>
  <c r="AZ1187" s="1"/>
  <c r="AT1195"/>
  <c r="AZ1195" s="1"/>
  <c r="AT1182"/>
  <c r="AZ1182" s="1"/>
  <c r="DZ1201"/>
  <c r="EF1201" s="1"/>
  <c r="DZ1199"/>
  <c r="EF1199" s="1"/>
  <c r="DZ1204"/>
  <c r="EF1204" s="1"/>
  <c r="DZ1198"/>
  <c r="EF1198" s="1"/>
  <c r="DZ1203"/>
  <c r="EF1203" s="1"/>
  <c r="DZ1183"/>
  <c r="EF1183" s="1"/>
  <c r="DZ1187"/>
  <c r="EF1187" s="1"/>
  <c r="DZ1191"/>
  <c r="EF1191" s="1"/>
  <c r="DZ1195"/>
  <c r="EF1195" s="1"/>
  <c r="DZ1188"/>
  <c r="EF1188" s="1"/>
  <c r="DZ1182"/>
  <c r="EF1182" s="1"/>
  <c r="DZ1190"/>
  <c r="EF1190" s="1"/>
  <c r="HF1201"/>
  <c r="HL1201" s="1"/>
  <c r="HF1204"/>
  <c r="HL1204" s="1"/>
  <c r="HF1203"/>
  <c r="HL1203" s="1"/>
  <c r="HF1187"/>
  <c r="HL1187" s="1"/>
  <c r="HF1195"/>
  <c r="HL1195" s="1"/>
  <c r="HF1182"/>
  <c r="HL1182" s="1"/>
  <c r="YV1258"/>
  <c r="ZB1258" s="1"/>
  <c r="YV1261"/>
  <c r="ZB1261" s="1"/>
  <c r="YV1257"/>
  <c r="ZB1257" s="1"/>
  <c r="YV1256"/>
  <c r="ZB1256" s="1"/>
  <c r="YV1260"/>
  <c r="ZB1260" s="1"/>
  <c r="YV1262"/>
  <c r="ZB1262" s="1"/>
  <c r="MS1258"/>
  <c r="MY1258" s="1"/>
  <c r="MS1261"/>
  <c r="MY1261" s="1"/>
  <c r="MS1256"/>
  <c r="MY1256" s="1"/>
  <c r="MS1257"/>
  <c r="MY1257" s="1"/>
  <c r="MS1260"/>
  <c r="MY1260" s="1"/>
  <c r="MS1262"/>
  <c r="MY1262" s="1"/>
  <c r="LC1258"/>
  <c r="LI1258" s="1"/>
  <c r="LC1261"/>
  <c r="LI1261" s="1"/>
  <c r="LC1256"/>
  <c r="LI1256" s="1"/>
  <c r="LC1257"/>
  <c r="LI1257" s="1"/>
  <c r="LC1260"/>
  <c r="LI1260" s="1"/>
  <c r="LC1262"/>
  <c r="LI1262" s="1"/>
  <c r="JM1258"/>
  <c r="JS1258" s="1"/>
  <c r="JM1261"/>
  <c r="JS1261" s="1"/>
  <c r="JM1256"/>
  <c r="JS1256" s="1"/>
  <c r="JM1257"/>
  <c r="JS1257" s="1"/>
  <c r="JM1260"/>
  <c r="JS1260" s="1"/>
  <c r="JM1262"/>
  <c r="JS1262" s="1"/>
  <c r="HW1258"/>
  <c r="IC1258" s="1"/>
  <c r="HW1261"/>
  <c r="IC1261" s="1"/>
  <c r="HW1256"/>
  <c r="IC1256" s="1"/>
  <c r="HW1257"/>
  <c r="IC1257" s="1"/>
  <c r="HW1260"/>
  <c r="IC1260" s="1"/>
  <c r="HW1262"/>
  <c r="IC1262" s="1"/>
  <c r="GG1258"/>
  <c r="GM1258" s="1"/>
  <c r="GG1261"/>
  <c r="GM1261" s="1"/>
  <c r="GG1256"/>
  <c r="GM1256" s="1"/>
  <c r="GG1257"/>
  <c r="GM1257" s="1"/>
  <c r="GG1260"/>
  <c r="GM1260" s="1"/>
  <c r="GG1262"/>
  <c r="GM1262" s="1"/>
  <c r="EQ1258"/>
  <c r="EW1258" s="1"/>
  <c r="EQ1261"/>
  <c r="EW1261" s="1"/>
  <c r="EQ1256"/>
  <c r="EW1256" s="1"/>
  <c r="EQ1257"/>
  <c r="EW1257" s="1"/>
  <c r="EQ1260"/>
  <c r="EW1260" s="1"/>
  <c r="EQ1262"/>
  <c r="EW1262" s="1"/>
  <c r="DA1258"/>
  <c r="DG1258" s="1"/>
  <c r="DA1261"/>
  <c r="DG1261" s="1"/>
  <c r="DA1256"/>
  <c r="DG1256" s="1"/>
  <c r="DA1257"/>
  <c r="DG1257" s="1"/>
  <c r="DA1260"/>
  <c r="DG1260" s="1"/>
  <c r="DA1262"/>
  <c r="DG1262" s="1"/>
  <c r="BK1258"/>
  <c r="BQ1258" s="1"/>
  <c r="BK1261"/>
  <c r="BQ1261" s="1"/>
  <c r="BK1256"/>
  <c r="BQ1256" s="1"/>
  <c r="BK1257"/>
  <c r="BQ1257" s="1"/>
  <c r="BK1260"/>
  <c r="BQ1260" s="1"/>
  <c r="BK1262"/>
  <c r="BQ1262" s="1"/>
  <c r="U1258"/>
  <c r="AA1258" s="1"/>
  <c r="U1261"/>
  <c r="AA1261" s="1"/>
  <c r="U1256"/>
  <c r="AA1256" s="1"/>
  <c r="U1257"/>
  <c r="AA1257" s="1"/>
  <c r="U1260"/>
  <c r="AA1260" s="1"/>
  <c r="U1262"/>
  <c r="AA1262" s="1"/>
  <c r="MU1258"/>
  <c r="NA1258" s="1"/>
  <c r="MU1261"/>
  <c r="NA1261" s="1"/>
  <c r="MU1256"/>
  <c r="NA1256" s="1"/>
  <c r="MU1257"/>
  <c r="NA1257" s="1"/>
  <c r="MU1260"/>
  <c r="NA1260" s="1"/>
  <c r="MU1262"/>
  <c r="NA1262" s="1"/>
  <c r="LE1258"/>
  <c r="LK1258" s="1"/>
  <c r="LE1261"/>
  <c r="LK1261" s="1"/>
  <c r="LE1256"/>
  <c r="LK1256" s="1"/>
  <c r="LE1257"/>
  <c r="LK1257" s="1"/>
  <c r="LE1260"/>
  <c r="LK1260" s="1"/>
  <c r="LE1262"/>
  <c r="LK1262" s="1"/>
  <c r="JO1258"/>
  <c r="JU1258" s="1"/>
  <c r="JO1261"/>
  <c r="JU1261" s="1"/>
  <c r="JO1256"/>
  <c r="JU1256" s="1"/>
  <c r="JO1257"/>
  <c r="JU1257" s="1"/>
  <c r="JO1260"/>
  <c r="JU1260" s="1"/>
  <c r="JO1262"/>
  <c r="JU1262" s="1"/>
  <c r="HY1258"/>
  <c r="IE1258" s="1"/>
  <c r="HY1261"/>
  <c r="IE1261" s="1"/>
  <c r="HY1256"/>
  <c r="IE1256" s="1"/>
  <c r="HY1257"/>
  <c r="IE1257" s="1"/>
  <c r="HY1260"/>
  <c r="IE1260" s="1"/>
  <c r="HY1262"/>
  <c r="IE1262" s="1"/>
  <c r="GI1258"/>
  <c r="GO1258" s="1"/>
  <c r="GI1261"/>
  <c r="GO1261" s="1"/>
  <c r="GI1256"/>
  <c r="GO1256" s="1"/>
  <c r="GI1257"/>
  <c r="GO1257" s="1"/>
  <c r="GI1260"/>
  <c r="GO1260" s="1"/>
  <c r="GI1262"/>
  <c r="GO1262" s="1"/>
  <c r="ES1258"/>
  <c r="EY1258" s="1"/>
  <c r="ES1261"/>
  <c r="EY1261" s="1"/>
  <c r="ES1256"/>
  <c r="EY1256" s="1"/>
  <c r="ES1257"/>
  <c r="EY1257" s="1"/>
  <c r="ES1260"/>
  <c r="EY1260" s="1"/>
  <c r="ES1262"/>
  <c r="EY1262" s="1"/>
  <c r="DC1258"/>
  <c r="DI1258" s="1"/>
  <c r="DC1261"/>
  <c r="DI1261" s="1"/>
  <c r="DC1256"/>
  <c r="DI1256" s="1"/>
  <c r="DC1257"/>
  <c r="DI1257" s="1"/>
  <c r="DC1260"/>
  <c r="DI1260" s="1"/>
  <c r="DC1262"/>
  <c r="DI1262" s="1"/>
  <c r="BM1258"/>
  <c r="BS1258" s="1"/>
  <c r="BM1261"/>
  <c r="BS1261" s="1"/>
  <c r="BM1256"/>
  <c r="BS1256" s="1"/>
  <c r="BM1257"/>
  <c r="BS1257" s="1"/>
  <c r="BM1260"/>
  <c r="BS1260" s="1"/>
  <c r="BM1262"/>
  <c r="BS1262" s="1"/>
  <c r="W1258"/>
  <c r="AC1258" s="1"/>
  <c r="W1261"/>
  <c r="AC1261" s="1"/>
  <c r="W1256"/>
  <c r="AC1256" s="1"/>
  <c r="W1257"/>
  <c r="AC1257" s="1"/>
  <c r="W1260"/>
  <c r="AC1260" s="1"/>
  <c r="W1262"/>
  <c r="AC1262" s="1"/>
  <c r="VP1256"/>
  <c r="VV1256" s="1"/>
  <c r="VP1258"/>
  <c r="VV1258" s="1"/>
  <c r="VP1261"/>
  <c r="VV1261" s="1"/>
  <c r="VP1257"/>
  <c r="VV1257" s="1"/>
  <c r="VP1260"/>
  <c r="VV1260" s="1"/>
  <c r="VP1262"/>
  <c r="VV1262" s="1"/>
  <c r="SJ1256"/>
  <c r="SP1256" s="1"/>
  <c r="SJ1258"/>
  <c r="SP1258" s="1"/>
  <c r="SJ1261"/>
  <c r="SP1261" s="1"/>
  <c r="SJ1257"/>
  <c r="SP1257" s="1"/>
  <c r="SJ1260"/>
  <c r="SP1260" s="1"/>
  <c r="SJ1262"/>
  <c r="SP1262" s="1"/>
  <c r="PD1256"/>
  <c r="PJ1256" s="1"/>
  <c r="PD1258"/>
  <c r="PJ1258" s="1"/>
  <c r="PD1261"/>
  <c r="PJ1261" s="1"/>
  <c r="PD1257"/>
  <c r="PJ1257" s="1"/>
  <c r="PD1260"/>
  <c r="PJ1260" s="1"/>
  <c r="PD1262"/>
  <c r="PJ1262" s="1"/>
  <c r="WM1256"/>
  <c r="WS1256" s="1"/>
  <c r="WM1258"/>
  <c r="WS1258" s="1"/>
  <c r="WM1261"/>
  <c r="WS1261" s="1"/>
  <c r="WM1257"/>
  <c r="WS1257" s="1"/>
  <c r="WM1260"/>
  <c r="WS1260" s="1"/>
  <c r="WM1262"/>
  <c r="WS1262" s="1"/>
  <c r="TG1256"/>
  <c r="TM1256" s="1"/>
  <c r="TG1258"/>
  <c r="TM1258" s="1"/>
  <c r="TG1261"/>
  <c r="TM1261" s="1"/>
  <c r="TG1257"/>
  <c r="TM1257" s="1"/>
  <c r="TG1260"/>
  <c r="TM1260" s="1"/>
  <c r="TG1262"/>
  <c r="TM1262" s="1"/>
  <c r="QA1256"/>
  <c r="QG1256" s="1"/>
  <c r="QA1258"/>
  <c r="QG1258" s="1"/>
  <c r="QA1261"/>
  <c r="QG1261" s="1"/>
  <c r="QA1257"/>
  <c r="QG1257" s="1"/>
  <c r="QA1260"/>
  <c r="QG1260" s="1"/>
  <c r="QA1262"/>
  <c r="QG1262" s="1"/>
  <c r="VS1218"/>
  <c r="VY1218" s="1"/>
  <c r="VS1220"/>
  <c r="VY1220" s="1"/>
  <c r="VS1222"/>
  <c r="VY1222" s="1"/>
  <c r="VS1221"/>
  <c r="VY1221" s="1"/>
  <c r="VS1224"/>
  <c r="VY1224" s="1"/>
  <c r="VS1228"/>
  <c r="VY1228" s="1"/>
  <c r="VS1230"/>
  <c r="VY1230" s="1"/>
  <c r="VS1232"/>
  <c r="VY1232" s="1"/>
  <c r="VS1234"/>
  <c r="VY1234" s="1"/>
  <c r="VS1238"/>
  <c r="VY1238" s="1"/>
  <c r="VS1240"/>
  <c r="VY1240" s="1"/>
  <c r="VS1242"/>
  <c r="VY1242" s="1"/>
  <c r="VS1244"/>
  <c r="VY1244" s="1"/>
  <c r="VS1219"/>
  <c r="VY1219" s="1"/>
  <c r="VS1223"/>
  <c r="VY1223" s="1"/>
  <c r="VS1225"/>
  <c r="VY1225" s="1"/>
  <c r="VS1229"/>
  <c r="VY1229" s="1"/>
  <c r="VS1231"/>
  <c r="VY1231" s="1"/>
  <c r="VS1233"/>
  <c r="VY1233" s="1"/>
  <c r="VS1235"/>
  <c r="VY1235" s="1"/>
  <c r="VS1239"/>
  <c r="VY1239" s="1"/>
  <c r="VS1241"/>
  <c r="VY1241" s="1"/>
  <c r="VS1243"/>
  <c r="VY1243" s="1"/>
  <c r="VS1245"/>
  <c r="VY1245" s="1"/>
  <c r="SM1218"/>
  <c r="SS1218" s="1"/>
  <c r="SM1224"/>
  <c r="SS1224" s="1"/>
  <c r="SM1234"/>
  <c r="SS1234" s="1"/>
  <c r="SM1244"/>
  <c r="SS1244" s="1"/>
  <c r="SM1231"/>
  <c r="SS1231" s="1"/>
  <c r="SM1241"/>
  <c r="SS1241" s="1"/>
  <c r="PG1218"/>
  <c r="PM1218" s="1"/>
  <c r="PG1220"/>
  <c r="PM1220" s="1"/>
  <c r="PG1222"/>
  <c r="PM1222" s="1"/>
  <c r="PG1221"/>
  <c r="PM1221" s="1"/>
  <c r="PG1224"/>
  <c r="PM1224" s="1"/>
  <c r="PG1228"/>
  <c r="PM1228" s="1"/>
  <c r="PG1230"/>
  <c r="PM1230" s="1"/>
  <c r="PG1232"/>
  <c r="PM1232" s="1"/>
  <c r="PG1234"/>
  <c r="PM1234" s="1"/>
  <c r="PG1238"/>
  <c r="PM1238" s="1"/>
  <c r="PG1240"/>
  <c r="PM1240" s="1"/>
  <c r="PG1242"/>
  <c r="PM1242" s="1"/>
  <c r="PG1244"/>
  <c r="PM1244" s="1"/>
  <c r="PG1219"/>
  <c r="PM1219" s="1"/>
  <c r="PG1225"/>
  <c r="PM1225" s="1"/>
  <c r="PG1229"/>
  <c r="PM1229" s="1"/>
  <c r="PG1231"/>
  <c r="PM1231" s="1"/>
  <c r="PG1233"/>
  <c r="PM1233" s="1"/>
  <c r="PG1235"/>
  <c r="PM1235" s="1"/>
  <c r="PG1239"/>
  <c r="PM1239" s="1"/>
  <c r="PG1241"/>
  <c r="PM1241" s="1"/>
  <c r="PG1243"/>
  <c r="PM1243" s="1"/>
  <c r="PG1245"/>
  <c r="PM1245" s="1"/>
  <c r="PG1223"/>
  <c r="PM1223" s="1"/>
  <c r="MA1218"/>
  <c r="MG1218" s="1"/>
  <c r="MA1224"/>
  <c r="MG1224" s="1"/>
  <c r="MA1234"/>
  <c r="MG1234" s="1"/>
  <c r="MA1244"/>
  <c r="MG1244" s="1"/>
  <c r="MA1231"/>
  <c r="MG1231" s="1"/>
  <c r="MA1241"/>
  <c r="MG1241" s="1"/>
  <c r="IU1218"/>
  <c r="JA1218" s="1"/>
  <c r="IU1220"/>
  <c r="JA1220" s="1"/>
  <c r="IU1222"/>
  <c r="JA1222" s="1"/>
  <c r="IU1221"/>
  <c r="JA1221" s="1"/>
  <c r="IU1224"/>
  <c r="JA1224" s="1"/>
  <c r="IU1228"/>
  <c r="JA1228" s="1"/>
  <c r="IU1230"/>
  <c r="JA1230" s="1"/>
  <c r="IU1232"/>
  <c r="JA1232" s="1"/>
  <c r="IU1234"/>
  <c r="JA1234" s="1"/>
  <c r="IU1238"/>
  <c r="JA1238" s="1"/>
  <c r="IU1240"/>
  <c r="JA1240" s="1"/>
  <c r="IU1242"/>
  <c r="JA1242" s="1"/>
  <c r="IU1244"/>
  <c r="JA1244" s="1"/>
  <c r="IU1219"/>
  <c r="JA1219" s="1"/>
  <c r="IU1225"/>
  <c r="JA1225" s="1"/>
  <c r="IU1229"/>
  <c r="JA1229" s="1"/>
  <c r="IU1231"/>
  <c r="JA1231" s="1"/>
  <c r="IU1233"/>
  <c r="JA1233" s="1"/>
  <c r="IU1235"/>
  <c r="JA1235" s="1"/>
  <c r="IU1239"/>
  <c r="JA1239" s="1"/>
  <c r="IU1241"/>
  <c r="JA1241" s="1"/>
  <c r="IU1243"/>
  <c r="JA1243" s="1"/>
  <c r="IU1245"/>
  <c r="JA1245" s="1"/>
  <c r="IU1223"/>
  <c r="JA1223" s="1"/>
  <c r="FO1218"/>
  <c r="FU1218" s="1"/>
  <c r="FO1224"/>
  <c r="FU1224" s="1"/>
  <c r="FO1234"/>
  <c r="FU1234" s="1"/>
  <c r="FO1244"/>
  <c r="FU1244" s="1"/>
  <c r="FO1231"/>
  <c r="FU1231" s="1"/>
  <c r="FO1241"/>
  <c r="FU1241" s="1"/>
  <c r="CI1218"/>
  <c r="CO1218" s="1"/>
  <c r="CI1220"/>
  <c r="CO1220" s="1"/>
  <c r="CI1222"/>
  <c r="CO1222" s="1"/>
  <c r="CI1221"/>
  <c r="CO1221" s="1"/>
  <c r="CI1224"/>
  <c r="CO1224" s="1"/>
  <c r="CI1228"/>
  <c r="CO1228" s="1"/>
  <c r="CI1230"/>
  <c r="CO1230" s="1"/>
  <c r="CI1232"/>
  <c r="CO1232" s="1"/>
  <c r="CI1234"/>
  <c r="CO1234" s="1"/>
  <c r="CI1238"/>
  <c r="CO1238" s="1"/>
  <c r="CI1240"/>
  <c r="CO1240" s="1"/>
  <c r="CI1242"/>
  <c r="CO1242" s="1"/>
  <c r="CI1244"/>
  <c r="CO1244" s="1"/>
  <c r="CI1219"/>
  <c r="CO1219" s="1"/>
  <c r="CI1225"/>
  <c r="CO1225" s="1"/>
  <c r="CI1229"/>
  <c r="CO1229" s="1"/>
  <c r="CI1231"/>
  <c r="CO1231" s="1"/>
  <c r="CI1233"/>
  <c r="CO1233" s="1"/>
  <c r="CI1235"/>
  <c r="CO1235" s="1"/>
  <c r="CI1239"/>
  <c r="CO1239" s="1"/>
  <c r="CI1241"/>
  <c r="CO1241" s="1"/>
  <c r="CI1243"/>
  <c r="CO1243" s="1"/>
  <c r="CI1245"/>
  <c r="CO1245" s="1"/>
  <c r="CI1223"/>
  <c r="CO1223" s="1"/>
  <c r="YF1221"/>
  <c r="YL1221" s="1"/>
  <c r="YF1223"/>
  <c r="YL1223" s="1"/>
  <c r="YF1218"/>
  <c r="YL1218" s="1"/>
  <c r="YF1220"/>
  <c r="YL1220" s="1"/>
  <c r="YF1222"/>
  <c r="YL1222" s="1"/>
  <c r="YF1224"/>
  <c r="YL1224" s="1"/>
  <c r="YF1228"/>
  <c r="YL1228" s="1"/>
  <c r="YF1230"/>
  <c r="YL1230" s="1"/>
  <c r="YF1232"/>
  <c r="YL1232" s="1"/>
  <c r="YF1234"/>
  <c r="YL1234" s="1"/>
  <c r="YF1238"/>
  <c r="YL1238" s="1"/>
  <c r="YF1240"/>
  <c r="YL1240" s="1"/>
  <c r="YF1242"/>
  <c r="YL1242" s="1"/>
  <c r="YF1244"/>
  <c r="YL1244" s="1"/>
  <c r="YF1219"/>
  <c r="YL1219" s="1"/>
  <c r="YF1225"/>
  <c r="YL1225" s="1"/>
  <c r="YF1229"/>
  <c r="YL1229" s="1"/>
  <c r="YF1231"/>
  <c r="YL1231" s="1"/>
  <c r="YF1233"/>
  <c r="YL1233" s="1"/>
  <c r="YF1235"/>
  <c r="YL1235" s="1"/>
  <c r="YF1239"/>
  <c r="YL1239" s="1"/>
  <c r="YF1241"/>
  <c r="YL1241" s="1"/>
  <c r="YF1243"/>
  <c r="YL1243" s="1"/>
  <c r="YF1245"/>
  <c r="YL1245" s="1"/>
  <c r="UZ1221"/>
  <c r="VF1221" s="1"/>
  <c r="UZ1223"/>
  <c r="VF1223" s="1"/>
  <c r="UZ1218"/>
  <c r="VF1218" s="1"/>
  <c r="UZ1220"/>
  <c r="VF1220" s="1"/>
  <c r="UZ1222"/>
  <c r="VF1222" s="1"/>
  <c r="UZ1224"/>
  <c r="VF1224" s="1"/>
  <c r="UZ1228"/>
  <c r="VF1228" s="1"/>
  <c r="UZ1230"/>
  <c r="VF1230" s="1"/>
  <c r="UZ1232"/>
  <c r="VF1232" s="1"/>
  <c r="UZ1234"/>
  <c r="VF1234" s="1"/>
  <c r="UZ1238"/>
  <c r="VF1238" s="1"/>
  <c r="UZ1240"/>
  <c r="VF1240" s="1"/>
  <c r="UZ1242"/>
  <c r="VF1242" s="1"/>
  <c r="UZ1244"/>
  <c r="VF1244" s="1"/>
  <c r="UZ1219"/>
  <c r="VF1219" s="1"/>
  <c r="UZ1225"/>
  <c r="VF1225" s="1"/>
  <c r="UZ1229"/>
  <c r="VF1229" s="1"/>
  <c r="UZ1231"/>
  <c r="VF1231" s="1"/>
  <c r="UZ1233"/>
  <c r="VF1233" s="1"/>
  <c r="UZ1235"/>
  <c r="VF1235" s="1"/>
  <c r="UZ1239"/>
  <c r="VF1239" s="1"/>
  <c r="UZ1241"/>
  <c r="VF1241" s="1"/>
  <c r="UZ1243"/>
  <c r="VF1243" s="1"/>
  <c r="UZ1245"/>
  <c r="VF1245" s="1"/>
  <c r="RT1221"/>
  <c r="RZ1221" s="1"/>
  <c r="RT1223"/>
  <c r="RZ1223" s="1"/>
  <c r="RT1218"/>
  <c r="RZ1218" s="1"/>
  <c r="RT1220"/>
  <c r="RZ1220" s="1"/>
  <c r="RT1222"/>
  <c r="RZ1222" s="1"/>
  <c r="RT1224"/>
  <c r="RZ1224" s="1"/>
  <c r="RT1228"/>
  <c r="RZ1228" s="1"/>
  <c r="RT1230"/>
  <c r="RZ1230" s="1"/>
  <c r="RT1232"/>
  <c r="RZ1232" s="1"/>
  <c r="RT1234"/>
  <c r="RZ1234" s="1"/>
  <c r="RT1238"/>
  <c r="RZ1238" s="1"/>
  <c r="RT1240"/>
  <c r="RZ1240" s="1"/>
  <c r="RT1242"/>
  <c r="RZ1242" s="1"/>
  <c r="RT1244"/>
  <c r="RZ1244" s="1"/>
  <c r="RT1219"/>
  <c r="RZ1219" s="1"/>
  <c r="RT1225"/>
  <c r="RZ1225" s="1"/>
  <c r="RT1229"/>
  <c r="RZ1229" s="1"/>
  <c r="RT1231"/>
  <c r="RZ1231" s="1"/>
  <c r="RT1233"/>
  <c r="RZ1233" s="1"/>
  <c r="RT1235"/>
  <c r="RZ1235" s="1"/>
  <c r="RT1239"/>
  <c r="RZ1239" s="1"/>
  <c r="RT1241"/>
  <c r="RZ1241" s="1"/>
  <c r="RT1243"/>
  <c r="RZ1243" s="1"/>
  <c r="RT1245"/>
  <c r="RZ1245" s="1"/>
  <c r="ON1221"/>
  <c r="OT1221" s="1"/>
  <c r="ON1223"/>
  <c r="OT1223" s="1"/>
  <c r="ON1218"/>
  <c r="OT1218" s="1"/>
  <c r="ON1220"/>
  <c r="OT1220" s="1"/>
  <c r="ON1222"/>
  <c r="OT1222" s="1"/>
  <c r="ON1224"/>
  <c r="OT1224" s="1"/>
  <c r="ON1228"/>
  <c r="OT1228" s="1"/>
  <c r="ON1230"/>
  <c r="OT1230" s="1"/>
  <c r="ON1232"/>
  <c r="OT1232" s="1"/>
  <c r="ON1234"/>
  <c r="OT1234" s="1"/>
  <c r="ON1238"/>
  <c r="OT1238" s="1"/>
  <c r="ON1240"/>
  <c r="OT1240" s="1"/>
  <c r="ON1242"/>
  <c r="OT1242" s="1"/>
  <c r="ON1244"/>
  <c r="OT1244" s="1"/>
  <c r="ON1219"/>
  <c r="OT1219" s="1"/>
  <c r="ON1225"/>
  <c r="OT1225" s="1"/>
  <c r="ON1229"/>
  <c r="OT1229" s="1"/>
  <c r="ON1231"/>
  <c r="OT1231" s="1"/>
  <c r="ON1233"/>
  <c r="OT1233" s="1"/>
  <c r="ON1235"/>
  <c r="OT1235" s="1"/>
  <c r="ON1239"/>
  <c r="OT1239" s="1"/>
  <c r="ON1241"/>
  <c r="OT1241" s="1"/>
  <c r="ON1243"/>
  <c r="OT1243" s="1"/>
  <c r="ON1245"/>
  <c r="OT1245" s="1"/>
  <c r="LH1221"/>
  <c r="LN1221" s="1"/>
  <c r="LH1223"/>
  <c r="LN1223" s="1"/>
  <c r="LH1218"/>
  <c r="LN1218" s="1"/>
  <c r="LH1220"/>
  <c r="LN1220" s="1"/>
  <c r="LH1222"/>
  <c r="LN1222" s="1"/>
  <c r="LH1224"/>
  <c r="LN1224" s="1"/>
  <c r="LH1228"/>
  <c r="LN1228" s="1"/>
  <c r="LH1230"/>
  <c r="LN1230" s="1"/>
  <c r="LH1232"/>
  <c r="LN1232" s="1"/>
  <c r="LH1234"/>
  <c r="LN1234" s="1"/>
  <c r="LH1238"/>
  <c r="LN1238" s="1"/>
  <c r="LH1240"/>
  <c r="LN1240" s="1"/>
  <c r="LH1242"/>
  <c r="LN1242" s="1"/>
  <c r="LH1244"/>
  <c r="LN1244" s="1"/>
  <c r="LH1219"/>
  <c r="LN1219" s="1"/>
  <c r="LH1225"/>
  <c r="LN1225" s="1"/>
  <c r="LH1229"/>
  <c r="LN1229" s="1"/>
  <c r="LH1231"/>
  <c r="LN1231" s="1"/>
  <c r="LH1233"/>
  <c r="LN1233" s="1"/>
  <c r="LH1235"/>
  <c r="LN1235" s="1"/>
  <c r="LH1239"/>
  <c r="LN1239" s="1"/>
  <c r="LH1241"/>
  <c r="LN1241" s="1"/>
  <c r="LH1243"/>
  <c r="LN1243" s="1"/>
  <c r="LH1245"/>
  <c r="LN1245" s="1"/>
  <c r="IB1221"/>
  <c r="IH1221" s="1"/>
  <c r="IB1223"/>
  <c r="IH1223" s="1"/>
  <c r="IB1218"/>
  <c r="IH1218" s="1"/>
  <c r="IB1220"/>
  <c r="IH1220" s="1"/>
  <c r="IB1222"/>
  <c r="IH1222" s="1"/>
  <c r="IB1224"/>
  <c r="IH1224" s="1"/>
  <c r="IB1228"/>
  <c r="IH1228" s="1"/>
  <c r="IB1230"/>
  <c r="IH1230" s="1"/>
  <c r="IB1232"/>
  <c r="IH1232" s="1"/>
  <c r="IB1234"/>
  <c r="IH1234" s="1"/>
  <c r="IB1238"/>
  <c r="IH1238" s="1"/>
  <c r="IB1240"/>
  <c r="IH1240" s="1"/>
  <c r="IB1242"/>
  <c r="IH1242" s="1"/>
  <c r="IB1244"/>
  <c r="IH1244" s="1"/>
  <c r="IB1219"/>
  <c r="IH1219" s="1"/>
  <c r="IB1225"/>
  <c r="IH1225" s="1"/>
  <c r="IB1229"/>
  <c r="IH1229" s="1"/>
  <c r="IB1231"/>
  <c r="IH1231" s="1"/>
  <c r="IB1233"/>
  <c r="IH1233" s="1"/>
  <c r="IB1235"/>
  <c r="IH1235" s="1"/>
  <c r="IB1239"/>
  <c r="IH1239" s="1"/>
  <c r="IB1241"/>
  <c r="IH1241" s="1"/>
  <c r="IB1243"/>
  <c r="IH1243" s="1"/>
  <c r="IB1245"/>
  <c r="IH1245" s="1"/>
  <c r="EV1221"/>
  <c r="FB1221" s="1"/>
  <c r="EV1223"/>
  <c r="FB1223" s="1"/>
  <c r="EV1218"/>
  <c r="FB1218" s="1"/>
  <c r="EV1220"/>
  <c r="FB1220" s="1"/>
  <c r="EV1222"/>
  <c r="FB1222" s="1"/>
  <c r="EV1224"/>
  <c r="FB1224" s="1"/>
  <c r="EV1228"/>
  <c r="FB1228" s="1"/>
  <c r="EV1230"/>
  <c r="FB1230" s="1"/>
  <c r="EV1232"/>
  <c r="FB1232" s="1"/>
  <c r="EV1234"/>
  <c r="FB1234" s="1"/>
  <c r="EV1238"/>
  <c r="FB1238" s="1"/>
  <c r="EV1240"/>
  <c r="FB1240" s="1"/>
  <c r="EV1242"/>
  <c r="FB1242" s="1"/>
  <c r="EV1244"/>
  <c r="FB1244" s="1"/>
  <c r="EV1219"/>
  <c r="FB1219" s="1"/>
  <c r="EV1225"/>
  <c r="FB1225" s="1"/>
  <c r="EV1229"/>
  <c r="FB1229" s="1"/>
  <c r="EV1231"/>
  <c r="FB1231" s="1"/>
  <c r="EV1233"/>
  <c r="FB1233" s="1"/>
  <c r="EV1235"/>
  <c r="FB1235" s="1"/>
  <c r="EV1239"/>
  <c r="FB1239" s="1"/>
  <c r="EV1241"/>
  <c r="FB1241" s="1"/>
  <c r="EV1243"/>
  <c r="FB1243" s="1"/>
  <c r="EV1245"/>
  <c r="FB1245" s="1"/>
  <c r="BP1221"/>
  <c r="BV1221" s="1"/>
  <c r="BP1223"/>
  <c r="BV1223" s="1"/>
  <c r="BP1218"/>
  <c r="BV1218" s="1"/>
  <c r="BP1220"/>
  <c r="BV1220" s="1"/>
  <c r="BP1222"/>
  <c r="BV1222" s="1"/>
  <c r="BP1224"/>
  <c r="BV1224" s="1"/>
  <c r="BP1228"/>
  <c r="BV1228" s="1"/>
  <c r="BP1230"/>
  <c r="BV1230" s="1"/>
  <c r="BP1232"/>
  <c r="BV1232" s="1"/>
  <c r="BP1234"/>
  <c r="BV1234" s="1"/>
  <c r="BP1238"/>
  <c r="BV1238" s="1"/>
  <c r="BP1240"/>
  <c r="BV1240" s="1"/>
  <c r="BP1242"/>
  <c r="BV1242" s="1"/>
  <c r="BP1244"/>
  <c r="BV1244" s="1"/>
  <c r="BP1219"/>
  <c r="BV1219" s="1"/>
  <c r="BP1225"/>
  <c r="BV1225" s="1"/>
  <c r="BP1229"/>
  <c r="BV1229" s="1"/>
  <c r="BP1231"/>
  <c r="BV1231" s="1"/>
  <c r="BP1233"/>
  <c r="BV1233" s="1"/>
  <c r="BP1235"/>
  <c r="BV1235" s="1"/>
  <c r="BP1239"/>
  <c r="BV1239" s="1"/>
  <c r="BP1241"/>
  <c r="BV1241" s="1"/>
  <c r="BP1243"/>
  <c r="BV1243" s="1"/>
  <c r="BP1245"/>
  <c r="BV1245" s="1"/>
  <c r="YZ1222"/>
  <c r="ZF1222" s="1"/>
  <c r="YZ1221"/>
  <c r="ZF1221" s="1"/>
  <c r="YZ1219"/>
  <c r="ZF1219" s="1"/>
  <c r="YZ1223"/>
  <c r="ZF1223" s="1"/>
  <c r="YZ1225"/>
  <c r="ZF1225" s="1"/>
  <c r="YZ1229"/>
  <c r="ZF1229" s="1"/>
  <c r="YZ1231"/>
  <c r="ZF1231" s="1"/>
  <c r="YZ1233"/>
  <c r="ZF1233" s="1"/>
  <c r="YZ1235"/>
  <c r="ZF1235" s="1"/>
  <c r="YZ1239"/>
  <c r="ZF1239" s="1"/>
  <c r="YZ1241"/>
  <c r="ZF1241" s="1"/>
  <c r="YZ1243"/>
  <c r="ZF1243" s="1"/>
  <c r="YZ1245"/>
  <c r="ZF1245" s="1"/>
  <c r="YZ1218"/>
  <c r="ZF1218" s="1"/>
  <c r="YZ1220"/>
  <c r="ZF1220" s="1"/>
  <c r="YZ1224"/>
  <c r="ZF1224" s="1"/>
  <c r="YZ1228"/>
  <c r="ZF1228" s="1"/>
  <c r="YZ1230"/>
  <c r="ZF1230" s="1"/>
  <c r="YZ1232"/>
  <c r="ZF1232" s="1"/>
  <c r="YZ1234"/>
  <c r="ZF1234" s="1"/>
  <c r="YZ1238"/>
  <c r="ZF1238" s="1"/>
  <c r="YZ1240"/>
  <c r="ZF1240" s="1"/>
  <c r="YZ1242"/>
  <c r="ZF1242" s="1"/>
  <c r="YZ1244"/>
  <c r="ZF1244" s="1"/>
  <c r="CJ1218"/>
  <c r="CP1218" s="1"/>
  <c r="CJ1220"/>
  <c r="CP1220" s="1"/>
  <c r="CJ1231"/>
  <c r="CP1231" s="1"/>
  <c r="CJ1241"/>
  <c r="CP1241" s="1"/>
  <c r="CJ1228"/>
  <c r="CP1228" s="1"/>
  <c r="CJ1238"/>
  <c r="CP1238" s="1"/>
  <c r="FP1218"/>
  <c r="FV1218" s="1"/>
  <c r="FP1223"/>
  <c r="FV1223" s="1"/>
  <c r="FP1231"/>
  <c r="FV1231" s="1"/>
  <c r="FP1241"/>
  <c r="FV1241" s="1"/>
  <c r="FP1228"/>
  <c r="FV1228" s="1"/>
  <c r="FP1238"/>
  <c r="FV1238" s="1"/>
  <c r="IV1218"/>
  <c r="JB1218" s="1"/>
  <c r="IV1223"/>
  <c r="JB1223" s="1"/>
  <c r="IV1231"/>
  <c r="JB1231" s="1"/>
  <c r="IV1241"/>
  <c r="JB1241" s="1"/>
  <c r="IV1228"/>
  <c r="JB1228" s="1"/>
  <c r="IV1238"/>
  <c r="JB1238" s="1"/>
  <c r="MB1218"/>
  <c r="MH1218" s="1"/>
  <c r="MB1223"/>
  <c r="MH1223" s="1"/>
  <c r="MB1231"/>
  <c r="MH1231" s="1"/>
  <c r="MB1241"/>
  <c r="MH1241" s="1"/>
  <c r="MB1228"/>
  <c r="MH1228" s="1"/>
  <c r="MB1238"/>
  <c r="MH1238" s="1"/>
  <c r="PH1218"/>
  <c r="PN1218" s="1"/>
  <c r="PH1223"/>
  <c r="PN1223" s="1"/>
  <c r="PH1231"/>
  <c r="PN1231" s="1"/>
  <c r="PH1241"/>
  <c r="PN1241" s="1"/>
  <c r="PH1228"/>
  <c r="PN1228" s="1"/>
  <c r="PH1238"/>
  <c r="PN1238" s="1"/>
  <c r="SN1218"/>
  <c r="ST1218" s="1"/>
  <c r="SN1223"/>
  <c r="ST1223" s="1"/>
  <c r="SN1231"/>
  <c r="ST1231" s="1"/>
  <c r="SN1241"/>
  <c r="ST1241" s="1"/>
  <c r="SN1228"/>
  <c r="ST1228" s="1"/>
  <c r="SN1238"/>
  <c r="ST1238" s="1"/>
  <c r="VT1218"/>
  <c r="VZ1218" s="1"/>
  <c r="VT1223"/>
  <c r="VZ1223" s="1"/>
  <c r="VT1231"/>
  <c r="VZ1231" s="1"/>
  <c r="VT1241"/>
  <c r="VZ1241" s="1"/>
  <c r="VT1228"/>
  <c r="VZ1228" s="1"/>
  <c r="VT1238"/>
  <c r="VZ1238" s="1"/>
  <c r="YB1257"/>
  <c r="YH1257" s="1"/>
  <c r="YB1260"/>
  <c r="YH1260" s="1"/>
  <c r="YB1262"/>
  <c r="YH1262" s="1"/>
  <c r="YB1256"/>
  <c r="YH1256" s="1"/>
  <c r="YB1258"/>
  <c r="YH1258" s="1"/>
  <c r="YB1261"/>
  <c r="YH1261" s="1"/>
  <c r="WL1257"/>
  <c r="WR1257" s="1"/>
  <c r="WL1260"/>
  <c r="WR1260" s="1"/>
  <c r="WL1262"/>
  <c r="WR1262" s="1"/>
  <c r="WL1256"/>
  <c r="WR1256" s="1"/>
  <c r="WL1258"/>
  <c r="WR1258" s="1"/>
  <c r="WL1261"/>
  <c r="WR1261" s="1"/>
  <c r="UV1257"/>
  <c r="VB1257" s="1"/>
  <c r="UV1260"/>
  <c r="VB1260" s="1"/>
  <c r="UV1262"/>
  <c r="VB1262" s="1"/>
  <c r="UV1256"/>
  <c r="VB1256" s="1"/>
  <c r="UV1258"/>
  <c r="VB1258" s="1"/>
  <c r="UV1261"/>
  <c r="VB1261" s="1"/>
  <c r="TF1257"/>
  <c r="TL1257" s="1"/>
  <c r="TF1260"/>
  <c r="TL1260" s="1"/>
  <c r="TF1262"/>
  <c r="TL1262" s="1"/>
  <c r="TF1256"/>
  <c r="TL1256" s="1"/>
  <c r="TF1258"/>
  <c r="TL1258" s="1"/>
  <c r="TF1261"/>
  <c r="TL1261" s="1"/>
  <c r="RP1257"/>
  <c r="RV1257" s="1"/>
  <c r="RP1260"/>
  <c r="RV1260" s="1"/>
  <c r="RP1262"/>
  <c r="RV1262" s="1"/>
  <c r="RP1256"/>
  <c r="RV1256" s="1"/>
  <c r="RP1258"/>
  <c r="RV1258" s="1"/>
  <c r="RP1261"/>
  <c r="RV1261" s="1"/>
  <c r="PZ1257"/>
  <c r="QF1257" s="1"/>
  <c r="PZ1260"/>
  <c r="QF1260" s="1"/>
  <c r="PZ1262"/>
  <c r="QF1262" s="1"/>
  <c r="PZ1256"/>
  <c r="QF1256" s="1"/>
  <c r="PZ1258"/>
  <c r="QF1258" s="1"/>
  <c r="PZ1261"/>
  <c r="QF1261" s="1"/>
  <c r="OJ1257"/>
  <c r="OP1257" s="1"/>
  <c r="OJ1260"/>
  <c r="OP1260" s="1"/>
  <c r="OJ1262"/>
  <c r="OP1262" s="1"/>
  <c r="OJ1256"/>
  <c r="OP1256" s="1"/>
  <c r="OJ1258"/>
  <c r="OP1258" s="1"/>
  <c r="OJ1261"/>
  <c r="OP1261" s="1"/>
  <c r="MT1257"/>
  <c r="MZ1257" s="1"/>
  <c r="MT1260"/>
  <c r="MZ1260" s="1"/>
  <c r="MT1262"/>
  <c r="MZ1262" s="1"/>
  <c r="MT1256"/>
  <c r="MZ1256" s="1"/>
  <c r="MT1258"/>
  <c r="MZ1258" s="1"/>
  <c r="MT1261"/>
  <c r="MZ1261" s="1"/>
  <c r="LD1257"/>
  <c r="LJ1257" s="1"/>
  <c r="LD1260"/>
  <c r="LJ1260" s="1"/>
  <c r="LD1262"/>
  <c r="LJ1262" s="1"/>
  <c r="LD1256"/>
  <c r="LJ1256" s="1"/>
  <c r="LD1258"/>
  <c r="LJ1258" s="1"/>
  <c r="LD1261"/>
  <c r="LJ1261" s="1"/>
  <c r="JN1257"/>
  <c r="JT1257" s="1"/>
  <c r="JN1260"/>
  <c r="JT1260" s="1"/>
  <c r="JN1262"/>
  <c r="JT1262" s="1"/>
  <c r="JN1256"/>
  <c r="JT1256" s="1"/>
  <c r="JN1258"/>
  <c r="JT1258" s="1"/>
  <c r="JN1261"/>
  <c r="JT1261" s="1"/>
  <c r="HX1257"/>
  <c r="ID1257" s="1"/>
  <c r="HX1260"/>
  <c r="ID1260" s="1"/>
  <c r="HX1262"/>
  <c r="ID1262" s="1"/>
  <c r="HX1256"/>
  <c r="ID1256" s="1"/>
  <c r="HX1258"/>
  <c r="ID1258" s="1"/>
  <c r="HX1261"/>
  <c r="ID1261" s="1"/>
  <c r="GH1257"/>
  <c r="GN1257" s="1"/>
  <c r="GH1260"/>
  <c r="GN1260" s="1"/>
  <c r="GH1262"/>
  <c r="GN1262" s="1"/>
  <c r="GH1256"/>
  <c r="GN1256" s="1"/>
  <c r="GH1258"/>
  <c r="GN1258" s="1"/>
  <c r="GH1261"/>
  <c r="GN1261" s="1"/>
  <c r="ER1257"/>
  <c r="EX1257" s="1"/>
  <c r="ER1260"/>
  <c r="EX1260" s="1"/>
  <c r="ER1262"/>
  <c r="EX1262" s="1"/>
  <c r="ER1256"/>
  <c r="EX1256" s="1"/>
  <c r="ER1258"/>
  <c r="EX1258" s="1"/>
  <c r="ER1261"/>
  <c r="EX1261" s="1"/>
  <c r="DB1257"/>
  <c r="DH1257" s="1"/>
  <c r="DB1260"/>
  <c r="DH1260" s="1"/>
  <c r="DB1262"/>
  <c r="DH1262" s="1"/>
  <c r="DB1256"/>
  <c r="DH1256" s="1"/>
  <c r="DB1258"/>
  <c r="DH1258" s="1"/>
  <c r="DB1261"/>
  <c r="DH1261" s="1"/>
  <c r="BL1257"/>
  <c r="BR1257" s="1"/>
  <c r="BL1260"/>
  <c r="BR1260" s="1"/>
  <c r="BL1262"/>
  <c r="BR1262" s="1"/>
  <c r="BL1256"/>
  <c r="BR1256" s="1"/>
  <c r="BL1258"/>
  <c r="BR1258" s="1"/>
  <c r="BL1261"/>
  <c r="BR1261" s="1"/>
  <c r="V1257"/>
  <c r="AB1257" s="1"/>
  <c r="V1260"/>
  <c r="AB1260" s="1"/>
  <c r="V1262"/>
  <c r="AB1262" s="1"/>
  <c r="V1256"/>
  <c r="AB1256" s="1"/>
  <c r="V1258"/>
  <c r="AB1258" s="1"/>
  <c r="V1261"/>
  <c r="AB1261" s="1"/>
  <c r="ZA1262"/>
  <c r="ZG1262" s="1"/>
  <c r="ZA1261"/>
  <c r="ZG1261" s="1"/>
  <c r="ZA1260"/>
  <c r="ZG1260" s="1"/>
  <c r="ZA1258"/>
  <c r="ZG1258" s="1"/>
  <c r="ZA1257"/>
  <c r="ZG1257" s="1"/>
  <c r="ZA1256"/>
  <c r="ZG1256" s="1"/>
  <c r="WK1256"/>
  <c r="WQ1256" s="1"/>
  <c r="WK1258"/>
  <c r="WQ1258" s="1"/>
  <c r="WK1261"/>
  <c r="WQ1261" s="1"/>
  <c r="WK1257"/>
  <c r="WQ1257" s="1"/>
  <c r="WK1260"/>
  <c r="WQ1260" s="1"/>
  <c r="WK1262"/>
  <c r="WQ1262" s="1"/>
  <c r="TE1256"/>
  <c r="TK1256" s="1"/>
  <c r="TE1258"/>
  <c r="TK1258" s="1"/>
  <c r="TE1261"/>
  <c r="TK1261" s="1"/>
  <c r="TE1257"/>
  <c r="TK1257" s="1"/>
  <c r="TE1260"/>
  <c r="TK1260" s="1"/>
  <c r="TE1262"/>
  <c r="TK1262" s="1"/>
  <c r="PY1256"/>
  <c r="QE1256" s="1"/>
  <c r="PY1258"/>
  <c r="QE1258" s="1"/>
  <c r="PY1261"/>
  <c r="QE1261" s="1"/>
  <c r="PY1257"/>
  <c r="QE1257" s="1"/>
  <c r="PY1260"/>
  <c r="QE1260" s="1"/>
  <c r="PY1262"/>
  <c r="QE1262" s="1"/>
  <c r="XH1256"/>
  <c r="XN1256" s="1"/>
  <c r="XH1258"/>
  <c r="XN1258" s="1"/>
  <c r="XH1261"/>
  <c r="XN1261" s="1"/>
  <c r="XH1257"/>
  <c r="XN1257" s="1"/>
  <c r="XH1260"/>
  <c r="XN1260" s="1"/>
  <c r="XH1262"/>
  <c r="XN1262" s="1"/>
  <c r="UB1256"/>
  <c r="UH1256" s="1"/>
  <c r="UB1258"/>
  <c r="UH1258" s="1"/>
  <c r="UB1261"/>
  <c r="UH1261" s="1"/>
  <c r="UB1257"/>
  <c r="UH1257" s="1"/>
  <c r="UB1260"/>
  <c r="UH1260" s="1"/>
  <c r="UB1262"/>
  <c r="UH1262" s="1"/>
  <c r="QV1256"/>
  <c r="RB1256" s="1"/>
  <c r="QV1258"/>
  <c r="RB1258" s="1"/>
  <c r="QV1261"/>
  <c r="RB1261" s="1"/>
  <c r="QV1257"/>
  <c r="RB1257" s="1"/>
  <c r="QV1260"/>
  <c r="RB1260" s="1"/>
  <c r="QV1262"/>
  <c r="RB1262" s="1"/>
  <c r="YX1256"/>
  <c r="ZD1256" s="1"/>
  <c r="YX1258"/>
  <c r="ZD1258" s="1"/>
  <c r="YX1261"/>
  <c r="ZD1261" s="1"/>
  <c r="YX1257"/>
  <c r="ZD1257" s="1"/>
  <c r="YX1260"/>
  <c r="ZD1260" s="1"/>
  <c r="YX1262"/>
  <c r="ZD1262" s="1"/>
  <c r="YY1262"/>
  <c r="ZE1262" s="1"/>
  <c r="YY1261"/>
  <c r="ZE1261" s="1"/>
  <c r="YY1260"/>
  <c r="ZE1260" s="1"/>
  <c r="YY1258"/>
  <c r="ZE1258" s="1"/>
  <c r="YY1257"/>
  <c r="ZE1257" s="1"/>
  <c r="YY1256"/>
  <c r="ZE1256" s="1"/>
  <c r="AQ1183"/>
  <c r="AW1183" s="1"/>
  <c r="CG1183"/>
  <c r="CM1183" s="1"/>
  <c r="DW1183"/>
  <c r="EC1183" s="1"/>
  <c r="FM1183"/>
  <c r="FS1183" s="1"/>
  <c r="HC1183"/>
  <c r="HI1183" s="1"/>
  <c r="IS1183"/>
  <c r="IY1183" s="1"/>
  <c r="KI1183"/>
  <c r="KO1183" s="1"/>
  <c r="LY1183"/>
  <c r="ME1183" s="1"/>
  <c r="NO1183"/>
  <c r="NU1183" s="1"/>
  <c r="PE1183"/>
  <c r="PK1183" s="1"/>
  <c r="QU1183"/>
  <c r="RA1183" s="1"/>
  <c r="SK1183"/>
  <c r="SQ1183" s="1"/>
  <c r="UA1183"/>
  <c r="UG1183" s="1"/>
  <c r="VQ1183"/>
  <c r="VW1183" s="1"/>
  <c r="XG1183"/>
  <c r="XM1183" s="1"/>
  <c r="JN1187"/>
  <c r="JT1187" s="1"/>
  <c r="LD1187"/>
  <c r="LJ1187" s="1"/>
  <c r="MT1187"/>
  <c r="MZ1187" s="1"/>
  <c r="OJ1187"/>
  <c r="OP1187" s="1"/>
  <c r="PZ1187"/>
  <c r="QF1187" s="1"/>
  <c r="RP1187"/>
  <c r="RV1187" s="1"/>
  <c r="TF1187"/>
  <c r="TL1187" s="1"/>
  <c r="UV1187"/>
  <c r="VB1187" s="1"/>
  <c r="WL1187"/>
  <c r="WR1187" s="1"/>
  <c r="YB1187"/>
  <c r="YH1187" s="1"/>
  <c r="AQ1187"/>
  <c r="AW1187" s="1"/>
  <c r="CG1187"/>
  <c r="CM1187" s="1"/>
  <c r="DW1187"/>
  <c r="EC1187" s="1"/>
  <c r="FM1187"/>
  <c r="FS1187" s="1"/>
  <c r="HC1187"/>
  <c r="HI1187" s="1"/>
  <c r="IS1187"/>
  <c r="IY1187" s="1"/>
  <c r="KI1187"/>
  <c r="KO1187" s="1"/>
  <c r="LY1187"/>
  <c r="ME1187" s="1"/>
  <c r="NO1187"/>
  <c r="NU1187" s="1"/>
  <c r="PE1187"/>
  <c r="PK1187" s="1"/>
  <c r="QU1187"/>
  <c r="RA1187" s="1"/>
  <c r="SK1187"/>
  <c r="SQ1187" s="1"/>
  <c r="UA1187"/>
  <c r="UG1187" s="1"/>
  <c r="VQ1187"/>
  <c r="VW1187" s="1"/>
  <c r="XG1187"/>
  <c r="XM1187" s="1"/>
  <c r="V1191"/>
  <c r="AB1191" s="1"/>
  <c r="BL1191"/>
  <c r="BR1191" s="1"/>
  <c r="DB1191"/>
  <c r="DH1191" s="1"/>
  <c r="ER1191"/>
  <c r="EX1191" s="1"/>
  <c r="GH1191"/>
  <c r="GN1191" s="1"/>
  <c r="HX1191"/>
  <c r="ID1191" s="1"/>
  <c r="JN1191"/>
  <c r="JT1191" s="1"/>
  <c r="LD1191"/>
  <c r="LJ1191" s="1"/>
  <c r="MT1191"/>
  <c r="MZ1191" s="1"/>
  <c r="OJ1191"/>
  <c r="OP1191" s="1"/>
  <c r="PZ1191"/>
  <c r="QF1191" s="1"/>
  <c r="RP1191"/>
  <c r="RV1191" s="1"/>
  <c r="TF1191"/>
  <c r="TL1191" s="1"/>
  <c r="UV1191"/>
  <c r="VB1191" s="1"/>
  <c r="WL1191"/>
  <c r="WR1191" s="1"/>
  <c r="YB1191"/>
  <c r="YH1191" s="1"/>
  <c r="AQ1191"/>
  <c r="AW1191" s="1"/>
  <c r="CG1191"/>
  <c r="CM1191" s="1"/>
  <c r="DW1191"/>
  <c r="EC1191" s="1"/>
  <c r="FM1191"/>
  <c r="FS1191" s="1"/>
  <c r="HC1191"/>
  <c r="HI1191" s="1"/>
  <c r="IS1191"/>
  <c r="IY1191" s="1"/>
  <c r="KI1191"/>
  <c r="KO1191" s="1"/>
  <c r="LY1191"/>
  <c r="ME1191" s="1"/>
  <c r="NO1191"/>
  <c r="NU1191" s="1"/>
  <c r="PE1191"/>
  <c r="PK1191" s="1"/>
  <c r="QU1191"/>
  <c r="RA1191" s="1"/>
  <c r="SK1191"/>
  <c r="SQ1191" s="1"/>
  <c r="UA1191"/>
  <c r="UG1191" s="1"/>
  <c r="VQ1191"/>
  <c r="VW1191" s="1"/>
  <c r="XG1191"/>
  <c r="XM1191" s="1"/>
  <c r="AQ1195"/>
  <c r="AW1195" s="1"/>
  <c r="CG1195"/>
  <c r="CM1195" s="1"/>
  <c r="DW1195"/>
  <c r="EC1195" s="1"/>
  <c r="FM1195"/>
  <c r="FS1195" s="1"/>
  <c r="HC1195"/>
  <c r="HI1195" s="1"/>
  <c r="IS1195"/>
  <c r="IY1195" s="1"/>
  <c r="KI1195"/>
  <c r="KO1195" s="1"/>
  <c r="LY1195"/>
  <c r="ME1195" s="1"/>
  <c r="NO1195"/>
  <c r="NU1195" s="1"/>
  <c r="PE1195"/>
  <c r="PK1195" s="1"/>
  <c r="QU1195"/>
  <c r="RA1195" s="1"/>
  <c r="SK1195"/>
  <c r="SQ1195" s="1"/>
  <c r="UA1195"/>
  <c r="UG1195" s="1"/>
  <c r="VQ1195"/>
  <c r="VW1195" s="1"/>
  <c r="XG1195"/>
  <c r="XM1195" s="1"/>
  <c r="BM1220"/>
  <c r="BS1220" s="1"/>
  <c r="HD1220"/>
  <c r="HJ1220" s="1"/>
  <c r="NP1220"/>
  <c r="NV1220" s="1"/>
  <c r="UB1220"/>
  <c r="UH1220" s="1"/>
  <c r="YP1247"/>
  <c r="YV1248" s="1"/>
  <c r="VJ1247"/>
  <c r="VP1248" s="1"/>
  <c r="SD1247"/>
  <c r="SJ1248" s="1"/>
  <c r="OX1247"/>
  <c r="PD1248" s="1"/>
  <c r="LR1247"/>
  <c r="LX1248" s="1"/>
  <c r="IL1247"/>
  <c r="IR1248" s="1"/>
  <c r="FF1247"/>
  <c r="FL1248" s="1"/>
  <c r="BZ1247"/>
  <c r="CF1248" s="1"/>
  <c r="XU1247"/>
  <c r="YA1248" s="1"/>
  <c r="UO1247"/>
  <c r="UU1248" s="1"/>
  <c r="RI1247"/>
  <c r="RO1248" s="1"/>
  <c r="OC1247"/>
  <c r="OI1248" s="1"/>
  <c r="KW1247"/>
  <c r="LC1248" s="1"/>
  <c r="HQ1247"/>
  <c r="HW1248" s="1"/>
  <c r="EK1247"/>
  <c r="EQ1248" s="1"/>
  <c r="BE1247"/>
  <c r="BK1248" s="1"/>
  <c r="KF1209"/>
  <c r="KL1210" s="1"/>
  <c r="NL1209"/>
  <c r="NR1210" s="1"/>
  <c r="QR1209"/>
  <c r="QX1210" s="1"/>
  <c r="TX1209"/>
  <c r="UD1210" s="1"/>
  <c r="XD1209"/>
  <c r="XJ1210" s="1"/>
  <c r="AJ1181"/>
  <c r="AJ1209" s="1"/>
  <c r="AP1210" s="1"/>
  <c r="BZ1181"/>
  <c r="BZ1209" s="1"/>
  <c r="CF1210" s="1"/>
  <c r="DP1181"/>
  <c r="DP1209" s="1"/>
  <c r="DV1210" s="1"/>
  <c r="FF1181"/>
  <c r="FF1209" s="1"/>
  <c r="FL1210" s="1"/>
  <c r="GV1181"/>
  <c r="GV1209" s="1"/>
  <c r="HB1210" s="1"/>
  <c r="IL1181"/>
  <c r="IL1209" s="1"/>
  <c r="IR1210" s="1"/>
  <c r="KB1181"/>
  <c r="KB1209" s="1"/>
  <c r="KH1210" s="1"/>
  <c r="LR1181"/>
  <c r="LR1209" s="1"/>
  <c r="LX1210" s="1"/>
  <c r="NH1181"/>
  <c r="NH1209" s="1"/>
  <c r="NN1210" s="1"/>
  <c r="OX1181"/>
  <c r="OX1209" s="1"/>
  <c r="PD1210" s="1"/>
  <c r="QN1181"/>
  <c r="QN1209" s="1"/>
  <c r="QT1210" s="1"/>
  <c r="SD1181"/>
  <c r="SD1209" s="1"/>
  <c r="SJ1210" s="1"/>
  <c r="TT1181"/>
  <c r="TT1209" s="1"/>
  <c r="TZ1210" s="1"/>
  <c r="VJ1181"/>
  <c r="VJ1209" s="1"/>
  <c r="VP1210" s="1"/>
  <c r="WZ1181"/>
  <c r="WZ1209" s="1"/>
  <c r="XF1210" s="1"/>
  <c r="O1181"/>
  <c r="O1209" s="1"/>
  <c r="U1210" s="1"/>
  <c r="BE1181"/>
  <c r="BE1209" s="1"/>
  <c r="BK1210" s="1"/>
  <c r="CU1181"/>
  <c r="CU1209" s="1"/>
  <c r="DA1210" s="1"/>
  <c r="EK1181"/>
  <c r="EK1209" s="1"/>
  <c r="EQ1210" s="1"/>
  <c r="GA1181"/>
  <c r="GA1209" s="1"/>
  <c r="GG1210" s="1"/>
  <c r="HQ1181"/>
  <c r="HQ1209" s="1"/>
  <c r="HW1210" s="1"/>
  <c r="JG1181"/>
  <c r="JG1209" s="1"/>
  <c r="JM1210" s="1"/>
  <c r="KW1181"/>
  <c r="KW1209" s="1"/>
  <c r="LC1210" s="1"/>
  <c r="MM1181"/>
  <c r="MM1209" s="1"/>
  <c r="MS1210" s="1"/>
  <c r="OC1181"/>
  <c r="OC1209" s="1"/>
  <c r="OI1210" s="1"/>
  <c r="PS1181"/>
  <c r="PS1209" s="1"/>
  <c r="PY1210" s="1"/>
  <c r="RI1181"/>
  <c r="RI1209" s="1"/>
  <c r="RO1210" s="1"/>
  <c r="SY1181"/>
  <c r="SY1209" s="1"/>
  <c r="TE1210" s="1"/>
  <c r="UO1181"/>
  <c r="UO1209" s="1"/>
  <c r="UU1210" s="1"/>
  <c r="WE1181"/>
  <c r="WE1209" s="1"/>
  <c r="WK1210" s="1"/>
  <c r="XU1181"/>
  <c r="XU1209" s="1"/>
  <c r="YA1210" s="1"/>
  <c r="XX1209"/>
  <c r="YD1210" s="1"/>
  <c r="UR1209"/>
  <c r="UX1210" s="1"/>
  <c r="RL1209"/>
  <c r="RR1210" s="1"/>
  <c r="OF1209"/>
  <c r="OL1210" s="1"/>
  <c r="KZ1209"/>
  <c r="LF1210" s="1"/>
  <c r="HT1209"/>
  <c r="HZ1210" s="1"/>
  <c r="EN1209"/>
  <c r="ET1210" s="1"/>
  <c r="BH1209"/>
  <c r="BN1210" s="1"/>
  <c r="XE1209"/>
  <c r="XK1210" s="1"/>
  <c r="TY1209"/>
  <c r="UE1210" s="1"/>
  <c r="QS1209"/>
  <c r="QY1210" s="1"/>
  <c r="NM1209"/>
  <c r="NS1210" s="1"/>
  <c r="KG1209"/>
  <c r="KM1210" s="1"/>
  <c r="HA1209"/>
  <c r="HG1210" s="1"/>
  <c r="DU1209"/>
  <c r="EA1210" s="1"/>
  <c r="AO1209"/>
  <c r="AU1210" s="1"/>
  <c r="S1209"/>
  <c r="Y1210" s="1"/>
  <c r="CY1209"/>
  <c r="DE1210" s="1"/>
  <c r="GE1209"/>
  <c r="GK1210" s="1"/>
  <c r="JK1209"/>
  <c r="JQ1210" s="1"/>
  <c r="MQ1209"/>
  <c r="MW1210" s="1"/>
  <c r="PW1209"/>
  <c r="QC1210" s="1"/>
  <c r="TC1209"/>
  <c r="TI1210" s="1"/>
  <c r="WI1209"/>
  <c r="WO1210" s="1"/>
  <c r="YS1247"/>
  <c r="YY1248" s="1"/>
  <c r="VM1209"/>
  <c r="VS1210" s="1"/>
  <c r="SG1209"/>
  <c r="SM1210" s="1"/>
  <c r="PA1209"/>
  <c r="PG1210" s="1"/>
  <c r="LU1209"/>
  <c r="MA1210" s="1"/>
  <c r="IO1209"/>
  <c r="IU1210" s="1"/>
  <c r="FI1209"/>
  <c r="FO1210" s="1"/>
  <c r="CC1209"/>
  <c r="CI1210" s="1"/>
  <c r="XZ1209"/>
  <c r="YF1210" s="1"/>
  <c r="UT1209"/>
  <c r="UZ1210" s="1"/>
  <c r="RN1209"/>
  <c r="RT1210" s="1"/>
  <c r="OH1209"/>
  <c r="ON1210" s="1"/>
  <c r="LB1209"/>
  <c r="LH1210" s="1"/>
  <c r="HV1209"/>
  <c r="IB1210" s="1"/>
  <c r="EP1209"/>
  <c r="EV1210" s="1"/>
  <c r="BJ1209"/>
  <c r="BP1210" s="1"/>
  <c r="XX1247"/>
  <c r="YD1248" s="1"/>
  <c r="UR1247"/>
  <c r="UX1248" s="1"/>
  <c r="RL1247"/>
  <c r="RR1248" s="1"/>
  <c r="OF1247"/>
  <c r="OL1248" s="1"/>
  <c r="KZ1247"/>
  <c r="LF1248" s="1"/>
  <c r="HT1247"/>
  <c r="HZ1248" s="1"/>
  <c r="EN1247"/>
  <c r="ET1248" s="1"/>
  <c r="BH1247"/>
  <c r="BN1248" s="1"/>
  <c r="XE1247"/>
  <c r="XK1248" s="1"/>
  <c r="TY1247"/>
  <c r="UE1248" s="1"/>
  <c r="QS1247"/>
  <c r="QY1248" s="1"/>
  <c r="NM1247"/>
  <c r="NS1248" s="1"/>
  <c r="KG1247"/>
  <c r="KM1248" s="1"/>
  <c r="HA1247"/>
  <c r="HG1248" s="1"/>
  <c r="DU1247"/>
  <c r="EA1248" s="1"/>
  <c r="AO1247"/>
  <c r="AU1248" s="1"/>
  <c r="WI1247"/>
  <c r="WO1248" s="1"/>
  <c r="TC1247"/>
  <c r="TI1248" s="1"/>
  <c r="PW1247"/>
  <c r="QC1248" s="1"/>
  <c r="MQ1247"/>
  <c r="MW1248" s="1"/>
  <c r="JK1247"/>
  <c r="JQ1248" s="1"/>
  <c r="GE1247"/>
  <c r="GK1248" s="1"/>
  <c r="CY1247"/>
  <c r="DE1248" s="1"/>
  <c r="S1247"/>
  <c r="Y1248" s="1"/>
  <c r="ZG1267"/>
  <c r="YC1224"/>
  <c r="YI1224" s="1"/>
  <c r="YC1234"/>
  <c r="YI1234" s="1"/>
  <c r="YC1244"/>
  <c r="YI1244" s="1"/>
  <c r="YC1229"/>
  <c r="YI1229" s="1"/>
  <c r="YC1239"/>
  <c r="YI1239" s="1"/>
  <c r="RQ1222"/>
  <c r="RW1222" s="1"/>
  <c r="RQ1228"/>
  <c r="RW1228" s="1"/>
  <c r="RQ1238"/>
  <c r="RW1238" s="1"/>
  <c r="RQ1221"/>
  <c r="RW1221" s="1"/>
  <c r="RQ1231"/>
  <c r="RW1231" s="1"/>
  <c r="RQ1241"/>
  <c r="RW1241" s="1"/>
  <c r="LE1218"/>
  <c r="LK1218" s="1"/>
  <c r="LE1230"/>
  <c r="LK1230" s="1"/>
  <c r="LE1240"/>
  <c r="LK1240" s="1"/>
  <c r="LE1223"/>
  <c r="LK1223" s="1"/>
  <c r="LE1233"/>
  <c r="LK1233" s="1"/>
  <c r="LE1243"/>
  <c r="LK1243" s="1"/>
  <c r="ES1219"/>
  <c r="EY1219" s="1"/>
  <c r="ES1232"/>
  <c r="EY1232" s="1"/>
  <c r="ES1242"/>
  <c r="EY1242" s="1"/>
  <c r="ES1225"/>
  <c r="EY1225" s="1"/>
  <c r="ES1235"/>
  <c r="EY1235" s="1"/>
  <c r="ES1245"/>
  <c r="EY1245" s="1"/>
  <c r="XH1224"/>
  <c r="XN1224" s="1"/>
  <c r="XH1234"/>
  <c r="XN1234" s="1"/>
  <c r="XH1240"/>
  <c r="XN1240" s="1"/>
  <c r="XH1244"/>
  <c r="XN1244" s="1"/>
  <c r="XH1223"/>
  <c r="XN1223" s="1"/>
  <c r="XH1229"/>
  <c r="XN1229" s="1"/>
  <c r="XH1233"/>
  <c r="XN1233" s="1"/>
  <c r="XH1239"/>
  <c r="XN1239" s="1"/>
  <c r="XH1243"/>
  <c r="XN1243" s="1"/>
  <c r="QV1222"/>
  <c r="RB1222" s="1"/>
  <c r="QV1219"/>
  <c r="RB1219" s="1"/>
  <c r="QV1228"/>
  <c r="RB1228" s="1"/>
  <c r="QV1232"/>
  <c r="RB1232" s="1"/>
  <c r="QV1238"/>
  <c r="RB1238" s="1"/>
  <c r="QV1242"/>
  <c r="RB1242" s="1"/>
  <c r="QV1221"/>
  <c r="RB1221" s="1"/>
  <c r="QV1225"/>
  <c r="RB1225" s="1"/>
  <c r="QV1231"/>
  <c r="RB1231" s="1"/>
  <c r="QV1235"/>
  <c r="RB1235" s="1"/>
  <c r="QV1241"/>
  <c r="RB1241" s="1"/>
  <c r="QV1245"/>
  <c r="RB1245" s="1"/>
  <c r="DX1218"/>
  <c r="ED1218" s="1"/>
  <c r="DX1224"/>
  <c r="ED1224" s="1"/>
  <c r="DX1230"/>
  <c r="ED1230" s="1"/>
  <c r="DX1234"/>
  <c r="ED1234" s="1"/>
  <c r="DX1240"/>
  <c r="ED1240" s="1"/>
  <c r="DX1244"/>
  <c r="ED1244" s="1"/>
  <c r="DX1223"/>
  <c r="ED1223" s="1"/>
  <c r="DX1229"/>
  <c r="ED1229" s="1"/>
  <c r="DX1233"/>
  <c r="ED1233" s="1"/>
  <c r="DX1239"/>
  <c r="ED1239" s="1"/>
  <c r="DX1243"/>
  <c r="ED1243" s="1"/>
  <c r="YB1185"/>
  <c r="YH1185" s="1"/>
  <c r="YB1189"/>
  <c r="YH1189" s="1"/>
  <c r="YB1193"/>
  <c r="YH1193" s="1"/>
  <c r="YB1182"/>
  <c r="YH1182" s="1"/>
  <c r="YB1184"/>
  <c r="YH1184" s="1"/>
  <c r="YB1186"/>
  <c r="YH1186" s="1"/>
  <c r="YB1188"/>
  <c r="YH1188" s="1"/>
  <c r="YB1190"/>
  <c r="YH1190" s="1"/>
  <c r="YB1192"/>
  <c r="YH1192" s="1"/>
  <c r="YB1194"/>
  <c r="YH1194" s="1"/>
  <c r="WL1185"/>
  <c r="WR1185" s="1"/>
  <c r="WL1189"/>
  <c r="WR1189" s="1"/>
  <c r="WL1193"/>
  <c r="WR1193" s="1"/>
  <c r="WL1182"/>
  <c r="WR1182" s="1"/>
  <c r="WL1184"/>
  <c r="WR1184" s="1"/>
  <c r="WL1186"/>
  <c r="WR1186" s="1"/>
  <c r="WL1188"/>
  <c r="WR1188" s="1"/>
  <c r="WL1190"/>
  <c r="WR1190" s="1"/>
  <c r="WL1192"/>
  <c r="WR1192" s="1"/>
  <c r="WL1194"/>
  <c r="WR1194" s="1"/>
  <c r="UV1185"/>
  <c r="VB1185" s="1"/>
  <c r="UV1189"/>
  <c r="VB1189" s="1"/>
  <c r="UV1193"/>
  <c r="VB1193" s="1"/>
  <c r="UV1182"/>
  <c r="VB1182" s="1"/>
  <c r="UV1184"/>
  <c r="VB1184" s="1"/>
  <c r="UV1186"/>
  <c r="VB1186" s="1"/>
  <c r="UV1188"/>
  <c r="VB1188" s="1"/>
  <c r="UV1190"/>
  <c r="VB1190" s="1"/>
  <c r="UV1192"/>
  <c r="VB1192" s="1"/>
  <c r="UV1194"/>
  <c r="VB1194" s="1"/>
  <c r="TF1185"/>
  <c r="TL1185" s="1"/>
  <c r="TF1189"/>
  <c r="TL1189" s="1"/>
  <c r="TF1193"/>
  <c r="TL1193" s="1"/>
  <c r="TF1182"/>
  <c r="TL1182" s="1"/>
  <c r="TF1184"/>
  <c r="TL1184" s="1"/>
  <c r="TF1186"/>
  <c r="TL1186" s="1"/>
  <c r="TF1188"/>
  <c r="TL1188" s="1"/>
  <c r="TF1190"/>
  <c r="TL1190" s="1"/>
  <c r="TF1192"/>
  <c r="TL1192" s="1"/>
  <c r="TF1194"/>
  <c r="TL1194" s="1"/>
  <c r="RP1185"/>
  <c r="RV1185" s="1"/>
  <c r="RP1189"/>
  <c r="RV1189" s="1"/>
  <c r="RP1193"/>
  <c r="RV1193" s="1"/>
  <c r="RP1182"/>
  <c r="RV1182" s="1"/>
  <c r="RP1184"/>
  <c r="RV1184" s="1"/>
  <c r="RP1186"/>
  <c r="RV1186" s="1"/>
  <c r="RP1188"/>
  <c r="RV1188" s="1"/>
  <c r="RP1190"/>
  <c r="RV1190" s="1"/>
  <c r="RP1192"/>
  <c r="RV1192" s="1"/>
  <c r="RP1194"/>
  <c r="RV1194" s="1"/>
  <c r="PZ1185"/>
  <c r="QF1185" s="1"/>
  <c r="PZ1189"/>
  <c r="QF1189" s="1"/>
  <c r="PZ1193"/>
  <c r="QF1193" s="1"/>
  <c r="PZ1182"/>
  <c r="QF1182" s="1"/>
  <c r="PZ1184"/>
  <c r="QF1184" s="1"/>
  <c r="PZ1186"/>
  <c r="QF1186" s="1"/>
  <c r="PZ1188"/>
  <c r="QF1188" s="1"/>
  <c r="PZ1190"/>
  <c r="QF1190" s="1"/>
  <c r="PZ1192"/>
  <c r="QF1192" s="1"/>
  <c r="PZ1194"/>
  <c r="QF1194" s="1"/>
  <c r="OJ1185"/>
  <c r="OP1185" s="1"/>
  <c r="OJ1189"/>
  <c r="OP1189" s="1"/>
  <c r="OJ1193"/>
  <c r="OP1193" s="1"/>
  <c r="OJ1182"/>
  <c r="OP1182" s="1"/>
  <c r="OJ1184"/>
  <c r="OP1184" s="1"/>
  <c r="OJ1186"/>
  <c r="OP1186" s="1"/>
  <c r="OJ1188"/>
  <c r="OP1188" s="1"/>
  <c r="OJ1190"/>
  <c r="OP1190" s="1"/>
  <c r="OJ1192"/>
  <c r="OP1192" s="1"/>
  <c r="OJ1194"/>
  <c r="OP1194" s="1"/>
  <c r="MT1185"/>
  <c r="MZ1185" s="1"/>
  <c r="MT1189"/>
  <c r="MZ1189" s="1"/>
  <c r="MT1193"/>
  <c r="MZ1193" s="1"/>
  <c r="MT1182"/>
  <c r="MZ1182" s="1"/>
  <c r="MT1184"/>
  <c r="MZ1184" s="1"/>
  <c r="MT1186"/>
  <c r="MZ1186" s="1"/>
  <c r="MT1188"/>
  <c r="MZ1188" s="1"/>
  <c r="MT1190"/>
  <c r="MZ1190" s="1"/>
  <c r="MT1192"/>
  <c r="MZ1192" s="1"/>
  <c r="MT1194"/>
  <c r="MZ1194" s="1"/>
  <c r="LD1185"/>
  <c r="LJ1185" s="1"/>
  <c r="LD1189"/>
  <c r="LJ1189" s="1"/>
  <c r="LD1193"/>
  <c r="LJ1193" s="1"/>
  <c r="LD1182"/>
  <c r="LJ1182" s="1"/>
  <c r="LD1184"/>
  <c r="LJ1184" s="1"/>
  <c r="LD1186"/>
  <c r="LJ1186" s="1"/>
  <c r="LD1188"/>
  <c r="LJ1188" s="1"/>
  <c r="LD1190"/>
  <c r="LJ1190" s="1"/>
  <c r="LD1192"/>
  <c r="LJ1192" s="1"/>
  <c r="LD1194"/>
  <c r="LJ1194" s="1"/>
  <c r="JN1185"/>
  <c r="JT1185" s="1"/>
  <c r="JN1189"/>
  <c r="JT1189" s="1"/>
  <c r="JN1193"/>
  <c r="JT1193" s="1"/>
  <c r="JN1182"/>
  <c r="JT1182" s="1"/>
  <c r="JN1184"/>
  <c r="JT1184" s="1"/>
  <c r="JN1186"/>
  <c r="JT1186" s="1"/>
  <c r="JN1188"/>
  <c r="JT1188" s="1"/>
  <c r="JN1190"/>
  <c r="JT1190" s="1"/>
  <c r="JN1192"/>
  <c r="JT1192" s="1"/>
  <c r="JN1194"/>
  <c r="JT1194" s="1"/>
  <c r="HX1185"/>
  <c r="ID1185" s="1"/>
  <c r="HX1189"/>
  <c r="ID1189" s="1"/>
  <c r="HX1193"/>
  <c r="ID1193" s="1"/>
  <c r="HX1182"/>
  <c r="ID1182" s="1"/>
  <c r="HX1184"/>
  <c r="ID1184" s="1"/>
  <c r="HX1186"/>
  <c r="ID1186" s="1"/>
  <c r="HX1188"/>
  <c r="ID1188" s="1"/>
  <c r="HX1190"/>
  <c r="ID1190" s="1"/>
  <c r="HX1192"/>
  <c r="ID1192" s="1"/>
  <c r="HX1194"/>
  <c r="ID1194" s="1"/>
  <c r="GH1185"/>
  <c r="GN1185" s="1"/>
  <c r="GH1189"/>
  <c r="GN1189" s="1"/>
  <c r="GH1193"/>
  <c r="GN1193" s="1"/>
  <c r="GH1182"/>
  <c r="GN1182" s="1"/>
  <c r="GH1184"/>
  <c r="GN1184" s="1"/>
  <c r="GH1186"/>
  <c r="GN1186" s="1"/>
  <c r="GH1188"/>
  <c r="GN1188" s="1"/>
  <c r="GH1190"/>
  <c r="GN1190" s="1"/>
  <c r="GH1192"/>
  <c r="GN1192" s="1"/>
  <c r="GH1194"/>
  <c r="GN1194" s="1"/>
  <c r="ER1185"/>
  <c r="EX1185" s="1"/>
  <c r="ER1189"/>
  <c r="EX1189" s="1"/>
  <c r="ER1193"/>
  <c r="EX1193" s="1"/>
  <c r="ER1182"/>
  <c r="EX1182" s="1"/>
  <c r="ER1184"/>
  <c r="EX1184" s="1"/>
  <c r="ER1186"/>
  <c r="EX1186" s="1"/>
  <c r="ER1188"/>
  <c r="EX1188" s="1"/>
  <c r="ER1190"/>
  <c r="EX1190" s="1"/>
  <c r="ER1192"/>
  <c r="EX1192" s="1"/>
  <c r="ER1194"/>
  <c r="EX1194" s="1"/>
  <c r="DB1185"/>
  <c r="DH1185" s="1"/>
  <c r="DB1189"/>
  <c r="DH1189" s="1"/>
  <c r="DB1193"/>
  <c r="DH1193" s="1"/>
  <c r="DB1182"/>
  <c r="DH1182" s="1"/>
  <c r="DB1184"/>
  <c r="DH1184" s="1"/>
  <c r="DB1186"/>
  <c r="DH1186" s="1"/>
  <c r="DB1188"/>
  <c r="DH1188" s="1"/>
  <c r="DB1190"/>
  <c r="DH1190" s="1"/>
  <c r="DB1192"/>
  <c r="DH1192" s="1"/>
  <c r="DB1194"/>
  <c r="DH1194" s="1"/>
  <c r="BL1185"/>
  <c r="BR1185" s="1"/>
  <c r="BL1189"/>
  <c r="BR1189" s="1"/>
  <c r="BL1193"/>
  <c r="BR1193" s="1"/>
  <c r="BL1182"/>
  <c r="BR1182" s="1"/>
  <c r="BL1184"/>
  <c r="BR1184" s="1"/>
  <c r="BL1186"/>
  <c r="BR1186" s="1"/>
  <c r="BL1188"/>
  <c r="BR1188" s="1"/>
  <c r="BL1190"/>
  <c r="BR1190" s="1"/>
  <c r="BL1192"/>
  <c r="BR1192" s="1"/>
  <c r="BL1194"/>
  <c r="BR1194" s="1"/>
  <c r="V1185"/>
  <c r="AB1185" s="1"/>
  <c r="V1189"/>
  <c r="AB1189" s="1"/>
  <c r="V1193"/>
  <c r="AB1193" s="1"/>
  <c r="V1182"/>
  <c r="AB1182" s="1"/>
  <c r="V1184"/>
  <c r="AB1184" s="1"/>
  <c r="V1186"/>
  <c r="AB1186" s="1"/>
  <c r="V1188"/>
  <c r="AB1188" s="1"/>
  <c r="V1190"/>
  <c r="AB1190" s="1"/>
  <c r="V1192"/>
  <c r="AB1192" s="1"/>
  <c r="V1194"/>
  <c r="AB1194" s="1"/>
  <c r="XG1219"/>
  <c r="XM1219" s="1"/>
  <c r="XG1220"/>
  <c r="XM1220" s="1"/>
  <c r="XG1223"/>
  <c r="XM1223" s="1"/>
  <c r="XG1229"/>
  <c r="XM1229" s="1"/>
  <c r="XG1233"/>
  <c r="XM1233" s="1"/>
  <c r="XG1239"/>
  <c r="XM1239" s="1"/>
  <c r="XG1243"/>
  <c r="XM1243" s="1"/>
  <c r="XG1222"/>
  <c r="XM1222" s="1"/>
  <c r="XG1228"/>
  <c r="XM1228" s="1"/>
  <c r="XG1232"/>
  <c r="XM1232" s="1"/>
  <c r="XG1238"/>
  <c r="XM1238" s="1"/>
  <c r="XG1242"/>
  <c r="XM1242" s="1"/>
  <c r="VQ1219"/>
  <c r="VW1219" s="1"/>
  <c r="VQ1218"/>
  <c r="VW1218" s="1"/>
  <c r="VQ1220"/>
  <c r="VW1220" s="1"/>
  <c r="VQ1221"/>
  <c r="VW1221" s="1"/>
  <c r="VQ1223"/>
  <c r="VW1223" s="1"/>
  <c r="VQ1225"/>
  <c r="VW1225" s="1"/>
  <c r="VQ1229"/>
  <c r="VW1229" s="1"/>
  <c r="VQ1231"/>
  <c r="VW1231" s="1"/>
  <c r="VQ1233"/>
  <c r="VW1233" s="1"/>
  <c r="VQ1235"/>
  <c r="VW1235" s="1"/>
  <c r="VQ1239"/>
  <c r="VW1239" s="1"/>
  <c r="VQ1241"/>
  <c r="VW1241" s="1"/>
  <c r="VQ1243"/>
  <c r="VW1243" s="1"/>
  <c r="VQ1245"/>
  <c r="VW1245" s="1"/>
  <c r="VQ1222"/>
  <c r="VW1222" s="1"/>
  <c r="VQ1224"/>
  <c r="VW1224" s="1"/>
  <c r="VQ1228"/>
  <c r="VW1228" s="1"/>
  <c r="VQ1230"/>
  <c r="VW1230" s="1"/>
  <c r="VQ1232"/>
  <c r="VW1232" s="1"/>
  <c r="VQ1234"/>
  <c r="VW1234" s="1"/>
  <c r="VQ1238"/>
  <c r="VW1238" s="1"/>
  <c r="VQ1240"/>
  <c r="VW1240" s="1"/>
  <c r="VQ1242"/>
  <c r="VW1242" s="1"/>
  <c r="VQ1244"/>
  <c r="VW1244" s="1"/>
  <c r="UA1219"/>
  <c r="UG1219" s="1"/>
  <c r="UA1220"/>
  <c r="UG1220" s="1"/>
  <c r="UA1223"/>
  <c r="UG1223" s="1"/>
  <c r="UA1229"/>
  <c r="UG1229" s="1"/>
  <c r="UA1233"/>
  <c r="UG1233" s="1"/>
  <c r="UA1239"/>
  <c r="UG1239" s="1"/>
  <c r="UA1243"/>
  <c r="UG1243" s="1"/>
  <c r="UA1222"/>
  <c r="UG1222" s="1"/>
  <c r="UA1228"/>
  <c r="UG1228" s="1"/>
  <c r="UA1232"/>
  <c r="UG1232" s="1"/>
  <c r="UA1238"/>
  <c r="UG1238" s="1"/>
  <c r="UA1242"/>
  <c r="UG1242" s="1"/>
  <c r="SK1219"/>
  <c r="SQ1219" s="1"/>
  <c r="SK1218"/>
  <c r="SQ1218" s="1"/>
  <c r="SK1220"/>
  <c r="SQ1220" s="1"/>
  <c r="SK1221"/>
  <c r="SQ1221" s="1"/>
  <c r="SK1223"/>
  <c r="SQ1223" s="1"/>
  <c r="SK1225"/>
  <c r="SQ1225" s="1"/>
  <c r="SK1229"/>
  <c r="SQ1229" s="1"/>
  <c r="SK1231"/>
  <c r="SQ1231" s="1"/>
  <c r="SK1233"/>
  <c r="SQ1233" s="1"/>
  <c r="SK1235"/>
  <c r="SQ1235" s="1"/>
  <c r="SK1239"/>
  <c r="SQ1239" s="1"/>
  <c r="SK1241"/>
  <c r="SQ1241" s="1"/>
  <c r="SK1243"/>
  <c r="SQ1243" s="1"/>
  <c r="SK1245"/>
  <c r="SQ1245" s="1"/>
  <c r="SK1222"/>
  <c r="SQ1222" s="1"/>
  <c r="SK1224"/>
  <c r="SQ1224" s="1"/>
  <c r="SK1228"/>
  <c r="SQ1228" s="1"/>
  <c r="SK1230"/>
  <c r="SQ1230" s="1"/>
  <c r="SK1232"/>
  <c r="SQ1232" s="1"/>
  <c r="SK1234"/>
  <c r="SQ1234" s="1"/>
  <c r="SK1238"/>
  <c r="SQ1238" s="1"/>
  <c r="SK1240"/>
  <c r="SQ1240" s="1"/>
  <c r="SK1242"/>
  <c r="SQ1242" s="1"/>
  <c r="SK1244"/>
  <c r="SQ1244" s="1"/>
  <c r="QU1219"/>
  <c r="RA1219" s="1"/>
  <c r="QU1220"/>
  <c r="RA1220" s="1"/>
  <c r="QU1223"/>
  <c r="RA1223" s="1"/>
  <c r="QU1229"/>
  <c r="RA1229" s="1"/>
  <c r="QU1233"/>
  <c r="RA1233" s="1"/>
  <c r="QU1239"/>
  <c r="RA1239" s="1"/>
  <c r="QU1243"/>
  <c r="RA1243" s="1"/>
  <c r="QU1222"/>
  <c r="RA1222" s="1"/>
  <c r="QU1228"/>
  <c r="RA1228" s="1"/>
  <c r="QU1232"/>
  <c r="RA1232" s="1"/>
  <c r="QU1238"/>
  <c r="RA1238" s="1"/>
  <c r="QU1242"/>
  <c r="RA1242" s="1"/>
  <c r="PE1219"/>
  <c r="PK1219" s="1"/>
  <c r="PE1218"/>
  <c r="PK1218" s="1"/>
  <c r="PE1220"/>
  <c r="PK1220" s="1"/>
  <c r="PE1221"/>
  <c r="PK1221" s="1"/>
  <c r="PE1223"/>
  <c r="PK1223" s="1"/>
  <c r="PE1225"/>
  <c r="PK1225" s="1"/>
  <c r="PE1229"/>
  <c r="PK1229" s="1"/>
  <c r="PE1231"/>
  <c r="PK1231" s="1"/>
  <c r="PE1233"/>
  <c r="PK1233" s="1"/>
  <c r="PE1235"/>
  <c r="PK1235" s="1"/>
  <c r="PE1239"/>
  <c r="PK1239" s="1"/>
  <c r="PE1241"/>
  <c r="PK1241" s="1"/>
  <c r="PE1243"/>
  <c r="PK1243" s="1"/>
  <c r="PE1245"/>
  <c r="PK1245" s="1"/>
  <c r="PE1222"/>
  <c r="PK1222" s="1"/>
  <c r="PE1224"/>
  <c r="PK1224" s="1"/>
  <c r="PE1228"/>
  <c r="PK1228" s="1"/>
  <c r="PE1230"/>
  <c r="PK1230" s="1"/>
  <c r="PE1232"/>
  <c r="PK1232" s="1"/>
  <c r="PE1234"/>
  <c r="PK1234" s="1"/>
  <c r="PE1238"/>
  <c r="PK1238" s="1"/>
  <c r="PE1240"/>
  <c r="PK1240" s="1"/>
  <c r="PE1242"/>
  <c r="PK1242" s="1"/>
  <c r="PE1244"/>
  <c r="PK1244" s="1"/>
  <c r="NO1219"/>
  <c r="NU1219" s="1"/>
  <c r="NO1220"/>
  <c r="NU1220" s="1"/>
  <c r="NO1223"/>
  <c r="NU1223" s="1"/>
  <c r="NO1229"/>
  <c r="NU1229" s="1"/>
  <c r="NO1233"/>
  <c r="NU1233" s="1"/>
  <c r="NO1239"/>
  <c r="NU1239" s="1"/>
  <c r="NO1243"/>
  <c r="NU1243" s="1"/>
  <c r="NO1222"/>
  <c r="NU1222" s="1"/>
  <c r="NO1228"/>
  <c r="NU1228" s="1"/>
  <c r="NO1232"/>
  <c r="NU1232" s="1"/>
  <c r="NO1238"/>
  <c r="NU1238" s="1"/>
  <c r="NO1242"/>
  <c r="NU1242" s="1"/>
  <c r="LY1219"/>
  <c r="ME1219" s="1"/>
  <c r="LY1218"/>
  <c r="ME1218" s="1"/>
  <c r="LY1220"/>
  <c r="ME1220" s="1"/>
  <c r="LY1221"/>
  <c r="ME1221" s="1"/>
  <c r="LY1223"/>
  <c r="ME1223" s="1"/>
  <c r="LY1225"/>
  <c r="ME1225" s="1"/>
  <c r="LY1229"/>
  <c r="ME1229" s="1"/>
  <c r="LY1231"/>
  <c r="ME1231" s="1"/>
  <c r="LY1233"/>
  <c r="ME1233" s="1"/>
  <c r="LY1235"/>
  <c r="ME1235" s="1"/>
  <c r="LY1239"/>
  <c r="ME1239" s="1"/>
  <c r="LY1241"/>
  <c r="ME1241" s="1"/>
  <c r="LY1243"/>
  <c r="ME1243" s="1"/>
  <c r="LY1245"/>
  <c r="ME1245" s="1"/>
  <c r="LY1222"/>
  <c r="ME1222" s="1"/>
  <c r="LY1224"/>
  <c r="ME1224" s="1"/>
  <c r="LY1228"/>
  <c r="ME1228" s="1"/>
  <c r="LY1230"/>
  <c r="ME1230" s="1"/>
  <c r="LY1232"/>
  <c r="ME1232" s="1"/>
  <c r="LY1234"/>
  <c r="ME1234" s="1"/>
  <c r="LY1238"/>
  <c r="ME1238" s="1"/>
  <c r="LY1240"/>
  <c r="ME1240" s="1"/>
  <c r="LY1242"/>
  <c r="ME1242" s="1"/>
  <c r="LY1244"/>
  <c r="ME1244" s="1"/>
  <c r="KI1219"/>
  <c r="KO1219" s="1"/>
  <c r="KI1220"/>
  <c r="KO1220" s="1"/>
  <c r="KI1223"/>
  <c r="KO1223" s="1"/>
  <c r="KI1229"/>
  <c r="KO1229" s="1"/>
  <c r="KI1233"/>
  <c r="KO1233" s="1"/>
  <c r="KI1239"/>
  <c r="KO1239" s="1"/>
  <c r="KI1243"/>
  <c r="KO1243" s="1"/>
  <c r="KI1222"/>
  <c r="KO1222" s="1"/>
  <c r="KI1228"/>
  <c r="KO1228" s="1"/>
  <c r="KI1232"/>
  <c r="KO1232" s="1"/>
  <c r="KI1238"/>
  <c r="KO1238" s="1"/>
  <c r="KI1242"/>
  <c r="KO1242" s="1"/>
  <c r="IS1219"/>
  <c r="IY1219" s="1"/>
  <c r="IS1218"/>
  <c r="IY1218" s="1"/>
  <c r="IS1220"/>
  <c r="IY1220" s="1"/>
  <c r="IS1221"/>
  <c r="IY1221" s="1"/>
  <c r="IS1223"/>
  <c r="IY1223" s="1"/>
  <c r="IS1225"/>
  <c r="IY1225" s="1"/>
  <c r="IS1229"/>
  <c r="IY1229" s="1"/>
  <c r="IS1231"/>
  <c r="IY1231" s="1"/>
  <c r="IS1233"/>
  <c r="IY1233" s="1"/>
  <c r="IS1235"/>
  <c r="IY1235" s="1"/>
  <c r="IS1239"/>
  <c r="IY1239" s="1"/>
  <c r="IS1241"/>
  <c r="IY1241" s="1"/>
  <c r="IS1243"/>
  <c r="IY1243" s="1"/>
  <c r="IS1245"/>
  <c r="IY1245" s="1"/>
  <c r="IS1222"/>
  <c r="IY1222" s="1"/>
  <c r="IS1224"/>
  <c r="IY1224" s="1"/>
  <c r="IS1228"/>
  <c r="IY1228" s="1"/>
  <c r="IS1230"/>
  <c r="IY1230" s="1"/>
  <c r="IS1232"/>
  <c r="IY1232" s="1"/>
  <c r="IS1234"/>
  <c r="IY1234" s="1"/>
  <c r="IS1238"/>
  <c r="IY1238" s="1"/>
  <c r="IS1240"/>
  <c r="IY1240" s="1"/>
  <c r="IS1242"/>
  <c r="IY1242" s="1"/>
  <c r="IS1244"/>
  <c r="IY1244" s="1"/>
  <c r="HC1219"/>
  <c r="HI1219" s="1"/>
  <c r="HC1220"/>
  <c r="HI1220" s="1"/>
  <c r="HC1223"/>
  <c r="HI1223" s="1"/>
  <c r="HC1229"/>
  <c r="HI1229" s="1"/>
  <c r="HC1233"/>
  <c r="HI1233" s="1"/>
  <c r="HC1239"/>
  <c r="HI1239" s="1"/>
  <c r="HC1243"/>
  <c r="HI1243" s="1"/>
  <c r="HC1222"/>
  <c r="HI1222" s="1"/>
  <c r="HC1228"/>
  <c r="HI1228" s="1"/>
  <c r="HC1232"/>
  <c r="HI1232" s="1"/>
  <c r="HC1238"/>
  <c r="HI1238" s="1"/>
  <c r="HC1242"/>
  <c r="HI1242" s="1"/>
  <c r="FM1219"/>
  <c r="FS1219" s="1"/>
  <c r="FM1218"/>
  <c r="FS1218" s="1"/>
  <c r="FM1220"/>
  <c r="FS1220" s="1"/>
  <c r="FM1221"/>
  <c r="FS1221" s="1"/>
  <c r="FM1223"/>
  <c r="FS1223" s="1"/>
  <c r="FM1225"/>
  <c r="FS1225" s="1"/>
  <c r="FM1229"/>
  <c r="FS1229" s="1"/>
  <c r="FM1231"/>
  <c r="FS1231" s="1"/>
  <c r="FM1233"/>
  <c r="FS1233" s="1"/>
  <c r="FM1235"/>
  <c r="FS1235" s="1"/>
  <c r="FM1239"/>
  <c r="FS1239" s="1"/>
  <c r="FM1241"/>
  <c r="FS1241" s="1"/>
  <c r="FM1243"/>
  <c r="FS1243" s="1"/>
  <c r="FM1245"/>
  <c r="FS1245" s="1"/>
  <c r="FM1222"/>
  <c r="FS1222" s="1"/>
  <c r="FM1224"/>
  <c r="FS1224" s="1"/>
  <c r="FM1228"/>
  <c r="FS1228" s="1"/>
  <c r="FM1230"/>
  <c r="FS1230" s="1"/>
  <c r="FM1232"/>
  <c r="FS1232" s="1"/>
  <c r="FM1234"/>
  <c r="FS1234" s="1"/>
  <c r="FM1238"/>
  <c r="FS1238" s="1"/>
  <c r="FM1240"/>
  <c r="FS1240" s="1"/>
  <c r="FM1242"/>
  <c r="FS1242" s="1"/>
  <c r="FM1244"/>
  <c r="FS1244" s="1"/>
  <c r="DW1219"/>
  <c r="EC1219" s="1"/>
  <c r="DW1220"/>
  <c r="EC1220" s="1"/>
  <c r="DW1223"/>
  <c r="EC1223" s="1"/>
  <c r="DW1229"/>
  <c r="EC1229" s="1"/>
  <c r="DW1233"/>
  <c r="EC1233" s="1"/>
  <c r="DW1239"/>
  <c r="EC1239" s="1"/>
  <c r="DW1243"/>
  <c r="EC1243" s="1"/>
  <c r="DW1222"/>
  <c r="EC1222" s="1"/>
  <c r="DW1228"/>
  <c r="EC1228" s="1"/>
  <c r="DW1232"/>
  <c r="EC1232" s="1"/>
  <c r="DW1238"/>
  <c r="EC1238" s="1"/>
  <c r="DW1242"/>
  <c r="EC1242" s="1"/>
  <c r="CG1219"/>
  <c r="CM1219" s="1"/>
  <c r="CG1218"/>
  <c r="CM1218" s="1"/>
  <c r="CG1220"/>
  <c r="CM1220" s="1"/>
  <c r="CG1221"/>
  <c r="CM1221" s="1"/>
  <c r="CG1223"/>
  <c r="CM1223" s="1"/>
  <c r="CG1225"/>
  <c r="CM1225" s="1"/>
  <c r="CG1229"/>
  <c r="CM1229" s="1"/>
  <c r="CG1231"/>
  <c r="CM1231" s="1"/>
  <c r="CG1233"/>
  <c r="CM1233" s="1"/>
  <c r="CG1235"/>
  <c r="CM1235" s="1"/>
  <c r="CG1239"/>
  <c r="CM1239" s="1"/>
  <c r="CG1241"/>
  <c r="CM1241" s="1"/>
  <c r="CG1243"/>
  <c r="CM1243" s="1"/>
  <c r="CG1245"/>
  <c r="CM1245" s="1"/>
  <c r="CG1222"/>
  <c r="CM1222" s="1"/>
  <c r="CG1224"/>
  <c r="CM1224" s="1"/>
  <c r="CG1228"/>
  <c r="CM1228" s="1"/>
  <c r="CG1230"/>
  <c r="CM1230" s="1"/>
  <c r="CG1232"/>
  <c r="CM1232" s="1"/>
  <c r="CG1234"/>
  <c r="CM1234" s="1"/>
  <c r="CG1238"/>
  <c r="CM1238" s="1"/>
  <c r="CG1240"/>
  <c r="CM1240" s="1"/>
  <c r="CG1242"/>
  <c r="CM1242" s="1"/>
  <c r="CG1244"/>
  <c r="CM1244" s="1"/>
  <c r="AQ1219"/>
  <c r="AW1219" s="1"/>
  <c r="AQ1220"/>
  <c r="AW1220" s="1"/>
  <c r="AQ1223"/>
  <c r="AW1223" s="1"/>
  <c r="AQ1229"/>
  <c r="AW1229" s="1"/>
  <c r="AQ1233"/>
  <c r="AW1233" s="1"/>
  <c r="AQ1239"/>
  <c r="AW1239" s="1"/>
  <c r="AQ1243"/>
  <c r="AW1243" s="1"/>
  <c r="AQ1222"/>
  <c r="AW1222" s="1"/>
  <c r="AQ1228"/>
  <c r="AW1228" s="1"/>
  <c r="AQ1232"/>
  <c r="AW1232" s="1"/>
  <c r="AQ1238"/>
  <c r="AW1238" s="1"/>
  <c r="AQ1242"/>
  <c r="AW1242" s="1"/>
  <c r="YW1219"/>
  <c r="ZC1219" s="1"/>
  <c r="YW1235"/>
  <c r="ZC1235" s="1"/>
  <c r="YW1220"/>
  <c r="ZC1220" s="1"/>
  <c r="YW1221"/>
  <c r="ZC1221" s="1"/>
  <c r="YW1223"/>
  <c r="ZC1223" s="1"/>
  <c r="YW1225"/>
  <c r="ZC1225" s="1"/>
  <c r="YW1229"/>
  <c r="ZC1229" s="1"/>
  <c r="YW1231"/>
  <c r="ZC1231" s="1"/>
  <c r="YW1233"/>
  <c r="ZC1233" s="1"/>
  <c r="YW1239"/>
  <c r="ZC1239" s="1"/>
  <c r="YW1241"/>
  <c r="ZC1241" s="1"/>
  <c r="YW1243"/>
  <c r="ZC1243" s="1"/>
  <c r="YW1245"/>
  <c r="ZC1245" s="1"/>
  <c r="YW1222"/>
  <c r="ZC1222" s="1"/>
  <c r="YW1218"/>
  <c r="ZC1218" s="1"/>
  <c r="YW1224"/>
  <c r="ZC1224" s="1"/>
  <c r="YW1228"/>
  <c r="ZC1228" s="1"/>
  <c r="YW1230"/>
  <c r="ZC1230" s="1"/>
  <c r="YW1232"/>
  <c r="ZC1232" s="1"/>
  <c r="YW1234"/>
  <c r="ZC1234" s="1"/>
  <c r="YW1238"/>
  <c r="ZC1238" s="1"/>
  <c r="YW1240"/>
  <c r="ZC1240" s="1"/>
  <c r="YW1242"/>
  <c r="ZC1242" s="1"/>
  <c r="YW1244"/>
  <c r="ZC1244" s="1"/>
  <c r="XH1182"/>
  <c r="XN1182" s="1"/>
  <c r="XH1184"/>
  <c r="XN1184" s="1"/>
  <c r="XH1186"/>
  <c r="XN1186" s="1"/>
  <c r="XH1188"/>
  <c r="XN1188" s="1"/>
  <c r="XH1190"/>
  <c r="XN1190" s="1"/>
  <c r="XH1192"/>
  <c r="XN1192" s="1"/>
  <c r="XH1194"/>
  <c r="XN1194" s="1"/>
  <c r="XH1183"/>
  <c r="XN1183" s="1"/>
  <c r="XH1185"/>
  <c r="XN1185" s="1"/>
  <c r="XH1187"/>
  <c r="XN1187" s="1"/>
  <c r="XH1189"/>
  <c r="XN1189" s="1"/>
  <c r="XH1191"/>
  <c r="XN1191" s="1"/>
  <c r="XH1193"/>
  <c r="XN1193" s="1"/>
  <c r="XH1195"/>
  <c r="XN1195" s="1"/>
  <c r="UB1182"/>
  <c r="UH1182" s="1"/>
  <c r="UB1184"/>
  <c r="UH1184" s="1"/>
  <c r="UB1186"/>
  <c r="UH1186" s="1"/>
  <c r="UB1188"/>
  <c r="UH1188" s="1"/>
  <c r="UB1190"/>
  <c r="UH1190" s="1"/>
  <c r="UB1192"/>
  <c r="UH1192" s="1"/>
  <c r="UB1194"/>
  <c r="UH1194" s="1"/>
  <c r="UB1183"/>
  <c r="UH1183" s="1"/>
  <c r="UB1185"/>
  <c r="UH1185" s="1"/>
  <c r="UB1187"/>
  <c r="UH1187" s="1"/>
  <c r="UB1189"/>
  <c r="UH1189" s="1"/>
  <c r="UB1191"/>
  <c r="UH1191" s="1"/>
  <c r="UB1193"/>
  <c r="UH1193" s="1"/>
  <c r="UB1195"/>
  <c r="UH1195" s="1"/>
  <c r="QV1182"/>
  <c r="RB1182" s="1"/>
  <c r="QV1184"/>
  <c r="RB1184" s="1"/>
  <c r="QV1186"/>
  <c r="RB1186" s="1"/>
  <c r="QV1188"/>
  <c r="RB1188" s="1"/>
  <c r="QV1190"/>
  <c r="RB1190" s="1"/>
  <c r="QV1192"/>
  <c r="RB1192" s="1"/>
  <c r="QV1194"/>
  <c r="RB1194" s="1"/>
  <c r="QV1183"/>
  <c r="RB1183" s="1"/>
  <c r="QV1185"/>
  <c r="RB1185" s="1"/>
  <c r="QV1187"/>
  <c r="RB1187" s="1"/>
  <c r="QV1189"/>
  <c r="RB1189" s="1"/>
  <c r="QV1191"/>
  <c r="RB1191" s="1"/>
  <c r="QV1193"/>
  <c r="RB1193" s="1"/>
  <c r="QV1195"/>
  <c r="RB1195" s="1"/>
  <c r="NP1182"/>
  <c r="NV1182" s="1"/>
  <c r="NP1184"/>
  <c r="NV1184" s="1"/>
  <c r="NP1186"/>
  <c r="NV1186" s="1"/>
  <c r="NP1188"/>
  <c r="NV1188" s="1"/>
  <c r="NP1190"/>
  <c r="NV1190" s="1"/>
  <c r="NP1192"/>
  <c r="NV1192" s="1"/>
  <c r="NP1194"/>
  <c r="NV1194" s="1"/>
  <c r="NP1183"/>
  <c r="NV1183" s="1"/>
  <c r="NP1185"/>
  <c r="NV1185" s="1"/>
  <c r="NP1187"/>
  <c r="NV1187" s="1"/>
  <c r="NP1189"/>
  <c r="NV1189" s="1"/>
  <c r="NP1191"/>
  <c r="NV1191" s="1"/>
  <c r="NP1193"/>
  <c r="NV1193" s="1"/>
  <c r="NP1195"/>
  <c r="NV1195" s="1"/>
  <c r="KJ1182"/>
  <c r="KP1182" s="1"/>
  <c r="KJ1184"/>
  <c r="KP1184" s="1"/>
  <c r="KJ1186"/>
  <c r="KP1186" s="1"/>
  <c r="KJ1188"/>
  <c r="KP1188" s="1"/>
  <c r="KJ1190"/>
  <c r="KP1190" s="1"/>
  <c r="KJ1192"/>
  <c r="KP1192" s="1"/>
  <c r="KJ1194"/>
  <c r="KP1194" s="1"/>
  <c r="KJ1183"/>
  <c r="KP1183" s="1"/>
  <c r="KJ1185"/>
  <c r="KP1185" s="1"/>
  <c r="KJ1187"/>
  <c r="KP1187" s="1"/>
  <c r="KJ1189"/>
  <c r="KP1189" s="1"/>
  <c r="KJ1191"/>
  <c r="KP1191" s="1"/>
  <c r="KJ1193"/>
  <c r="KP1193" s="1"/>
  <c r="KJ1195"/>
  <c r="KP1195" s="1"/>
  <c r="HD1182"/>
  <c r="HJ1182" s="1"/>
  <c r="HD1184"/>
  <c r="HJ1184" s="1"/>
  <c r="HD1186"/>
  <c r="HJ1186" s="1"/>
  <c r="HD1188"/>
  <c r="HJ1188" s="1"/>
  <c r="HD1190"/>
  <c r="HJ1190" s="1"/>
  <c r="HD1192"/>
  <c r="HJ1192" s="1"/>
  <c r="HD1194"/>
  <c r="HJ1194" s="1"/>
  <c r="HD1183"/>
  <c r="HJ1183" s="1"/>
  <c r="HD1185"/>
  <c r="HJ1185" s="1"/>
  <c r="HD1187"/>
  <c r="HJ1187" s="1"/>
  <c r="HD1189"/>
  <c r="HJ1189" s="1"/>
  <c r="HD1191"/>
  <c r="HJ1191" s="1"/>
  <c r="HD1193"/>
  <c r="HJ1193" s="1"/>
  <c r="HD1195"/>
  <c r="HJ1195" s="1"/>
  <c r="DX1182"/>
  <c r="ED1182" s="1"/>
  <c r="DX1184"/>
  <c r="ED1184" s="1"/>
  <c r="DX1186"/>
  <c r="ED1186" s="1"/>
  <c r="DX1188"/>
  <c r="ED1188" s="1"/>
  <c r="DX1190"/>
  <c r="ED1190" s="1"/>
  <c r="DX1192"/>
  <c r="ED1192" s="1"/>
  <c r="DX1194"/>
  <c r="ED1194" s="1"/>
  <c r="DX1183"/>
  <c r="ED1183" s="1"/>
  <c r="DX1185"/>
  <c r="ED1185" s="1"/>
  <c r="DX1187"/>
  <c r="ED1187" s="1"/>
  <c r="DX1189"/>
  <c r="ED1189" s="1"/>
  <c r="DX1191"/>
  <c r="ED1191" s="1"/>
  <c r="DX1193"/>
  <c r="ED1193" s="1"/>
  <c r="DX1195"/>
  <c r="ED1195" s="1"/>
  <c r="AR1182"/>
  <c r="AX1182" s="1"/>
  <c r="AR1184"/>
  <c r="AX1184" s="1"/>
  <c r="AR1186"/>
  <c r="AX1186" s="1"/>
  <c r="AR1188"/>
  <c r="AX1188" s="1"/>
  <c r="AR1190"/>
  <c r="AX1190" s="1"/>
  <c r="AR1192"/>
  <c r="AX1192" s="1"/>
  <c r="AR1194"/>
  <c r="AX1194" s="1"/>
  <c r="AR1183"/>
  <c r="AX1183" s="1"/>
  <c r="AR1185"/>
  <c r="AX1185" s="1"/>
  <c r="AR1187"/>
  <c r="AX1187" s="1"/>
  <c r="AR1189"/>
  <c r="AX1189" s="1"/>
  <c r="AR1191"/>
  <c r="AX1191" s="1"/>
  <c r="AR1193"/>
  <c r="AX1193" s="1"/>
  <c r="AR1195"/>
  <c r="AX1195" s="1"/>
  <c r="WM1182"/>
  <c r="WS1182" s="1"/>
  <c r="WM1184"/>
  <c r="WS1184" s="1"/>
  <c r="WM1186"/>
  <c r="WS1186" s="1"/>
  <c r="WM1188"/>
  <c r="WS1188" s="1"/>
  <c r="WM1190"/>
  <c r="WS1190" s="1"/>
  <c r="WM1192"/>
  <c r="WS1192" s="1"/>
  <c r="WM1194"/>
  <c r="WS1194" s="1"/>
  <c r="WM1183"/>
  <c r="WS1183" s="1"/>
  <c r="WM1185"/>
  <c r="WS1185" s="1"/>
  <c r="WM1187"/>
  <c r="WS1187" s="1"/>
  <c r="WM1189"/>
  <c r="WS1189" s="1"/>
  <c r="WM1191"/>
  <c r="WS1191" s="1"/>
  <c r="WM1193"/>
  <c r="WS1193" s="1"/>
  <c r="WM1195"/>
  <c r="WS1195" s="1"/>
  <c r="TG1182"/>
  <c r="TM1182" s="1"/>
  <c r="TG1184"/>
  <c r="TM1184" s="1"/>
  <c r="TG1186"/>
  <c r="TM1186" s="1"/>
  <c r="TG1188"/>
  <c r="TM1188" s="1"/>
  <c r="TG1190"/>
  <c r="TM1190" s="1"/>
  <c r="TG1192"/>
  <c r="TM1192" s="1"/>
  <c r="TG1194"/>
  <c r="TM1194" s="1"/>
  <c r="TG1183"/>
  <c r="TM1183" s="1"/>
  <c r="TG1185"/>
  <c r="TM1185" s="1"/>
  <c r="TG1187"/>
  <c r="TM1187" s="1"/>
  <c r="TG1189"/>
  <c r="TM1189" s="1"/>
  <c r="TG1191"/>
  <c r="TM1191" s="1"/>
  <c r="TG1193"/>
  <c r="TM1193" s="1"/>
  <c r="TG1195"/>
  <c r="TM1195" s="1"/>
  <c r="QA1182"/>
  <c r="QG1182" s="1"/>
  <c r="QA1184"/>
  <c r="QG1184" s="1"/>
  <c r="QA1186"/>
  <c r="QG1186" s="1"/>
  <c r="QA1188"/>
  <c r="QG1188" s="1"/>
  <c r="QA1190"/>
  <c r="QG1190" s="1"/>
  <c r="QA1192"/>
  <c r="QG1192" s="1"/>
  <c r="QA1194"/>
  <c r="QG1194" s="1"/>
  <c r="QA1183"/>
  <c r="QG1183" s="1"/>
  <c r="QA1185"/>
  <c r="QG1185" s="1"/>
  <c r="QA1187"/>
  <c r="QG1187" s="1"/>
  <c r="QA1189"/>
  <c r="QG1189" s="1"/>
  <c r="QA1191"/>
  <c r="QG1191" s="1"/>
  <c r="QA1193"/>
  <c r="QG1193" s="1"/>
  <c r="QA1195"/>
  <c r="QG1195" s="1"/>
  <c r="MU1182"/>
  <c r="NA1182" s="1"/>
  <c r="MU1184"/>
  <c r="NA1184" s="1"/>
  <c r="MU1186"/>
  <c r="NA1186" s="1"/>
  <c r="MU1188"/>
  <c r="NA1188" s="1"/>
  <c r="MU1190"/>
  <c r="NA1190" s="1"/>
  <c r="MU1192"/>
  <c r="NA1192" s="1"/>
  <c r="MU1194"/>
  <c r="NA1194" s="1"/>
  <c r="MU1183"/>
  <c r="NA1183" s="1"/>
  <c r="MU1185"/>
  <c r="NA1185" s="1"/>
  <c r="MU1187"/>
  <c r="NA1187" s="1"/>
  <c r="MU1189"/>
  <c r="NA1189" s="1"/>
  <c r="MU1191"/>
  <c r="NA1191" s="1"/>
  <c r="MU1193"/>
  <c r="NA1193" s="1"/>
  <c r="MU1195"/>
  <c r="NA1195" s="1"/>
  <c r="JO1182"/>
  <c r="JU1182" s="1"/>
  <c r="JO1184"/>
  <c r="JU1184" s="1"/>
  <c r="JO1186"/>
  <c r="JU1186" s="1"/>
  <c r="JO1188"/>
  <c r="JU1188" s="1"/>
  <c r="JO1190"/>
  <c r="JU1190" s="1"/>
  <c r="JO1192"/>
  <c r="JU1192" s="1"/>
  <c r="JO1194"/>
  <c r="JU1194" s="1"/>
  <c r="JO1183"/>
  <c r="JU1183" s="1"/>
  <c r="JO1185"/>
  <c r="JU1185" s="1"/>
  <c r="JO1187"/>
  <c r="JU1187" s="1"/>
  <c r="JO1189"/>
  <c r="JU1189" s="1"/>
  <c r="JO1191"/>
  <c r="JU1191" s="1"/>
  <c r="JO1193"/>
  <c r="JU1193" s="1"/>
  <c r="JO1195"/>
  <c r="JU1195" s="1"/>
  <c r="GI1182"/>
  <c r="GO1182" s="1"/>
  <c r="GI1184"/>
  <c r="GO1184" s="1"/>
  <c r="GI1186"/>
  <c r="GO1186" s="1"/>
  <c r="GI1188"/>
  <c r="GO1188" s="1"/>
  <c r="GI1190"/>
  <c r="GO1190" s="1"/>
  <c r="GI1192"/>
  <c r="GO1192" s="1"/>
  <c r="GI1194"/>
  <c r="GO1194" s="1"/>
  <c r="GI1183"/>
  <c r="GO1183" s="1"/>
  <c r="GI1185"/>
  <c r="GO1185" s="1"/>
  <c r="GI1187"/>
  <c r="GO1187" s="1"/>
  <c r="GI1189"/>
  <c r="GO1189" s="1"/>
  <c r="GI1191"/>
  <c r="GO1191" s="1"/>
  <c r="GI1193"/>
  <c r="GO1193" s="1"/>
  <c r="GI1195"/>
  <c r="GO1195" s="1"/>
  <c r="DC1182"/>
  <c r="DI1182" s="1"/>
  <c r="DC1184"/>
  <c r="DI1184" s="1"/>
  <c r="DC1186"/>
  <c r="DI1186" s="1"/>
  <c r="DC1188"/>
  <c r="DI1188" s="1"/>
  <c r="DC1190"/>
  <c r="DI1190" s="1"/>
  <c r="DC1192"/>
  <c r="DI1192" s="1"/>
  <c r="DC1194"/>
  <c r="DI1194" s="1"/>
  <c r="DC1183"/>
  <c r="DI1183" s="1"/>
  <c r="DC1185"/>
  <c r="DI1185" s="1"/>
  <c r="DC1187"/>
  <c r="DI1187" s="1"/>
  <c r="DC1189"/>
  <c r="DI1189" s="1"/>
  <c r="DC1191"/>
  <c r="DI1191" s="1"/>
  <c r="DC1193"/>
  <c r="DI1193" s="1"/>
  <c r="DC1195"/>
  <c r="DI1195" s="1"/>
  <c r="W1182"/>
  <c r="AC1182" s="1"/>
  <c r="W1184"/>
  <c r="AC1184" s="1"/>
  <c r="W1186"/>
  <c r="AC1186" s="1"/>
  <c r="W1188"/>
  <c r="AC1188" s="1"/>
  <c r="W1190"/>
  <c r="AC1190" s="1"/>
  <c r="W1192"/>
  <c r="AC1192" s="1"/>
  <c r="W1194"/>
  <c r="AC1194" s="1"/>
  <c r="W1183"/>
  <c r="AC1183" s="1"/>
  <c r="W1185"/>
  <c r="AC1185" s="1"/>
  <c r="W1187"/>
  <c r="AC1187" s="1"/>
  <c r="W1189"/>
  <c r="AC1189" s="1"/>
  <c r="W1191"/>
  <c r="AC1191" s="1"/>
  <c r="W1193"/>
  <c r="AC1193" s="1"/>
  <c r="W1195"/>
  <c r="AC1195" s="1"/>
  <c r="NN1258"/>
  <c r="NT1258" s="1"/>
  <c r="NN1261"/>
  <c r="NT1261" s="1"/>
  <c r="NN1256"/>
  <c r="NT1256" s="1"/>
  <c r="NN1257"/>
  <c r="NT1257" s="1"/>
  <c r="NN1260"/>
  <c r="NT1260" s="1"/>
  <c r="NN1262"/>
  <c r="NT1262" s="1"/>
  <c r="LX1258"/>
  <c r="MD1258" s="1"/>
  <c r="LX1261"/>
  <c r="MD1261" s="1"/>
  <c r="LX1256"/>
  <c r="MD1256" s="1"/>
  <c r="LX1257"/>
  <c r="MD1257" s="1"/>
  <c r="LX1260"/>
  <c r="MD1260" s="1"/>
  <c r="LX1262"/>
  <c r="MD1262" s="1"/>
  <c r="KH1258"/>
  <c r="KN1258" s="1"/>
  <c r="KH1261"/>
  <c r="KN1261" s="1"/>
  <c r="KH1256"/>
  <c r="KN1256" s="1"/>
  <c r="KH1257"/>
  <c r="KN1257" s="1"/>
  <c r="KH1260"/>
  <c r="KN1260" s="1"/>
  <c r="KH1262"/>
  <c r="KN1262" s="1"/>
  <c r="IR1258"/>
  <c r="IX1258" s="1"/>
  <c r="IR1261"/>
  <c r="IX1261" s="1"/>
  <c r="IR1256"/>
  <c r="IX1256" s="1"/>
  <c r="IR1257"/>
  <c r="IX1257" s="1"/>
  <c r="IR1260"/>
  <c r="IX1260" s="1"/>
  <c r="IR1262"/>
  <c r="IX1262" s="1"/>
  <c r="HB1258"/>
  <c r="HH1258" s="1"/>
  <c r="HB1261"/>
  <c r="HH1261" s="1"/>
  <c r="HB1256"/>
  <c r="HH1256" s="1"/>
  <c r="HB1257"/>
  <c r="HH1257" s="1"/>
  <c r="HB1260"/>
  <c r="HH1260" s="1"/>
  <c r="HB1262"/>
  <c r="HH1262" s="1"/>
  <c r="FL1258"/>
  <c r="FR1258" s="1"/>
  <c r="FL1261"/>
  <c r="FR1261" s="1"/>
  <c r="FL1256"/>
  <c r="FR1256" s="1"/>
  <c r="FL1257"/>
  <c r="FR1257" s="1"/>
  <c r="FL1260"/>
  <c r="FR1260" s="1"/>
  <c r="FL1262"/>
  <c r="FR1262" s="1"/>
  <c r="DV1258"/>
  <c r="EB1258" s="1"/>
  <c r="DV1261"/>
  <c r="EB1261" s="1"/>
  <c r="DV1256"/>
  <c r="EB1256" s="1"/>
  <c r="DV1257"/>
  <c r="EB1257" s="1"/>
  <c r="DV1260"/>
  <c r="EB1260" s="1"/>
  <c r="DV1262"/>
  <c r="EB1262" s="1"/>
  <c r="CF1258"/>
  <c r="CL1258" s="1"/>
  <c r="CF1261"/>
  <c r="CL1261" s="1"/>
  <c r="CF1256"/>
  <c r="CL1256" s="1"/>
  <c r="CF1257"/>
  <c r="CL1257" s="1"/>
  <c r="CF1260"/>
  <c r="CL1260" s="1"/>
  <c r="CF1262"/>
  <c r="CL1262" s="1"/>
  <c r="AP1258"/>
  <c r="AV1258" s="1"/>
  <c r="AP1261"/>
  <c r="AV1261" s="1"/>
  <c r="AP1256"/>
  <c r="AV1256" s="1"/>
  <c r="AP1257"/>
  <c r="AV1257" s="1"/>
  <c r="AP1260"/>
  <c r="AV1260" s="1"/>
  <c r="AP1262"/>
  <c r="AV1262" s="1"/>
  <c r="NP1258"/>
  <c r="NV1258" s="1"/>
  <c r="NP1261"/>
  <c r="NV1261" s="1"/>
  <c r="NP1256"/>
  <c r="NV1256" s="1"/>
  <c r="NP1257"/>
  <c r="NV1257" s="1"/>
  <c r="NP1260"/>
  <c r="NV1260" s="1"/>
  <c r="NP1262"/>
  <c r="NV1262" s="1"/>
  <c r="LZ1258"/>
  <c r="MF1258" s="1"/>
  <c r="LZ1261"/>
  <c r="MF1261" s="1"/>
  <c r="LZ1256"/>
  <c r="MF1256" s="1"/>
  <c r="LZ1257"/>
  <c r="MF1257" s="1"/>
  <c r="LZ1260"/>
  <c r="MF1260" s="1"/>
  <c r="LZ1262"/>
  <c r="MF1262" s="1"/>
  <c r="KJ1258"/>
  <c r="KP1258" s="1"/>
  <c r="KJ1261"/>
  <c r="KP1261" s="1"/>
  <c r="KJ1256"/>
  <c r="KP1256" s="1"/>
  <c r="KJ1257"/>
  <c r="KP1257" s="1"/>
  <c r="KJ1260"/>
  <c r="KP1260" s="1"/>
  <c r="KJ1262"/>
  <c r="KP1262" s="1"/>
  <c r="IT1258"/>
  <c r="IZ1258" s="1"/>
  <c r="IT1261"/>
  <c r="IZ1261" s="1"/>
  <c r="IT1256"/>
  <c r="IZ1256" s="1"/>
  <c r="IT1257"/>
  <c r="IZ1257" s="1"/>
  <c r="IT1260"/>
  <c r="IZ1260" s="1"/>
  <c r="IT1262"/>
  <c r="IZ1262" s="1"/>
  <c r="HD1258"/>
  <c r="HJ1258" s="1"/>
  <c r="HD1261"/>
  <c r="HJ1261" s="1"/>
  <c r="HD1256"/>
  <c r="HJ1256" s="1"/>
  <c r="HD1257"/>
  <c r="HJ1257" s="1"/>
  <c r="HD1260"/>
  <c r="HJ1260" s="1"/>
  <c r="HD1262"/>
  <c r="HJ1262" s="1"/>
  <c r="FN1258"/>
  <c r="FT1258" s="1"/>
  <c r="FN1261"/>
  <c r="FT1261" s="1"/>
  <c r="FN1256"/>
  <c r="FT1256" s="1"/>
  <c r="FN1257"/>
  <c r="FT1257" s="1"/>
  <c r="FN1260"/>
  <c r="FT1260" s="1"/>
  <c r="FN1262"/>
  <c r="FT1262" s="1"/>
  <c r="DX1258"/>
  <c r="ED1258" s="1"/>
  <c r="DX1261"/>
  <c r="ED1261" s="1"/>
  <c r="DX1256"/>
  <c r="ED1256" s="1"/>
  <c r="DX1257"/>
  <c r="ED1257" s="1"/>
  <c r="DX1260"/>
  <c r="ED1260" s="1"/>
  <c r="DX1262"/>
  <c r="ED1262" s="1"/>
  <c r="CH1258"/>
  <c r="CN1258" s="1"/>
  <c r="CH1261"/>
  <c r="CN1261" s="1"/>
  <c r="CH1256"/>
  <c r="CN1256" s="1"/>
  <c r="CH1257"/>
  <c r="CN1257" s="1"/>
  <c r="CH1260"/>
  <c r="CN1260" s="1"/>
  <c r="CH1262"/>
  <c r="CN1262" s="1"/>
  <c r="AR1258"/>
  <c r="AX1258" s="1"/>
  <c r="AR1261"/>
  <c r="AX1261" s="1"/>
  <c r="AR1256"/>
  <c r="AX1256" s="1"/>
  <c r="AR1257"/>
  <c r="AX1257" s="1"/>
  <c r="AR1260"/>
  <c r="AX1260" s="1"/>
  <c r="AR1262"/>
  <c r="AX1262" s="1"/>
  <c r="XF1256"/>
  <c r="XL1256" s="1"/>
  <c r="XF1258"/>
  <c r="XL1258" s="1"/>
  <c r="XF1261"/>
  <c r="XL1261" s="1"/>
  <c r="XF1257"/>
  <c r="XL1257" s="1"/>
  <c r="XF1260"/>
  <c r="XL1260" s="1"/>
  <c r="XF1262"/>
  <c r="XL1262" s="1"/>
  <c r="TZ1256"/>
  <c r="UF1256" s="1"/>
  <c r="TZ1258"/>
  <c r="UF1258" s="1"/>
  <c r="TZ1261"/>
  <c r="UF1261" s="1"/>
  <c r="TZ1257"/>
  <c r="UF1257" s="1"/>
  <c r="TZ1260"/>
  <c r="UF1260" s="1"/>
  <c r="TZ1262"/>
  <c r="UF1262" s="1"/>
  <c r="QT1256"/>
  <c r="QZ1256" s="1"/>
  <c r="QT1258"/>
  <c r="QZ1258" s="1"/>
  <c r="QT1261"/>
  <c r="QZ1261" s="1"/>
  <c r="QT1257"/>
  <c r="QZ1257" s="1"/>
  <c r="QT1260"/>
  <c r="QZ1260" s="1"/>
  <c r="QT1262"/>
  <c r="QZ1262" s="1"/>
  <c r="YC1256"/>
  <c r="YI1256" s="1"/>
  <c r="YC1258"/>
  <c r="YI1258" s="1"/>
  <c r="YC1261"/>
  <c r="YI1261" s="1"/>
  <c r="YC1257"/>
  <c r="YI1257" s="1"/>
  <c r="YC1260"/>
  <c r="YI1260" s="1"/>
  <c r="YC1262"/>
  <c r="YI1262" s="1"/>
  <c r="UW1256"/>
  <c r="VC1256" s="1"/>
  <c r="UW1258"/>
  <c r="VC1258" s="1"/>
  <c r="UW1261"/>
  <c r="VC1261" s="1"/>
  <c r="UW1257"/>
  <c r="VC1257" s="1"/>
  <c r="UW1260"/>
  <c r="VC1260" s="1"/>
  <c r="UW1262"/>
  <c r="VC1262" s="1"/>
  <c r="RQ1256"/>
  <c r="RW1256" s="1"/>
  <c r="RQ1258"/>
  <c r="RW1258" s="1"/>
  <c r="RQ1261"/>
  <c r="RW1261" s="1"/>
  <c r="RQ1257"/>
  <c r="RW1257" s="1"/>
  <c r="RQ1260"/>
  <c r="RW1260" s="1"/>
  <c r="RQ1262"/>
  <c r="RW1262" s="1"/>
  <c r="OK1256"/>
  <c r="OQ1256" s="1"/>
  <c r="OK1258"/>
  <c r="OQ1258" s="1"/>
  <c r="OK1261"/>
  <c r="OQ1261" s="1"/>
  <c r="OK1257"/>
  <c r="OQ1257" s="1"/>
  <c r="OK1260"/>
  <c r="OQ1260" s="1"/>
  <c r="OK1262"/>
  <c r="OQ1262" s="1"/>
  <c r="XI1218"/>
  <c r="XO1218" s="1"/>
  <c r="XI1224"/>
  <c r="XO1224" s="1"/>
  <c r="XI1234"/>
  <c r="XO1234" s="1"/>
  <c r="XI1244"/>
  <c r="XO1244" s="1"/>
  <c r="XI1229"/>
  <c r="XO1229" s="1"/>
  <c r="XI1239"/>
  <c r="XO1239" s="1"/>
  <c r="UC1218"/>
  <c r="UI1218" s="1"/>
  <c r="UC1222"/>
  <c r="UI1222" s="1"/>
  <c r="UC1224"/>
  <c r="UI1224" s="1"/>
  <c r="UC1230"/>
  <c r="UI1230" s="1"/>
  <c r="UC1234"/>
  <c r="UI1234" s="1"/>
  <c r="UC1240"/>
  <c r="UI1240" s="1"/>
  <c r="UC1244"/>
  <c r="UI1244" s="1"/>
  <c r="UC1223"/>
  <c r="UI1223" s="1"/>
  <c r="UC1229"/>
  <c r="UI1229" s="1"/>
  <c r="UC1233"/>
  <c r="UI1233" s="1"/>
  <c r="UC1239"/>
  <c r="UI1239" s="1"/>
  <c r="UC1243"/>
  <c r="UI1243" s="1"/>
  <c r="QW1218"/>
  <c r="RC1218" s="1"/>
  <c r="QW1224"/>
  <c r="RC1224" s="1"/>
  <c r="QW1234"/>
  <c r="RC1234" s="1"/>
  <c r="QW1244"/>
  <c r="RC1244" s="1"/>
  <c r="QW1231"/>
  <c r="RC1231" s="1"/>
  <c r="QW1241"/>
  <c r="RC1241" s="1"/>
  <c r="NQ1218"/>
  <c r="NW1218" s="1"/>
  <c r="NQ1222"/>
  <c r="NW1222" s="1"/>
  <c r="NQ1224"/>
  <c r="NW1224" s="1"/>
  <c r="NQ1230"/>
  <c r="NW1230" s="1"/>
  <c r="NQ1234"/>
  <c r="NW1234" s="1"/>
  <c r="NQ1240"/>
  <c r="NW1240" s="1"/>
  <c r="NQ1244"/>
  <c r="NW1244" s="1"/>
  <c r="NQ1225"/>
  <c r="NW1225" s="1"/>
  <c r="NQ1231"/>
  <c r="NW1231" s="1"/>
  <c r="NQ1235"/>
  <c r="NW1235" s="1"/>
  <c r="NQ1241"/>
  <c r="NW1241" s="1"/>
  <c r="NQ1245"/>
  <c r="NW1245" s="1"/>
  <c r="KK1218"/>
  <c r="KQ1218" s="1"/>
  <c r="KK1224"/>
  <c r="KQ1224" s="1"/>
  <c r="KK1234"/>
  <c r="KQ1234" s="1"/>
  <c r="KK1244"/>
  <c r="KQ1244" s="1"/>
  <c r="KK1231"/>
  <c r="KQ1231" s="1"/>
  <c r="KK1241"/>
  <c r="KQ1241" s="1"/>
  <c r="HE1218"/>
  <c r="HK1218" s="1"/>
  <c r="HE1222"/>
  <c r="HK1222" s="1"/>
  <c r="HE1224"/>
  <c r="HK1224" s="1"/>
  <c r="HE1230"/>
  <c r="HK1230" s="1"/>
  <c r="HE1234"/>
  <c r="HK1234" s="1"/>
  <c r="HE1240"/>
  <c r="HK1240" s="1"/>
  <c r="HE1244"/>
  <c r="HK1244" s="1"/>
  <c r="HE1225"/>
  <c r="HK1225" s="1"/>
  <c r="HE1231"/>
  <c r="HK1231" s="1"/>
  <c r="HE1235"/>
  <c r="HK1235" s="1"/>
  <c r="HE1241"/>
  <c r="HK1241" s="1"/>
  <c r="HE1245"/>
  <c r="HK1245" s="1"/>
  <c r="DY1218"/>
  <c r="EE1218" s="1"/>
  <c r="DY1224"/>
  <c r="EE1224" s="1"/>
  <c r="DY1234"/>
  <c r="EE1234" s="1"/>
  <c r="DY1244"/>
  <c r="EE1244" s="1"/>
  <c r="DY1225"/>
  <c r="EE1225" s="1"/>
  <c r="DY1231"/>
  <c r="EE1231" s="1"/>
  <c r="DY1235"/>
  <c r="EE1235" s="1"/>
  <c r="DY1241"/>
  <c r="EE1241" s="1"/>
  <c r="DY1245"/>
  <c r="EE1245" s="1"/>
  <c r="AS1220"/>
  <c r="AY1220" s="1"/>
  <c r="AS1221"/>
  <c r="AY1221" s="1"/>
  <c r="AS1228"/>
  <c r="AY1228" s="1"/>
  <c r="AS1232"/>
  <c r="AY1232" s="1"/>
  <c r="AS1238"/>
  <c r="AY1238" s="1"/>
  <c r="AS1242"/>
  <c r="AY1242" s="1"/>
  <c r="AS1219"/>
  <c r="AY1219" s="1"/>
  <c r="AS1229"/>
  <c r="AY1229" s="1"/>
  <c r="AS1233"/>
  <c r="AY1233" s="1"/>
  <c r="AS1239"/>
  <c r="AY1239" s="1"/>
  <c r="AS1243"/>
  <c r="AY1243" s="1"/>
  <c r="AS1223"/>
  <c r="AY1223" s="1"/>
  <c r="WP1221"/>
  <c r="WV1221" s="1"/>
  <c r="WP1218"/>
  <c r="WV1218" s="1"/>
  <c r="WP1222"/>
  <c r="WV1222" s="1"/>
  <c r="WP1228"/>
  <c r="WV1228" s="1"/>
  <c r="WP1232"/>
  <c r="WV1232" s="1"/>
  <c r="WP1238"/>
  <c r="WV1238" s="1"/>
  <c r="WP1242"/>
  <c r="WV1242" s="1"/>
  <c r="WP1219"/>
  <c r="WV1219" s="1"/>
  <c r="WP1229"/>
  <c r="WV1229" s="1"/>
  <c r="WP1233"/>
  <c r="WV1233" s="1"/>
  <c r="WP1239"/>
  <c r="WV1239" s="1"/>
  <c r="WP1243"/>
  <c r="WV1243" s="1"/>
  <c r="TJ1223"/>
  <c r="TP1223" s="1"/>
  <c r="TJ1220"/>
  <c r="TP1220" s="1"/>
  <c r="TJ1224"/>
  <c r="TP1224" s="1"/>
  <c r="TJ1230"/>
  <c r="TP1230" s="1"/>
  <c r="TJ1234"/>
  <c r="TP1234" s="1"/>
  <c r="TJ1240"/>
  <c r="TP1240" s="1"/>
  <c r="TJ1244"/>
  <c r="TP1244" s="1"/>
  <c r="TJ1225"/>
  <c r="TP1225" s="1"/>
  <c r="TJ1231"/>
  <c r="TP1231" s="1"/>
  <c r="TJ1235"/>
  <c r="TP1235" s="1"/>
  <c r="TJ1241"/>
  <c r="TP1241" s="1"/>
  <c r="TJ1245"/>
  <c r="TP1245" s="1"/>
  <c r="QD1221"/>
  <c r="QJ1221" s="1"/>
  <c r="QD1218"/>
  <c r="QJ1218" s="1"/>
  <c r="QD1222"/>
  <c r="QJ1222" s="1"/>
  <c r="QD1228"/>
  <c r="QJ1228" s="1"/>
  <c r="QD1232"/>
  <c r="QJ1232" s="1"/>
  <c r="QD1238"/>
  <c r="QJ1238" s="1"/>
  <c r="QD1242"/>
  <c r="QJ1242" s="1"/>
  <c r="QD1219"/>
  <c r="QJ1219" s="1"/>
  <c r="QD1229"/>
  <c r="QJ1229" s="1"/>
  <c r="QD1233"/>
  <c r="QJ1233" s="1"/>
  <c r="QD1239"/>
  <c r="QJ1239" s="1"/>
  <c r="QD1243"/>
  <c r="QJ1243" s="1"/>
  <c r="MX1223"/>
  <c r="ND1223" s="1"/>
  <c r="MX1220"/>
  <c r="ND1220" s="1"/>
  <c r="MX1224"/>
  <c r="ND1224" s="1"/>
  <c r="MX1230"/>
  <c r="ND1230" s="1"/>
  <c r="MX1234"/>
  <c r="ND1234" s="1"/>
  <c r="MX1240"/>
  <c r="ND1240" s="1"/>
  <c r="MX1244"/>
  <c r="ND1244" s="1"/>
  <c r="MX1225"/>
  <c r="ND1225" s="1"/>
  <c r="MX1231"/>
  <c r="ND1231" s="1"/>
  <c r="MX1235"/>
  <c r="ND1235" s="1"/>
  <c r="MX1241"/>
  <c r="ND1241" s="1"/>
  <c r="MX1245"/>
  <c r="ND1245" s="1"/>
  <c r="JR1221"/>
  <c r="JX1221" s="1"/>
  <c r="JR1218"/>
  <c r="JX1218" s="1"/>
  <c r="JR1222"/>
  <c r="JX1222" s="1"/>
  <c r="JR1228"/>
  <c r="JX1228" s="1"/>
  <c r="JR1232"/>
  <c r="JX1232" s="1"/>
  <c r="JR1238"/>
  <c r="JX1238" s="1"/>
  <c r="JR1242"/>
  <c r="JX1242" s="1"/>
  <c r="JR1219"/>
  <c r="JX1219" s="1"/>
  <c r="JR1229"/>
  <c r="JX1229" s="1"/>
  <c r="JR1233"/>
  <c r="JX1233" s="1"/>
  <c r="JR1239"/>
  <c r="JX1239" s="1"/>
  <c r="JR1243"/>
  <c r="JX1243" s="1"/>
  <c r="GL1223"/>
  <c r="GR1223" s="1"/>
  <c r="GL1220"/>
  <c r="GR1220" s="1"/>
  <c r="GL1224"/>
  <c r="GR1224" s="1"/>
  <c r="GL1230"/>
  <c r="GR1230" s="1"/>
  <c r="GL1234"/>
  <c r="GR1234" s="1"/>
  <c r="GL1240"/>
  <c r="GR1240" s="1"/>
  <c r="GL1244"/>
  <c r="GR1244" s="1"/>
  <c r="GL1225"/>
  <c r="GR1225" s="1"/>
  <c r="GL1231"/>
  <c r="GR1231" s="1"/>
  <c r="GL1235"/>
  <c r="GR1235" s="1"/>
  <c r="GL1241"/>
  <c r="GR1241" s="1"/>
  <c r="GL1245"/>
  <c r="GR1245" s="1"/>
  <c r="DF1221"/>
  <c r="DL1221" s="1"/>
  <c r="DF1218"/>
  <c r="DL1218" s="1"/>
  <c r="DF1222"/>
  <c r="DL1222" s="1"/>
  <c r="DF1228"/>
  <c r="DL1228" s="1"/>
  <c r="DF1232"/>
  <c r="DL1232" s="1"/>
  <c r="DF1238"/>
  <c r="DL1238" s="1"/>
  <c r="DF1242"/>
  <c r="DL1242" s="1"/>
  <c r="DF1219"/>
  <c r="DL1219" s="1"/>
  <c r="DF1229"/>
  <c r="DL1229" s="1"/>
  <c r="DF1233"/>
  <c r="DL1233" s="1"/>
  <c r="DF1239"/>
  <c r="DL1239" s="1"/>
  <c r="DF1243"/>
  <c r="DL1243" s="1"/>
  <c r="Z1223"/>
  <c r="AF1223" s="1"/>
  <c r="Z1222"/>
  <c r="AF1222" s="1"/>
  <c r="Z1224"/>
  <c r="AF1224" s="1"/>
  <c r="Z1230"/>
  <c r="AF1230" s="1"/>
  <c r="Z1234"/>
  <c r="AF1234" s="1"/>
  <c r="Z1240"/>
  <c r="AF1240" s="1"/>
  <c r="Z1244"/>
  <c r="AF1244" s="1"/>
  <c r="Z1225"/>
  <c r="AF1225" s="1"/>
  <c r="Z1231"/>
  <c r="AF1231" s="1"/>
  <c r="Z1235"/>
  <c r="AF1235" s="1"/>
  <c r="Z1241"/>
  <c r="AF1241" s="1"/>
  <c r="Z1245"/>
  <c r="AF1245" s="1"/>
  <c r="BO1198"/>
  <c r="BU1198" s="1"/>
  <c r="BO1200"/>
  <c r="BU1200" s="1"/>
  <c r="BO1202"/>
  <c r="BU1202" s="1"/>
  <c r="BO1204"/>
  <c r="BU1204" s="1"/>
  <c r="BO1206"/>
  <c r="BU1206" s="1"/>
  <c r="BO1199"/>
  <c r="BU1199" s="1"/>
  <c r="BO1203"/>
  <c r="BU1203" s="1"/>
  <c r="BO1207"/>
  <c r="BU1207" s="1"/>
  <c r="BO1182"/>
  <c r="BU1182" s="1"/>
  <c r="BO1184"/>
  <c r="BU1184" s="1"/>
  <c r="BO1188"/>
  <c r="BU1188" s="1"/>
  <c r="BO1192"/>
  <c r="BU1192" s="1"/>
  <c r="BO1201"/>
  <c r="BU1201" s="1"/>
  <c r="BO1205"/>
  <c r="BU1205" s="1"/>
  <c r="BO1186"/>
  <c r="BU1186" s="1"/>
  <c r="BO1190"/>
  <c r="BU1190" s="1"/>
  <c r="BO1194"/>
  <c r="BU1194" s="1"/>
  <c r="BO1183"/>
  <c r="BU1183" s="1"/>
  <c r="BO1185"/>
  <c r="BU1185" s="1"/>
  <c r="BO1187"/>
  <c r="BU1187" s="1"/>
  <c r="BO1189"/>
  <c r="BU1189" s="1"/>
  <c r="BO1191"/>
  <c r="BU1191" s="1"/>
  <c r="BO1193"/>
  <c r="BU1193" s="1"/>
  <c r="BO1195"/>
  <c r="BU1195" s="1"/>
  <c r="EU1198"/>
  <c r="FA1198" s="1"/>
  <c r="EU1202"/>
  <c r="FA1202" s="1"/>
  <c r="EU1206"/>
  <c r="FA1206" s="1"/>
  <c r="EU1203"/>
  <c r="FA1203" s="1"/>
  <c r="EU1182"/>
  <c r="FA1182" s="1"/>
  <c r="EU1188"/>
  <c r="FA1188" s="1"/>
  <c r="EU1201"/>
  <c r="FA1201" s="1"/>
  <c r="EU1186"/>
  <c r="FA1186" s="1"/>
  <c r="EU1194"/>
  <c r="FA1194" s="1"/>
  <c r="EU1185"/>
  <c r="FA1185" s="1"/>
  <c r="EU1189"/>
  <c r="FA1189" s="1"/>
  <c r="EU1193"/>
  <c r="FA1193" s="1"/>
  <c r="IA1198"/>
  <c r="IG1198" s="1"/>
  <c r="IA1200"/>
  <c r="IG1200" s="1"/>
  <c r="IA1202"/>
  <c r="IG1202" s="1"/>
  <c r="IA1204"/>
  <c r="IG1204" s="1"/>
  <c r="IA1206"/>
  <c r="IG1206" s="1"/>
  <c r="IA1199"/>
  <c r="IG1199" s="1"/>
  <c r="IA1203"/>
  <c r="IG1203" s="1"/>
  <c r="IA1207"/>
  <c r="IG1207" s="1"/>
  <c r="IA1182"/>
  <c r="IG1182" s="1"/>
  <c r="IA1184"/>
  <c r="IG1184" s="1"/>
  <c r="IA1188"/>
  <c r="IG1188" s="1"/>
  <c r="IA1192"/>
  <c r="IG1192" s="1"/>
  <c r="IA1201"/>
  <c r="IG1201" s="1"/>
  <c r="IA1205"/>
  <c r="IG1205" s="1"/>
  <c r="IA1186"/>
  <c r="IG1186" s="1"/>
  <c r="IA1190"/>
  <c r="IG1190" s="1"/>
  <c r="IA1194"/>
  <c r="IG1194" s="1"/>
  <c r="IA1183"/>
  <c r="IG1183" s="1"/>
  <c r="IA1185"/>
  <c r="IG1185" s="1"/>
  <c r="IA1187"/>
  <c r="IG1187" s="1"/>
  <c r="IA1189"/>
  <c r="IG1189" s="1"/>
  <c r="IA1191"/>
  <c r="IG1191" s="1"/>
  <c r="IA1193"/>
  <c r="IG1193" s="1"/>
  <c r="IA1195"/>
  <c r="IG1195" s="1"/>
  <c r="LG1200"/>
  <c r="LM1200" s="1"/>
  <c r="LG1204"/>
  <c r="LM1204" s="1"/>
  <c r="LG1199"/>
  <c r="LM1199" s="1"/>
  <c r="LG1207"/>
  <c r="LM1207" s="1"/>
  <c r="LG1184"/>
  <c r="LM1184" s="1"/>
  <c r="LG1192"/>
  <c r="LM1192" s="1"/>
  <c r="LG1205"/>
  <c r="LM1205" s="1"/>
  <c r="LG1190"/>
  <c r="LM1190" s="1"/>
  <c r="LG1183"/>
  <c r="LM1183" s="1"/>
  <c r="LG1187"/>
  <c r="LM1187" s="1"/>
  <c r="LG1191"/>
  <c r="LM1191" s="1"/>
  <c r="LG1195"/>
  <c r="LM1195" s="1"/>
  <c r="OM1198"/>
  <c r="OS1198" s="1"/>
  <c r="OM1200"/>
  <c r="OS1200" s="1"/>
  <c r="OM1202"/>
  <c r="OS1202" s="1"/>
  <c r="OM1204"/>
  <c r="OS1204" s="1"/>
  <c r="OM1206"/>
  <c r="OS1206" s="1"/>
  <c r="OM1199"/>
  <c r="OS1199" s="1"/>
  <c r="OM1203"/>
  <c r="OS1203" s="1"/>
  <c r="OM1207"/>
  <c r="OS1207" s="1"/>
  <c r="OM1182"/>
  <c r="OS1182" s="1"/>
  <c r="OM1184"/>
  <c r="OS1184" s="1"/>
  <c r="OM1188"/>
  <c r="OS1188" s="1"/>
  <c r="OM1192"/>
  <c r="OS1192" s="1"/>
  <c r="OM1201"/>
  <c r="OS1201" s="1"/>
  <c r="OM1205"/>
  <c r="OS1205" s="1"/>
  <c r="OM1186"/>
  <c r="OS1186" s="1"/>
  <c r="OM1190"/>
  <c r="OS1190" s="1"/>
  <c r="OM1194"/>
  <c r="OS1194" s="1"/>
  <c r="OM1183"/>
  <c r="OS1183" s="1"/>
  <c r="OM1185"/>
  <c r="OS1185" s="1"/>
  <c r="OM1187"/>
  <c r="OS1187" s="1"/>
  <c r="OM1189"/>
  <c r="OS1189" s="1"/>
  <c r="OM1191"/>
  <c r="OS1191" s="1"/>
  <c r="OM1193"/>
  <c r="OS1193" s="1"/>
  <c r="OM1195"/>
  <c r="OS1195" s="1"/>
  <c r="RS1198"/>
  <c r="RY1198" s="1"/>
  <c r="RS1202"/>
  <c r="RY1202" s="1"/>
  <c r="RS1206"/>
  <c r="RY1206" s="1"/>
  <c r="RS1203"/>
  <c r="RY1203" s="1"/>
  <c r="RS1182"/>
  <c r="RY1182" s="1"/>
  <c r="RS1188"/>
  <c r="RY1188" s="1"/>
  <c r="RS1201"/>
  <c r="RY1201" s="1"/>
  <c r="RS1186"/>
  <c r="RY1186" s="1"/>
  <c r="RS1194"/>
  <c r="RY1194" s="1"/>
  <c r="RS1185"/>
  <c r="RY1185" s="1"/>
  <c r="RS1189"/>
  <c r="RY1189" s="1"/>
  <c r="RS1193"/>
  <c r="RY1193" s="1"/>
  <c r="UY1198"/>
  <c r="VE1198" s="1"/>
  <c r="UY1200"/>
  <c r="VE1200" s="1"/>
  <c r="UY1202"/>
  <c r="VE1202" s="1"/>
  <c r="UY1204"/>
  <c r="VE1204" s="1"/>
  <c r="UY1206"/>
  <c r="VE1206" s="1"/>
  <c r="UY1199"/>
  <c r="VE1199" s="1"/>
  <c r="UY1203"/>
  <c r="VE1203" s="1"/>
  <c r="UY1207"/>
  <c r="VE1207" s="1"/>
  <c r="UY1182"/>
  <c r="VE1182" s="1"/>
  <c r="UY1184"/>
  <c r="VE1184" s="1"/>
  <c r="UY1188"/>
  <c r="VE1188" s="1"/>
  <c r="UY1192"/>
  <c r="VE1192" s="1"/>
  <c r="UY1201"/>
  <c r="VE1201" s="1"/>
  <c r="UY1205"/>
  <c r="VE1205" s="1"/>
  <c r="UY1186"/>
  <c r="VE1186" s="1"/>
  <c r="UY1190"/>
  <c r="VE1190" s="1"/>
  <c r="UY1194"/>
  <c r="VE1194" s="1"/>
  <c r="UY1183"/>
  <c r="VE1183" s="1"/>
  <c r="UY1185"/>
  <c r="VE1185" s="1"/>
  <c r="UY1187"/>
  <c r="VE1187" s="1"/>
  <c r="UY1189"/>
  <c r="VE1189" s="1"/>
  <c r="UY1191"/>
  <c r="VE1191" s="1"/>
  <c r="UY1193"/>
  <c r="VE1193" s="1"/>
  <c r="UY1195"/>
  <c r="VE1195" s="1"/>
  <c r="YE1200"/>
  <c r="YK1200" s="1"/>
  <c r="YE1204"/>
  <c r="YK1204" s="1"/>
  <c r="YE1199"/>
  <c r="YK1199" s="1"/>
  <c r="YE1207"/>
  <c r="YK1207" s="1"/>
  <c r="YE1184"/>
  <c r="YK1184" s="1"/>
  <c r="YE1192"/>
  <c r="YK1192" s="1"/>
  <c r="YE1205"/>
  <c r="YK1205" s="1"/>
  <c r="YE1190"/>
  <c r="YK1190" s="1"/>
  <c r="YE1183"/>
  <c r="YK1183" s="1"/>
  <c r="YE1187"/>
  <c r="YK1187" s="1"/>
  <c r="YE1191"/>
  <c r="YK1191" s="1"/>
  <c r="YE1195"/>
  <c r="YK1195" s="1"/>
  <c r="AT1218"/>
  <c r="AZ1218" s="1"/>
  <c r="AT1222"/>
  <c r="AZ1222" s="1"/>
  <c r="AT1219"/>
  <c r="AZ1219" s="1"/>
  <c r="AT1221"/>
  <c r="AZ1221" s="1"/>
  <c r="AT1220"/>
  <c r="AZ1220" s="1"/>
  <c r="AT1223"/>
  <c r="AZ1223" s="1"/>
  <c r="AT1225"/>
  <c r="AZ1225" s="1"/>
  <c r="AT1229"/>
  <c r="AZ1229" s="1"/>
  <c r="AT1231"/>
  <c r="AZ1231" s="1"/>
  <c r="AT1233"/>
  <c r="AZ1233" s="1"/>
  <c r="AT1235"/>
  <c r="AZ1235" s="1"/>
  <c r="AT1239"/>
  <c r="AZ1239" s="1"/>
  <c r="AT1241"/>
  <c r="AZ1241" s="1"/>
  <c r="AT1243"/>
  <c r="AZ1243" s="1"/>
  <c r="AT1245"/>
  <c r="AZ1245" s="1"/>
  <c r="AT1224"/>
  <c r="AZ1224" s="1"/>
  <c r="AT1228"/>
  <c r="AZ1228" s="1"/>
  <c r="AT1230"/>
  <c r="AZ1230" s="1"/>
  <c r="AT1232"/>
  <c r="AZ1232" s="1"/>
  <c r="AT1234"/>
  <c r="AZ1234" s="1"/>
  <c r="AT1238"/>
  <c r="AZ1238" s="1"/>
  <c r="AT1240"/>
  <c r="AZ1240" s="1"/>
  <c r="AT1242"/>
  <c r="AZ1242" s="1"/>
  <c r="AT1244"/>
  <c r="AZ1244" s="1"/>
  <c r="DZ1218"/>
  <c r="EF1218" s="1"/>
  <c r="DZ1222"/>
  <c r="EF1222" s="1"/>
  <c r="DZ1219"/>
  <c r="EF1219" s="1"/>
  <c r="DZ1221"/>
  <c r="EF1221" s="1"/>
  <c r="DZ1220"/>
  <c r="EF1220" s="1"/>
  <c r="DZ1223"/>
  <c r="EF1223" s="1"/>
  <c r="DZ1225"/>
  <c r="EF1225" s="1"/>
  <c r="DZ1229"/>
  <c r="EF1229" s="1"/>
  <c r="DZ1231"/>
  <c r="EF1231" s="1"/>
  <c r="DZ1233"/>
  <c r="EF1233" s="1"/>
  <c r="DZ1235"/>
  <c r="EF1235" s="1"/>
  <c r="DZ1239"/>
  <c r="EF1239" s="1"/>
  <c r="DZ1241"/>
  <c r="EF1241" s="1"/>
  <c r="DZ1243"/>
  <c r="EF1243" s="1"/>
  <c r="DZ1245"/>
  <c r="EF1245" s="1"/>
  <c r="DZ1224"/>
  <c r="EF1224" s="1"/>
  <c r="DZ1228"/>
  <c r="EF1228" s="1"/>
  <c r="DZ1230"/>
  <c r="EF1230" s="1"/>
  <c r="DZ1232"/>
  <c r="EF1232" s="1"/>
  <c r="DZ1234"/>
  <c r="EF1234" s="1"/>
  <c r="DZ1238"/>
  <c r="EF1238" s="1"/>
  <c r="DZ1240"/>
  <c r="EF1240" s="1"/>
  <c r="DZ1242"/>
  <c r="EF1242" s="1"/>
  <c r="DZ1244"/>
  <c r="EF1244" s="1"/>
  <c r="HF1218"/>
  <c r="HL1218" s="1"/>
  <c r="HF1222"/>
  <c r="HL1222" s="1"/>
  <c r="HF1219"/>
  <c r="HL1219" s="1"/>
  <c r="HF1221"/>
  <c r="HL1221" s="1"/>
  <c r="HF1223"/>
  <c r="HL1223" s="1"/>
  <c r="HF1220"/>
  <c r="HL1220" s="1"/>
  <c r="HF1225"/>
  <c r="HL1225" s="1"/>
  <c r="HF1229"/>
  <c r="HL1229" s="1"/>
  <c r="HF1231"/>
  <c r="HL1231" s="1"/>
  <c r="HF1233"/>
  <c r="HL1233" s="1"/>
  <c r="HF1235"/>
  <c r="HL1235" s="1"/>
  <c r="HF1239"/>
  <c r="HL1239" s="1"/>
  <c r="HF1241"/>
  <c r="HL1241" s="1"/>
  <c r="HF1243"/>
  <c r="HL1243" s="1"/>
  <c r="HF1245"/>
  <c r="HL1245" s="1"/>
  <c r="HF1224"/>
  <c r="HL1224" s="1"/>
  <c r="HF1228"/>
  <c r="HL1228" s="1"/>
  <c r="HF1230"/>
  <c r="HL1230" s="1"/>
  <c r="HF1232"/>
  <c r="HL1232" s="1"/>
  <c r="HF1234"/>
  <c r="HL1234" s="1"/>
  <c r="HF1238"/>
  <c r="HL1238" s="1"/>
  <c r="HF1240"/>
  <c r="HL1240" s="1"/>
  <c r="HF1242"/>
  <c r="HL1242" s="1"/>
  <c r="HF1244"/>
  <c r="HL1244" s="1"/>
  <c r="KL1218"/>
  <c r="KR1218" s="1"/>
  <c r="KL1222"/>
  <c r="KR1222" s="1"/>
  <c r="KL1219"/>
  <c r="KR1219" s="1"/>
  <c r="KL1221"/>
  <c r="KR1221" s="1"/>
  <c r="KL1223"/>
  <c r="KR1223" s="1"/>
  <c r="KL1220"/>
  <c r="KR1220" s="1"/>
  <c r="KL1225"/>
  <c r="KR1225" s="1"/>
  <c r="KL1229"/>
  <c r="KR1229" s="1"/>
  <c r="KL1231"/>
  <c r="KR1231" s="1"/>
  <c r="KL1233"/>
  <c r="KR1233" s="1"/>
  <c r="KL1235"/>
  <c r="KR1235" s="1"/>
  <c r="KL1239"/>
  <c r="KR1239" s="1"/>
  <c r="KL1241"/>
  <c r="KR1241" s="1"/>
  <c r="KL1243"/>
  <c r="KR1243" s="1"/>
  <c r="KL1245"/>
  <c r="KR1245" s="1"/>
  <c r="KL1224"/>
  <c r="KR1224" s="1"/>
  <c r="KL1228"/>
  <c r="KR1228" s="1"/>
  <c r="KL1230"/>
  <c r="KR1230" s="1"/>
  <c r="KL1232"/>
  <c r="KR1232" s="1"/>
  <c r="KL1234"/>
  <c r="KR1234" s="1"/>
  <c r="KL1238"/>
  <c r="KR1238" s="1"/>
  <c r="KL1240"/>
  <c r="KR1240" s="1"/>
  <c r="KL1242"/>
  <c r="KR1242" s="1"/>
  <c r="KL1244"/>
  <c r="KR1244" s="1"/>
  <c r="NR1218"/>
  <c r="NX1218" s="1"/>
  <c r="NR1222"/>
  <c r="NX1222" s="1"/>
  <c r="NR1219"/>
  <c r="NX1219" s="1"/>
  <c r="NR1221"/>
  <c r="NX1221" s="1"/>
  <c r="NR1223"/>
  <c r="NX1223" s="1"/>
  <c r="NR1220"/>
  <c r="NX1220" s="1"/>
  <c r="NR1225"/>
  <c r="NX1225" s="1"/>
  <c r="NR1229"/>
  <c r="NX1229" s="1"/>
  <c r="NR1231"/>
  <c r="NX1231" s="1"/>
  <c r="NR1233"/>
  <c r="NX1233" s="1"/>
  <c r="NR1235"/>
  <c r="NX1235" s="1"/>
  <c r="NR1239"/>
  <c r="NX1239" s="1"/>
  <c r="NR1241"/>
  <c r="NX1241" s="1"/>
  <c r="NR1243"/>
  <c r="NX1243" s="1"/>
  <c r="NR1245"/>
  <c r="NX1245" s="1"/>
  <c r="NR1224"/>
  <c r="NX1224" s="1"/>
  <c r="NR1228"/>
  <c r="NX1228" s="1"/>
  <c r="NR1230"/>
  <c r="NX1230" s="1"/>
  <c r="NR1232"/>
  <c r="NX1232" s="1"/>
  <c r="NR1234"/>
  <c r="NX1234" s="1"/>
  <c r="NR1238"/>
  <c r="NX1238" s="1"/>
  <c r="NR1240"/>
  <c r="NX1240" s="1"/>
  <c r="NR1242"/>
  <c r="NX1242" s="1"/>
  <c r="NR1244"/>
  <c r="NX1244" s="1"/>
  <c r="QX1218"/>
  <c r="RD1218" s="1"/>
  <c r="QX1222"/>
  <c r="RD1222" s="1"/>
  <c r="QX1219"/>
  <c r="RD1219" s="1"/>
  <c r="QX1221"/>
  <c r="RD1221" s="1"/>
  <c r="QX1223"/>
  <c r="RD1223" s="1"/>
  <c r="QX1220"/>
  <c r="RD1220" s="1"/>
  <c r="QX1225"/>
  <c r="RD1225" s="1"/>
  <c r="QX1229"/>
  <c r="RD1229" s="1"/>
  <c r="QX1231"/>
  <c r="RD1231" s="1"/>
  <c r="QX1233"/>
  <c r="RD1233" s="1"/>
  <c r="QX1235"/>
  <c r="RD1235" s="1"/>
  <c r="QX1239"/>
  <c r="RD1239" s="1"/>
  <c r="QX1241"/>
  <c r="RD1241" s="1"/>
  <c r="QX1243"/>
  <c r="RD1243" s="1"/>
  <c r="QX1245"/>
  <c r="RD1245" s="1"/>
  <c r="QX1224"/>
  <c r="RD1224" s="1"/>
  <c r="QX1228"/>
  <c r="RD1228" s="1"/>
  <c r="QX1230"/>
  <c r="RD1230" s="1"/>
  <c r="QX1232"/>
  <c r="RD1232" s="1"/>
  <c r="QX1234"/>
  <c r="RD1234" s="1"/>
  <c r="QX1238"/>
  <c r="RD1238" s="1"/>
  <c r="QX1240"/>
  <c r="RD1240" s="1"/>
  <c r="QX1242"/>
  <c r="RD1242" s="1"/>
  <c r="QX1244"/>
  <c r="RD1244" s="1"/>
  <c r="UD1218"/>
  <c r="UJ1218" s="1"/>
  <c r="UD1222"/>
  <c r="UJ1222" s="1"/>
  <c r="UD1219"/>
  <c r="UJ1219" s="1"/>
  <c r="UD1221"/>
  <c r="UJ1221" s="1"/>
  <c r="UD1223"/>
  <c r="UJ1223" s="1"/>
  <c r="UD1220"/>
  <c r="UJ1220" s="1"/>
  <c r="UD1225"/>
  <c r="UJ1225" s="1"/>
  <c r="UD1229"/>
  <c r="UJ1229" s="1"/>
  <c r="UD1231"/>
  <c r="UJ1231" s="1"/>
  <c r="UD1233"/>
  <c r="UJ1233" s="1"/>
  <c r="UD1235"/>
  <c r="UJ1235" s="1"/>
  <c r="UD1239"/>
  <c r="UJ1239" s="1"/>
  <c r="UD1241"/>
  <c r="UJ1241" s="1"/>
  <c r="UD1243"/>
  <c r="UJ1243" s="1"/>
  <c r="UD1245"/>
  <c r="UJ1245" s="1"/>
  <c r="UD1224"/>
  <c r="UJ1224" s="1"/>
  <c r="UD1228"/>
  <c r="UJ1228" s="1"/>
  <c r="UD1230"/>
  <c r="UJ1230" s="1"/>
  <c r="UD1232"/>
  <c r="UJ1232" s="1"/>
  <c r="UD1234"/>
  <c r="UJ1234" s="1"/>
  <c r="UD1238"/>
  <c r="UJ1238" s="1"/>
  <c r="UD1240"/>
  <c r="UJ1240" s="1"/>
  <c r="UD1242"/>
  <c r="UJ1242" s="1"/>
  <c r="UD1244"/>
  <c r="UJ1244" s="1"/>
  <c r="XJ1218"/>
  <c r="XP1218" s="1"/>
  <c r="XJ1222"/>
  <c r="XP1222" s="1"/>
  <c r="XJ1219"/>
  <c r="XP1219" s="1"/>
  <c r="XJ1221"/>
  <c r="XP1221" s="1"/>
  <c r="XJ1223"/>
  <c r="XP1223" s="1"/>
  <c r="XJ1220"/>
  <c r="XP1220" s="1"/>
  <c r="XJ1225"/>
  <c r="XP1225" s="1"/>
  <c r="XJ1229"/>
  <c r="XP1229" s="1"/>
  <c r="XJ1231"/>
  <c r="XP1231" s="1"/>
  <c r="XJ1233"/>
  <c r="XP1233" s="1"/>
  <c r="XJ1235"/>
  <c r="XP1235" s="1"/>
  <c r="XJ1239"/>
  <c r="XP1239" s="1"/>
  <c r="XJ1241"/>
  <c r="XP1241" s="1"/>
  <c r="XJ1243"/>
  <c r="XP1243" s="1"/>
  <c r="XJ1245"/>
  <c r="XP1245" s="1"/>
  <c r="XJ1224"/>
  <c r="XP1224" s="1"/>
  <c r="XJ1228"/>
  <c r="XP1228" s="1"/>
  <c r="XJ1230"/>
  <c r="XP1230" s="1"/>
  <c r="XJ1232"/>
  <c r="XP1232" s="1"/>
  <c r="XJ1234"/>
  <c r="XP1234" s="1"/>
  <c r="XJ1238"/>
  <c r="XP1238" s="1"/>
  <c r="XJ1240"/>
  <c r="XP1240" s="1"/>
  <c r="XJ1242"/>
  <c r="XP1242" s="1"/>
  <c r="XJ1244"/>
  <c r="XP1244" s="1"/>
  <c r="YW1257"/>
  <c r="ZC1257" s="1"/>
  <c r="YW1260"/>
  <c r="ZC1260" s="1"/>
  <c r="YW1262"/>
  <c r="ZC1262" s="1"/>
  <c r="YW1256"/>
  <c r="ZC1256" s="1"/>
  <c r="YW1258"/>
  <c r="ZC1258" s="1"/>
  <c r="YW1261"/>
  <c r="ZC1261" s="1"/>
  <c r="XG1257"/>
  <c r="XM1257" s="1"/>
  <c r="XG1260"/>
  <c r="XM1260" s="1"/>
  <c r="XG1262"/>
  <c r="XM1262" s="1"/>
  <c r="XG1256"/>
  <c r="XM1256" s="1"/>
  <c r="XG1258"/>
  <c r="XM1258" s="1"/>
  <c r="XG1261"/>
  <c r="XM1261" s="1"/>
  <c r="VQ1257"/>
  <c r="VW1257" s="1"/>
  <c r="VQ1260"/>
  <c r="VW1260" s="1"/>
  <c r="VQ1262"/>
  <c r="VW1262" s="1"/>
  <c r="VQ1256"/>
  <c r="VW1256" s="1"/>
  <c r="VQ1258"/>
  <c r="VW1258" s="1"/>
  <c r="VQ1261"/>
  <c r="VW1261" s="1"/>
  <c r="UA1257"/>
  <c r="UG1257" s="1"/>
  <c r="UA1260"/>
  <c r="UG1260" s="1"/>
  <c r="UA1262"/>
  <c r="UG1262" s="1"/>
  <c r="UA1256"/>
  <c r="UG1256" s="1"/>
  <c r="UA1258"/>
  <c r="UG1258" s="1"/>
  <c r="UA1261"/>
  <c r="UG1261" s="1"/>
  <c r="SK1257"/>
  <c r="SQ1257" s="1"/>
  <c r="SK1260"/>
  <c r="SQ1260" s="1"/>
  <c r="SK1262"/>
  <c r="SQ1262" s="1"/>
  <c r="SK1256"/>
  <c r="SQ1256" s="1"/>
  <c r="SK1258"/>
  <c r="SQ1258" s="1"/>
  <c r="SK1261"/>
  <c r="SQ1261" s="1"/>
  <c r="QU1257"/>
  <c r="RA1257" s="1"/>
  <c r="QU1260"/>
  <c r="RA1260" s="1"/>
  <c r="QU1262"/>
  <c r="RA1262" s="1"/>
  <c r="QU1256"/>
  <c r="RA1256" s="1"/>
  <c r="QU1258"/>
  <c r="RA1258" s="1"/>
  <c r="QU1261"/>
  <c r="RA1261" s="1"/>
  <c r="PE1257"/>
  <c r="PK1257" s="1"/>
  <c r="PE1260"/>
  <c r="PK1260" s="1"/>
  <c r="PE1262"/>
  <c r="PK1262" s="1"/>
  <c r="PE1256"/>
  <c r="PK1256" s="1"/>
  <c r="PE1258"/>
  <c r="PK1258" s="1"/>
  <c r="PE1261"/>
  <c r="PK1261" s="1"/>
  <c r="NO1257"/>
  <c r="NU1257" s="1"/>
  <c r="NO1260"/>
  <c r="NU1260" s="1"/>
  <c r="NO1262"/>
  <c r="NU1262" s="1"/>
  <c r="NO1256"/>
  <c r="NU1256" s="1"/>
  <c r="NO1258"/>
  <c r="NU1258" s="1"/>
  <c r="NO1261"/>
  <c r="NU1261" s="1"/>
  <c r="LY1257"/>
  <c r="ME1257" s="1"/>
  <c r="LY1260"/>
  <c r="ME1260" s="1"/>
  <c r="LY1262"/>
  <c r="ME1262" s="1"/>
  <c r="LY1256"/>
  <c r="ME1256" s="1"/>
  <c r="LY1258"/>
  <c r="ME1258" s="1"/>
  <c r="LY1261"/>
  <c r="ME1261" s="1"/>
  <c r="KI1257"/>
  <c r="KO1257" s="1"/>
  <c r="KI1260"/>
  <c r="KO1260" s="1"/>
  <c r="KI1262"/>
  <c r="KO1262" s="1"/>
  <c r="KI1256"/>
  <c r="KO1256" s="1"/>
  <c r="KI1258"/>
  <c r="KO1258" s="1"/>
  <c r="KI1261"/>
  <c r="KO1261" s="1"/>
  <c r="IS1257"/>
  <c r="IY1257" s="1"/>
  <c r="IS1260"/>
  <c r="IY1260" s="1"/>
  <c r="IS1262"/>
  <c r="IY1262" s="1"/>
  <c r="IS1256"/>
  <c r="IY1256" s="1"/>
  <c r="IS1258"/>
  <c r="IY1258" s="1"/>
  <c r="IS1261"/>
  <c r="IY1261" s="1"/>
  <c r="HC1257"/>
  <c r="HI1257" s="1"/>
  <c r="HC1260"/>
  <c r="HI1260" s="1"/>
  <c r="HC1262"/>
  <c r="HI1262" s="1"/>
  <c r="HC1256"/>
  <c r="HI1256" s="1"/>
  <c r="HC1258"/>
  <c r="HI1258" s="1"/>
  <c r="HC1261"/>
  <c r="HI1261" s="1"/>
  <c r="FM1257"/>
  <c r="FS1257" s="1"/>
  <c r="FM1260"/>
  <c r="FS1260" s="1"/>
  <c r="FM1262"/>
  <c r="FS1262" s="1"/>
  <c r="FM1256"/>
  <c r="FS1256" s="1"/>
  <c r="FM1258"/>
  <c r="FS1258" s="1"/>
  <c r="FM1261"/>
  <c r="FS1261" s="1"/>
  <c r="DW1257"/>
  <c r="EC1257" s="1"/>
  <c r="DW1260"/>
  <c r="EC1260" s="1"/>
  <c r="DW1262"/>
  <c r="EC1262" s="1"/>
  <c r="DW1256"/>
  <c r="EC1256" s="1"/>
  <c r="DW1258"/>
  <c r="EC1258" s="1"/>
  <c r="DW1261"/>
  <c r="EC1261" s="1"/>
  <c r="CG1257"/>
  <c r="CM1257" s="1"/>
  <c r="CG1260"/>
  <c r="CM1260" s="1"/>
  <c r="CG1262"/>
  <c r="CM1262" s="1"/>
  <c r="CG1256"/>
  <c r="CM1256" s="1"/>
  <c r="CG1258"/>
  <c r="CM1258" s="1"/>
  <c r="CG1261"/>
  <c r="CM1261" s="1"/>
  <c r="AQ1257"/>
  <c r="AW1257" s="1"/>
  <c r="AQ1260"/>
  <c r="AW1260" s="1"/>
  <c r="AQ1262"/>
  <c r="AW1262" s="1"/>
  <c r="AQ1256"/>
  <c r="AW1256" s="1"/>
  <c r="AQ1258"/>
  <c r="AW1258" s="1"/>
  <c r="AQ1261"/>
  <c r="AW1261" s="1"/>
  <c r="YZ1262"/>
  <c r="ZF1262" s="1"/>
  <c r="YZ1261"/>
  <c r="ZF1261" s="1"/>
  <c r="YZ1260"/>
  <c r="ZF1260" s="1"/>
  <c r="YZ1258"/>
  <c r="ZF1258" s="1"/>
  <c r="YZ1257"/>
  <c r="ZF1257" s="1"/>
  <c r="YZ1256"/>
  <c r="ZF1256" s="1"/>
  <c r="YA1256"/>
  <c r="YG1256" s="1"/>
  <c r="YA1258"/>
  <c r="YG1258" s="1"/>
  <c r="YA1261"/>
  <c r="YG1261" s="1"/>
  <c r="YA1257"/>
  <c r="YG1257" s="1"/>
  <c r="YA1260"/>
  <c r="YG1260" s="1"/>
  <c r="YA1262"/>
  <c r="YG1262" s="1"/>
  <c r="UU1256"/>
  <c r="VA1256" s="1"/>
  <c r="UU1258"/>
  <c r="VA1258" s="1"/>
  <c r="UU1261"/>
  <c r="VA1261" s="1"/>
  <c r="UU1257"/>
  <c r="VA1257" s="1"/>
  <c r="UU1260"/>
  <c r="VA1260" s="1"/>
  <c r="UU1262"/>
  <c r="VA1262" s="1"/>
  <c r="RO1256"/>
  <c r="RU1256" s="1"/>
  <c r="RO1258"/>
  <c r="RU1258" s="1"/>
  <c r="RO1261"/>
  <c r="RU1261" s="1"/>
  <c r="RO1257"/>
  <c r="RU1257" s="1"/>
  <c r="RO1260"/>
  <c r="RU1260" s="1"/>
  <c r="RO1262"/>
  <c r="RU1262" s="1"/>
  <c r="OI1256"/>
  <c r="OO1256" s="1"/>
  <c r="OI1258"/>
  <c r="OO1258" s="1"/>
  <c r="OI1261"/>
  <c r="OO1261" s="1"/>
  <c r="OI1257"/>
  <c r="OO1257" s="1"/>
  <c r="OI1260"/>
  <c r="OO1260" s="1"/>
  <c r="OI1262"/>
  <c r="OO1262" s="1"/>
  <c r="VR1256"/>
  <c r="VX1256" s="1"/>
  <c r="VR1258"/>
  <c r="VX1258" s="1"/>
  <c r="VR1261"/>
  <c r="VX1261" s="1"/>
  <c r="VR1257"/>
  <c r="VX1257" s="1"/>
  <c r="VR1260"/>
  <c r="VX1260" s="1"/>
  <c r="VR1262"/>
  <c r="VX1262" s="1"/>
  <c r="SL1256"/>
  <c r="SR1256" s="1"/>
  <c r="SL1258"/>
  <c r="SR1258" s="1"/>
  <c r="SL1261"/>
  <c r="SR1261" s="1"/>
  <c r="SL1257"/>
  <c r="SR1257" s="1"/>
  <c r="SL1260"/>
  <c r="SR1260" s="1"/>
  <c r="SL1262"/>
  <c r="SR1262" s="1"/>
  <c r="PF1256"/>
  <c r="PL1256" s="1"/>
  <c r="PF1258"/>
  <c r="PL1258" s="1"/>
  <c r="PF1261"/>
  <c r="PL1261" s="1"/>
  <c r="PF1257"/>
  <c r="PL1257" s="1"/>
  <c r="PF1260"/>
  <c r="PL1260" s="1"/>
  <c r="PF1262"/>
  <c r="PL1262" s="1"/>
  <c r="WG1247"/>
  <c r="WM1248" s="1"/>
  <c r="TA1247"/>
  <c r="TG1248" s="1"/>
  <c r="PU1247"/>
  <c r="QA1248" s="1"/>
  <c r="MO1247"/>
  <c r="MU1248" s="1"/>
  <c r="JI1247"/>
  <c r="JO1248" s="1"/>
  <c r="GC1247"/>
  <c r="GI1248" s="1"/>
  <c r="CW1247"/>
  <c r="DC1248" s="1"/>
  <c r="Q1247"/>
  <c r="W1248" s="1"/>
  <c r="VL1247"/>
  <c r="VR1248" s="1"/>
  <c r="SF1247"/>
  <c r="SL1248" s="1"/>
  <c r="OZ1247"/>
  <c r="PF1248" s="1"/>
  <c r="LT1247"/>
  <c r="LZ1248" s="1"/>
  <c r="IN1247"/>
  <c r="IT1248" s="1"/>
  <c r="FH1247"/>
  <c r="FN1248" s="1"/>
  <c r="CB1247"/>
  <c r="CH1248" s="1"/>
  <c r="YT1209"/>
  <c r="YZ1210" s="1"/>
  <c r="HY1220"/>
  <c r="IE1220" s="1"/>
  <c r="OK1220"/>
  <c r="OQ1220" s="1"/>
  <c r="UW1220"/>
  <c r="VC1220" s="1"/>
  <c r="WZ1247"/>
  <c r="XF1248" s="1"/>
  <c r="TT1247"/>
  <c r="TZ1248" s="1"/>
  <c r="QN1247"/>
  <c r="QT1248" s="1"/>
  <c r="NH1247"/>
  <c r="NN1248" s="1"/>
  <c r="KB1247"/>
  <c r="KH1248" s="1"/>
  <c r="GV1247"/>
  <c r="HB1248" s="1"/>
  <c r="DP1247"/>
  <c r="DV1248" s="1"/>
  <c r="AJ1247"/>
  <c r="AP1248" s="1"/>
  <c r="WE1247"/>
  <c r="WK1248" s="1"/>
  <c r="SY1247"/>
  <c r="TE1248" s="1"/>
  <c r="PS1247"/>
  <c r="PY1248" s="1"/>
  <c r="MM1247"/>
  <c r="MS1248" s="1"/>
  <c r="JG1247"/>
  <c r="JM1248" s="1"/>
  <c r="GA1247"/>
  <c r="GG1248" s="1"/>
  <c r="CU1247"/>
  <c r="DA1248" s="1"/>
  <c r="O1247"/>
  <c r="U1248" s="1"/>
  <c r="CD1209"/>
  <c r="CJ1210" s="1"/>
  <c r="FJ1209"/>
  <c r="FP1210" s="1"/>
  <c r="IP1209"/>
  <c r="IV1210" s="1"/>
  <c r="LV1209"/>
  <c r="MB1210" s="1"/>
  <c r="PB1209"/>
  <c r="PH1210" s="1"/>
  <c r="SH1209"/>
  <c r="SN1210" s="1"/>
  <c r="VN1209"/>
  <c r="VT1210" s="1"/>
  <c r="YS1209"/>
  <c r="YY1210" s="1"/>
  <c r="YP1181"/>
  <c r="YP1209" s="1"/>
  <c r="YV1210" s="1"/>
  <c r="WH1209"/>
  <c r="WN1210" s="1"/>
  <c r="TB1209"/>
  <c r="TH1210" s="1"/>
  <c r="PV1209"/>
  <c r="QB1210" s="1"/>
  <c r="MP1209"/>
  <c r="MV1210" s="1"/>
  <c r="JJ1209"/>
  <c r="JP1210" s="1"/>
  <c r="GD1209"/>
  <c r="GJ1210" s="1"/>
  <c r="CX1209"/>
  <c r="DD1210" s="1"/>
  <c r="R1209"/>
  <c r="X1210" s="1"/>
  <c r="VO1209"/>
  <c r="VU1210" s="1"/>
  <c r="SI1209"/>
  <c r="SO1210" s="1"/>
  <c r="PC1209"/>
  <c r="PI1210" s="1"/>
  <c r="LW1209"/>
  <c r="MC1210" s="1"/>
  <c r="IQ1209"/>
  <c r="IW1210" s="1"/>
  <c r="FK1209"/>
  <c r="FQ1210" s="1"/>
  <c r="CE1209"/>
  <c r="CK1210" s="1"/>
  <c r="YU1247"/>
  <c r="ZA1248" s="1"/>
  <c r="XC1209"/>
  <c r="XI1210" s="1"/>
  <c r="TW1209"/>
  <c r="UC1210" s="1"/>
  <c r="QQ1209"/>
  <c r="QW1210" s="1"/>
  <c r="NK1209"/>
  <c r="NQ1210" s="1"/>
  <c r="KE1209"/>
  <c r="KK1210" s="1"/>
  <c r="GY1209"/>
  <c r="HE1210" s="1"/>
  <c r="DS1209"/>
  <c r="DY1210" s="1"/>
  <c r="AM1209"/>
  <c r="AS1210" s="1"/>
  <c r="WJ1209"/>
  <c r="WP1210" s="1"/>
  <c r="TD1209"/>
  <c r="TJ1210" s="1"/>
  <c r="PX1209"/>
  <c r="QD1210" s="1"/>
  <c r="MR1209"/>
  <c r="MX1210" s="1"/>
  <c r="JL1209"/>
  <c r="JR1210" s="1"/>
  <c r="GF1209"/>
  <c r="GL1210" s="1"/>
  <c r="CZ1209"/>
  <c r="DF1210" s="1"/>
  <c r="T1209"/>
  <c r="Z1210" s="1"/>
  <c r="WH1247"/>
  <c r="WN1248" s="1"/>
  <c r="TB1247"/>
  <c r="TH1248" s="1"/>
  <c r="PV1247"/>
  <c r="QB1248" s="1"/>
  <c r="MP1247"/>
  <c r="MV1248" s="1"/>
  <c r="JJ1247"/>
  <c r="JP1248" s="1"/>
  <c r="GD1247"/>
  <c r="GJ1248" s="1"/>
  <c r="CX1247"/>
  <c r="DD1248" s="1"/>
  <c r="R1247"/>
  <c r="X1248" s="1"/>
  <c r="VO1247"/>
  <c r="VU1248" s="1"/>
  <c r="SI1247"/>
  <c r="SO1248" s="1"/>
  <c r="PC1247"/>
  <c r="PI1248" s="1"/>
  <c r="LW1247"/>
  <c r="MC1248" s="1"/>
  <c r="IQ1247"/>
  <c r="IW1248" s="1"/>
  <c r="FK1247"/>
  <c r="FQ1248" s="1"/>
  <c r="CE1247"/>
  <c r="CK1248" s="1"/>
  <c r="XY1247"/>
  <c r="YE1248" s="1"/>
  <c r="US1247"/>
  <c r="UY1248" s="1"/>
  <c r="RM1247"/>
  <c r="RS1248" s="1"/>
  <c r="OG1247"/>
  <c r="OM1248" s="1"/>
  <c r="LA1247"/>
  <c r="LG1248" s="1"/>
  <c r="HU1247"/>
  <c r="IA1248" s="1"/>
  <c r="EO1247"/>
  <c r="EU1248" s="1"/>
  <c r="BI1247"/>
  <c r="BO1248" s="1"/>
  <c r="YU1209"/>
  <c r="ZA1210" s="1"/>
  <c r="YX1218" l="1"/>
  <c r="ZD1218" s="1"/>
  <c r="YX1222"/>
  <c r="ZD1222" s="1"/>
  <c r="YX1228"/>
  <c r="ZD1228" s="1"/>
  <c r="YX1232"/>
  <c r="ZD1232" s="1"/>
  <c r="YX1238"/>
  <c r="ZD1238" s="1"/>
  <c r="YX1242"/>
  <c r="ZD1242" s="1"/>
  <c r="YX1223"/>
  <c r="ZD1223" s="1"/>
  <c r="YX1229"/>
  <c r="ZD1229" s="1"/>
  <c r="YX1233"/>
  <c r="ZD1233" s="1"/>
  <c r="YX1239"/>
  <c r="ZD1239" s="1"/>
  <c r="YX1243"/>
  <c r="ZD1243" s="1"/>
  <c r="YX1220"/>
  <c r="ZD1220" s="1"/>
  <c r="SN1222"/>
  <c r="ST1222" s="1"/>
  <c r="SN1221"/>
  <c r="ST1221" s="1"/>
  <c r="SN1220"/>
  <c r="ST1220" s="1"/>
  <c r="SN1229"/>
  <c r="ST1229" s="1"/>
  <c r="SN1233"/>
  <c r="ST1233" s="1"/>
  <c r="SN1239"/>
  <c r="ST1239" s="1"/>
  <c r="SN1243"/>
  <c r="ST1243" s="1"/>
  <c r="SN1224"/>
  <c r="ST1224" s="1"/>
  <c r="SN1230"/>
  <c r="ST1230" s="1"/>
  <c r="SN1234"/>
  <c r="ST1234" s="1"/>
  <c r="SN1240"/>
  <c r="ST1240" s="1"/>
  <c r="SN1244"/>
  <c r="ST1244" s="1"/>
  <c r="MB1222"/>
  <c r="MH1222" s="1"/>
  <c r="MB1221"/>
  <c r="MH1221" s="1"/>
  <c r="MB1220"/>
  <c r="MH1220" s="1"/>
  <c r="MB1229"/>
  <c r="MH1229" s="1"/>
  <c r="MB1233"/>
  <c r="MH1233" s="1"/>
  <c r="MB1239"/>
  <c r="MH1239" s="1"/>
  <c r="MB1243"/>
  <c r="MH1243" s="1"/>
  <c r="MB1224"/>
  <c r="MH1224" s="1"/>
  <c r="MB1230"/>
  <c r="MH1230" s="1"/>
  <c r="MB1234"/>
  <c r="MH1234" s="1"/>
  <c r="MB1240"/>
  <c r="MH1240" s="1"/>
  <c r="MB1244"/>
  <c r="MH1244" s="1"/>
  <c r="FP1222"/>
  <c r="FV1222" s="1"/>
  <c r="FP1221"/>
  <c r="FV1221" s="1"/>
  <c r="FP1220"/>
  <c r="FV1220" s="1"/>
  <c r="FP1229"/>
  <c r="FV1229" s="1"/>
  <c r="FP1233"/>
  <c r="FV1233" s="1"/>
  <c r="FP1239"/>
  <c r="FV1239" s="1"/>
  <c r="FP1243"/>
  <c r="FV1243" s="1"/>
  <c r="FP1224"/>
  <c r="FV1224" s="1"/>
  <c r="FP1230"/>
  <c r="FV1230" s="1"/>
  <c r="FP1234"/>
  <c r="FV1234" s="1"/>
  <c r="FP1240"/>
  <c r="FV1240" s="1"/>
  <c r="FP1244"/>
  <c r="FV1244" s="1"/>
  <c r="V1220"/>
  <c r="AB1220" s="1"/>
  <c r="V1221"/>
  <c r="AB1221" s="1"/>
  <c r="V1225"/>
  <c r="AB1225" s="1"/>
  <c r="V1231"/>
  <c r="AB1231" s="1"/>
  <c r="V1235"/>
  <c r="AB1235" s="1"/>
  <c r="V1241"/>
  <c r="AB1241" s="1"/>
  <c r="V1245"/>
  <c r="AB1245" s="1"/>
  <c r="V1224"/>
  <c r="AB1224" s="1"/>
  <c r="V1230"/>
  <c r="AB1230" s="1"/>
  <c r="V1234"/>
  <c r="AB1234" s="1"/>
  <c r="V1240"/>
  <c r="AB1240" s="1"/>
  <c r="V1244"/>
  <c r="AB1244" s="1"/>
  <c r="DB1218"/>
  <c r="DH1218" s="1"/>
  <c r="DB1221"/>
  <c r="DH1221" s="1"/>
  <c r="DB1225"/>
  <c r="DH1225" s="1"/>
  <c r="DB1231"/>
  <c r="DH1231" s="1"/>
  <c r="DB1235"/>
  <c r="DH1235" s="1"/>
  <c r="DB1241"/>
  <c r="DH1241" s="1"/>
  <c r="DB1245"/>
  <c r="DH1245" s="1"/>
  <c r="DB1224"/>
  <c r="DH1224" s="1"/>
  <c r="DB1230"/>
  <c r="DH1230" s="1"/>
  <c r="DB1234"/>
  <c r="DH1234" s="1"/>
  <c r="DB1240"/>
  <c r="DH1240" s="1"/>
  <c r="DB1244"/>
  <c r="DH1244" s="1"/>
  <c r="GH1218"/>
  <c r="GN1218" s="1"/>
  <c r="GH1221"/>
  <c r="GN1221" s="1"/>
  <c r="GH1225"/>
  <c r="GN1225" s="1"/>
  <c r="GH1231"/>
  <c r="GN1231" s="1"/>
  <c r="GH1235"/>
  <c r="GN1235" s="1"/>
  <c r="GH1241"/>
  <c r="GN1241" s="1"/>
  <c r="GH1245"/>
  <c r="GN1245" s="1"/>
  <c r="GH1224"/>
  <c r="GN1224" s="1"/>
  <c r="GH1230"/>
  <c r="GN1230" s="1"/>
  <c r="GH1234"/>
  <c r="GN1234" s="1"/>
  <c r="GH1240"/>
  <c r="GN1240" s="1"/>
  <c r="GH1244"/>
  <c r="GN1244" s="1"/>
  <c r="JN1218"/>
  <c r="JT1218" s="1"/>
  <c r="JN1221"/>
  <c r="JT1221" s="1"/>
  <c r="JN1225"/>
  <c r="JT1225" s="1"/>
  <c r="JN1231"/>
  <c r="JT1231" s="1"/>
  <c r="JN1235"/>
  <c r="JT1235" s="1"/>
  <c r="JN1241"/>
  <c r="JT1241" s="1"/>
  <c r="JN1245"/>
  <c r="JT1245" s="1"/>
  <c r="JN1224"/>
  <c r="JT1224" s="1"/>
  <c r="JN1230"/>
  <c r="JT1230" s="1"/>
  <c r="JN1234"/>
  <c r="JT1234" s="1"/>
  <c r="JN1240"/>
  <c r="JT1240" s="1"/>
  <c r="JN1244"/>
  <c r="JT1244" s="1"/>
  <c r="MT1218"/>
  <c r="MZ1218" s="1"/>
  <c r="MT1221"/>
  <c r="MZ1221" s="1"/>
  <c r="MT1225"/>
  <c r="MZ1225" s="1"/>
  <c r="MT1231"/>
  <c r="MZ1231" s="1"/>
  <c r="MT1235"/>
  <c r="MZ1235" s="1"/>
  <c r="MT1241"/>
  <c r="MZ1241" s="1"/>
  <c r="MT1245"/>
  <c r="MZ1245" s="1"/>
  <c r="MT1224"/>
  <c r="MZ1224" s="1"/>
  <c r="MT1230"/>
  <c r="MZ1230" s="1"/>
  <c r="MT1234"/>
  <c r="MZ1234" s="1"/>
  <c r="MT1240"/>
  <c r="MZ1240" s="1"/>
  <c r="MT1244"/>
  <c r="MZ1244" s="1"/>
  <c r="PZ1218"/>
  <c r="QF1218" s="1"/>
  <c r="PZ1221"/>
  <c r="QF1221" s="1"/>
  <c r="PZ1225"/>
  <c r="QF1225" s="1"/>
  <c r="PZ1231"/>
  <c r="QF1231" s="1"/>
  <c r="PZ1235"/>
  <c r="QF1235" s="1"/>
  <c r="PZ1241"/>
  <c r="QF1241" s="1"/>
  <c r="PZ1245"/>
  <c r="QF1245" s="1"/>
  <c r="PZ1224"/>
  <c r="QF1224" s="1"/>
  <c r="PZ1230"/>
  <c r="QF1230" s="1"/>
  <c r="PZ1234"/>
  <c r="QF1234" s="1"/>
  <c r="PZ1240"/>
  <c r="QF1240" s="1"/>
  <c r="PZ1244"/>
  <c r="QF1244" s="1"/>
  <c r="TF1218"/>
  <c r="TL1218" s="1"/>
  <c r="TF1221"/>
  <c r="TL1221" s="1"/>
  <c r="TF1225"/>
  <c r="TL1225" s="1"/>
  <c r="TF1231"/>
  <c r="TL1231" s="1"/>
  <c r="TF1235"/>
  <c r="TL1235" s="1"/>
  <c r="TF1241"/>
  <c r="TL1241" s="1"/>
  <c r="TF1245"/>
  <c r="TL1245" s="1"/>
  <c r="TF1224"/>
  <c r="TL1224" s="1"/>
  <c r="TF1230"/>
  <c r="TL1230" s="1"/>
  <c r="TF1234"/>
  <c r="TL1234" s="1"/>
  <c r="TF1240"/>
  <c r="TL1240" s="1"/>
  <c r="TF1244"/>
  <c r="TL1244" s="1"/>
  <c r="WL1218"/>
  <c r="WR1218" s="1"/>
  <c r="WL1221"/>
  <c r="WR1221" s="1"/>
  <c r="WL1225"/>
  <c r="WR1225" s="1"/>
  <c r="WL1231"/>
  <c r="WR1231" s="1"/>
  <c r="WL1235"/>
  <c r="WR1235" s="1"/>
  <c r="WL1241"/>
  <c r="WR1241" s="1"/>
  <c r="WL1245"/>
  <c r="WR1245" s="1"/>
  <c r="WL1224"/>
  <c r="WR1224" s="1"/>
  <c r="WL1230"/>
  <c r="WR1230" s="1"/>
  <c r="WL1234"/>
  <c r="WR1234" s="1"/>
  <c r="WL1240"/>
  <c r="WR1240" s="1"/>
  <c r="WL1244"/>
  <c r="WR1244" s="1"/>
  <c r="AR1222"/>
  <c r="AX1222" s="1"/>
  <c r="AR1219"/>
  <c r="AX1219" s="1"/>
  <c r="AR1228"/>
  <c r="AX1228" s="1"/>
  <c r="AR1232"/>
  <c r="AX1232" s="1"/>
  <c r="AR1238"/>
  <c r="AX1238" s="1"/>
  <c r="AR1242"/>
  <c r="AX1242" s="1"/>
  <c r="AR1221"/>
  <c r="AX1221" s="1"/>
  <c r="AR1225"/>
  <c r="AX1225" s="1"/>
  <c r="AR1231"/>
  <c r="AX1231" s="1"/>
  <c r="AR1235"/>
  <c r="AX1235" s="1"/>
  <c r="AR1241"/>
  <c r="AX1241" s="1"/>
  <c r="AR1245"/>
  <c r="AX1245" s="1"/>
  <c r="AR1220"/>
  <c r="AX1220" s="1"/>
  <c r="ES1218"/>
  <c r="EY1218" s="1"/>
  <c r="ES1224"/>
  <c r="EY1224" s="1"/>
  <c r="ES1230"/>
  <c r="EY1230" s="1"/>
  <c r="ES1234"/>
  <c r="EY1234" s="1"/>
  <c r="ES1240"/>
  <c r="EY1240" s="1"/>
  <c r="ES1244"/>
  <c r="EY1244" s="1"/>
  <c r="ES1223"/>
  <c r="EY1223" s="1"/>
  <c r="ES1229"/>
  <c r="EY1229" s="1"/>
  <c r="ES1233"/>
  <c r="EY1233" s="1"/>
  <c r="ES1239"/>
  <c r="EY1239" s="1"/>
  <c r="ES1243"/>
  <c r="EY1243" s="1"/>
  <c r="LE1222"/>
  <c r="LK1222" s="1"/>
  <c r="LE1219"/>
  <c r="LK1219" s="1"/>
  <c r="LE1228"/>
  <c r="LK1228" s="1"/>
  <c r="LE1232"/>
  <c r="LK1232" s="1"/>
  <c r="LE1238"/>
  <c r="LK1238" s="1"/>
  <c r="LE1242"/>
  <c r="LK1242" s="1"/>
  <c r="LE1221"/>
  <c r="LK1221" s="1"/>
  <c r="LE1225"/>
  <c r="LK1225" s="1"/>
  <c r="LE1231"/>
  <c r="LK1231" s="1"/>
  <c r="LE1235"/>
  <c r="LK1235" s="1"/>
  <c r="LE1241"/>
  <c r="LK1241" s="1"/>
  <c r="LE1245"/>
  <c r="LK1245" s="1"/>
  <c r="RQ1218"/>
  <c r="RW1218" s="1"/>
  <c r="RQ1224"/>
  <c r="RW1224" s="1"/>
  <c r="RQ1230"/>
  <c r="RW1230" s="1"/>
  <c r="RQ1234"/>
  <c r="RW1234" s="1"/>
  <c r="RQ1240"/>
  <c r="RW1240" s="1"/>
  <c r="RQ1244"/>
  <c r="RW1244" s="1"/>
  <c r="RQ1223"/>
  <c r="RW1223" s="1"/>
  <c r="RQ1229"/>
  <c r="RW1229" s="1"/>
  <c r="RQ1233"/>
  <c r="RW1233" s="1"/>
  <c r="RQ1239"/>
  <c r="RW1239" s="1"/>
  <c r="RQ1243"/>
  <c r="RW1243" s="1"/>
  <c r="YC1222"/>
  <c r="YI1222" s="1"/>
  <c r="YC1219"/>
  <c r="YI1219" s="1"/>
  <c r="YC1228"/>
  <c r="YI1228" s="1"/>
  <c r="YC1232"/>
  <c r="YI1232" s="1"/>
  <c r="YC1238"/>
  <c r="YI1238" s="1"/>
  <c r="YC1242"/>
  <c r="YI1242" s="1"/>
  <c r="YC1221"/>
  <c r="YI1221" s="1"/>
  <c r="YC1225"/>
  <c r="YI1225" s="1"/>
  <c r="YC1231"/>
  <c r="YI1231" s="1"/>
  <c r="YC1235"/>
  <c r="YI1235" s="1"/>
  <c r="YC1241"/>
  <c r="YI1241" s="1"/>
  <c r="YC1245"/>
  <c r="YI1245" s="1"/>
  <c r="FO1220"/>
  <c r="FU1220" s="1"/>
  <c r="FO1221"/>
  <c r="FU1221" s="1"/>
  <c r="FO1228"/>
  <c r="FU1228" s="1"/>
  <c r="FO1232"/>
  <c r="FU1232" s="1"/>
  <c r="FO1238"/>
  <c r="FU1238" s="1"/>
  <c r="FO1242"/>
  <c r="FU1242" s="1"/>
  <c r="FO1219"/>
  <c r="FU1219" s="1"/>
  <c r="FO1229"/>
  <c r="FU1229" s="1"/>
  <c r="FO1233"/>
  <c r="FU1233" s="1"/>
  <c r="FO1239"/>
  <c r="FU1239" s="1"/>
  <c r="FO1243"/>
  <c r="FU1243" s="1"/>
  <c r="FO1223"/>
  <c r="FU1223" s="1"/>
  <c r="MA1220"/>
  <c r="MG1220" s="1"/>
  <c r="MA1221"/>
  <c r="MG1221" s="1"/>
  <c r="MA1228"/>
  <c r="MG1228" s="1"/>
  <c r="MA1232"/>
  <c r="MG1232" s="1"/>
  <c r="MA1238"/>
  <c r="MG1238" s="1"/>
  <c r="MA1242"/>
  <c r="MG1242" s="1"/>
  <c r="MA1219"/>
  <c r="MG1219" s="1"/>
  <c r="MA1229"/>
  <c r="MG1229" s="1"/>
  <c r="MA1233"/>
  <c r="MG1233" s="1"/>
  <c r="MA1239"/>
  <c r="MG1239" s="1"/>
  <c r="MA1243"/>
  <c r="MG1243" s="1"/>
  <c r="MA1223"/>
  <c r="MG1223" s="1"/>
  <c r="SM1220"/>
  <c r="SS1220" s="1"/>
  <c r="SM1221"/>
  <c r="SS1221" s="1"/>
  <c r="SM1228"/>
  <c r="SS1228" s="1"/>
  <c r="SM1232"/>
  <c r="SS1232" s="1"/>
  <c r="SM1238"/>
  <c r="SS1238" s="1"/>
  <c r="SM1242"/>
  <c r="SS1242" s="1"/>
  <c r="SM1219"/>
  <c r="SS1219" s="1"/>
  <c r="SM1229"/>
  <c r="SS1229" s="1"/>
  <c r="SM1233"/>
  <c r="SS1233" s="1"/>
  <c r="SM1239"/>
  <c r="SS1239" s="1"/>
  <c r="SM1243"/>
  <c r="SS1243" s="1"/>
  <c r="SM1223"/>
  <c r="SS1223" s="1"/>
  <c r="XH1220"/>
  <c r="XN1220" s="1"/>
  <c r="XH1222"/>
  <c r="XN1222" s="1"/>
  <c r="XH1219"/>
  <c r="XN1219" s="1"/>
  <c r="XH1228"/>
  <c r="XN1228" s="1"/>
  <c r="XH1232"/>
  <c r="XN1232" s="1"/>
  <c r="KJ1222"/>
  <c r="KP1222" s="1"/>
  <c r="KJ1219"/>
  <c r="KP1219" s="1"/>
  <c r="KJ1228"/>
  <c r="KP1228" s="1"/>
  <c r="KJ1232"/>
  <c r="KP1232" s="1"/>
  <c r="KJ1238"/>
  <c r="KP1238" s="1"/>
  <c r="KJ1242"/>
  <c r="KP1242" s="1"/>
  <c r="KJ1221"/>
  <c r="KP1221" s="1"/>
  <c r="KJ1225"/>
  <c r="KP1225" s="1"/>
  <c r="KJ1231"/>
  <c r="KP1231" s="1"/>
  <c r="KJ1235"/>
  <c r="KP1235" s="1"/>
  <c r="KJ1241"/>
  <c r="KP1241" s="1"/>
  <c r="KJ1245"/>
  <c r="KP1245" s="1"/>
  <c r="KJ1220"/>
  <c r="KP1220" s="1"/>
  <c r="YC1220"/>
  <c r="YI1220" s="1"/>
  <c r="RQ1220"/>
  <c r="RW1220" s="1"/>
  <c r="LE1220"/>
  <c r="LK1220" s="1"/>
  <c r="ES1220"/>
  <c r="EY1220" s="1"/>
  <c r="Z1243"/>
  <c r="AF1243" s="1"/>
  <c r="Z1239"/>
  <c r="AF1239" s="1"/>
  <c r="Z1233"/>
  <c r="AF1233" s="1"/>
  <c r="Z1229"/>
  <c r="AF1229" s="1"/>
  <c r="Z1219"/>
  <c r="AF1219" s="1"/>
  <c r="Z1242"/>
  <c r="AF1242" s="1"/>
  <c r="Z1238"/>
  <c r="AF1238" s="1"/>
  <c r="Z1232"/>
  <c r="AF1232" s="1"/>
  <c r="Z1228"/>
  <c r="AF1228" s="1"/>
  <c r="Z1220"/>
  <c r="AF1220" s="1"/>
  <c r="Z1218"/>
  <c r="AF1218" s="1"/>
  <c r="GL1243"/>
  <c r="GR1243" s="1"/>
  <c r="GL1239"/>
  <c r="GR1239" s="1"/>
  <c r="GL1233"/>
  <c r="GR1233" s="1"/>
  <c r="GL1229"/>
  <c r="GR1229" s="1"/>
  <c r="GL1219"/>
  <c r="GR1219" s="1"/>
  <c r="GL1242"/>
  <c r="GR1242" s="1"/>
  <c r="GL1238"/>
  <c r="GR1238" s="1"/>
  <c r="GL1232"/>
  <c r="GR1232" s="1"/>
  <c r="GL1228"/>
  <c r="GR1228" s="1"/>
  <c r="GR1227" s="1"/>
  <c r="GL1222"/>
  <c r="GR1222" s="1"/>
  <c r="GL1218"/>
  <c r="GR1218" s="1"/>
  <c r="MX1243"/>
  <c r="ND1243" s="1"/>
  <c r="MX1239"/>
  <c r="ND1239" s="1"/>
  <c r="MX1233"/>
  <c r="ND1233" s="1"/>
  <c r="MX1229"/>
  <c r="ND1229" s="1"/>
  <c r="MX1219"/>
  <c r="ND1219" s="1"/>
  <c r="MX1242"/>
  <c r="ND1242" s="1"/>
  <c r="MX1238"/>
  <c r="ND1238" s="1"/>
  <c r="MX1232"/>
  <c r="ND1232" s="1"/>
  <c r="MX1228"/>
  <c r="ND1228" s="1"/>
  <c r="MX1222"/>
  <c r="ND1222" s="1"/>
  <c r="MX1218"/>
  <c r="ND1218" s="1"/>
  <c r="TJ1243"/>
  <c r="TP1243" s="1"/>
  <c r="TJ1239"/>
  <c r="TP1239" s="1"/>
  <c r="TJ1233"/>
  <c r="TP1233" s="1"/>
  <c r="TJ1229"/>
  <c r="TP1229" s="1"/>
  <c r="TJ1219"/>
  <c r="TP1219" s="1"/>
  <c r="TJ1242"/>
  <c r="TP1242" s="1"/>
  <c r="TJ1238"/>
  <c r="TP1238" s="1"/>
  <c r="TJ1232"/>
  <c r="TP1232" s="1"/>
  <c r="TJ1228"/>
  <c r="TP1228" s="1"/>
  <c r="TP1227" s="1"/>
  <c r="TJ1222"/>
  <c r="TP1222" s="1"/>
  <c r="TJ1218"/>
  <c r="TP1218" s="1"/>
  <c r="AS1245"/>
  <c r="AY1245" s="1"/>
  <c r="AS1241"/>
  <c r="AY1241" s="1"/>
  <c r="AS1235"/>
  <c r="AY1235" s="1"/>
  <c r="AS1231"/>
  <c r="AY1231" s="1"/>
  <c r="AS1225"/>
  <c r="AY1225" s="1"/>
  <c r="AS1244"/>
  <c r="AY1244" s="1"/>
  <c r="AS1240"/>
  <c r="AY1240" s="1"/>
  <c r="AS1234"/>
  <c r="AY1234" s="1"/>
  <c r="AS1230"/>
  <c r="AY1230" s="1"/>
  <c r="AS1224"/>
  <c r="AY1224" s="1"/>
  <c r="AS1222"/>
  <c r="AY1222" s="1"/>
  <c r="HE1223"/>
  <c r="HK1223" s="1"/>
  <c r="HE1243"/>
  <c r="HK1243" s="1"/>
  <c r="HE1239"/>
  <c r="HK1239" s="1"/>
  <c r="HE1233"/>
  <c r="HK1233" s="1"/>
  <c r="HE1229"/>
  <c r="HK1229" s="1"/>
  <c r="HE1219"/>
  <c r="HK1219" s="1"/>
  <c r="HE1242"/>
  <c r="HK1242" s="1"/>
  <c r="HE1238"/>
  <c r="HK1238" s="1"/>
  <c r="HE1232"/>
  <c r="HK1232" s="1"/>
  <c r="HE1228"/>
  <c r="HK1228" s="1"/>
  <c r="HE1221"/>
  <c r="HK1221" s="1"/>
  <c r="NQ1223"/>
  <c r="NW1223" s="1"/>
  <c r="NQ1243"/>
  <c r="NW1243" s="1"/>
  <c r="NQ1239"/>
  <c r="NW1239" s="1"/>
  <c r="NQ1233"/>
  <c r="NW1233" s="1"/>
  <c r="NQ1229"/>
  <c r="NW1229" s="1"/>
  <c r="NQ1219"/>
  <c r="NW1219" s="1"/>
  <c r="NQ1242"/>
  <c r="NW1242" s="1"/>
  <c r="NQ1238"/>
  <c r="NW1238" s="1"/>
  <c r="NW1237" s="1"/>
  <c r="NQ1232"/>
  <c r="NW1232" s="1"/>
  <c r="NQ1228"/>
  <c r="NW1228" s="1"/>
  <c r="NQ1221"/>
  <c r="NW1221" s="1"/>
  <c r="UC1245"/>
  <c r="UI1245" s="1"/>
  <c r="UC1241"/>
  <c r="UI1241" s="1"/>
  <c r="UC1235"/>
  <c r="UI1235" s="1"/>
  <c r="UC1231"/>
  <c r="UI1231" s="1"/>
  <c r="UC1225"/>
  <c r="UI1225" s="1"/>
  <c r="UC1219"/>
  <c r="UI1219" s="1"/>
  <c r="UC1242"/>
  <c r="UI1242" s="1"/>
  <c r="UI1237" s="1"/>
  <c r="UC1238"/>
  <c r="UI1238" s="1"/>
  <c r="UC1232"/>
  <c r="UI1232" s="1"/>
  <c r="UC1228"/>
  <c r="UI1228" s="1"/>
  <c r="UC1221"/>
  <c r="UI1221" s="1"/>
  <c r="AQ1244"/>
  <c r="AW1244" s="1"/>
  <c r="AQ1240"/>
  <c r="AW1240" s="1"/>
  <c r="AQ1234"/>
  <c r="AW1234" s="1"/>
  <c r="AQ1230"/>
  <c r="AW1230" s="1"/>
  <c r="AQ1224"/>
  <c r="AW1224" s="1"/>
  <c r="AQ1245"/>
  <c r="AW1245" s="1"/>
  <c r="AQ1241"/>
  <c r="AW1241" s="1"/>
  <c r="AQ1235"/>
  <c r="AW1235" s="1"/>
  <c r="AQ1231"/>
  <c r="AW1231" s="1"/>
  <c r="AQ1225"/>
  <c r="AW1225" s="1"/>
  <c r="AW1217" s="1"/>
  <c r="AQ1221"/>
  <c r="AW1221" s="1"/>
  <c r="DW1244"/>
  <c r="EC1244" s="1"/>
  <c r="DW1240"/>
  <c r="EC1240" s="1"/>
  <c r="DW1234"/>
  <c r="EC1234" s="1"/>
  <c r="DW1230"/>
  <c r="EC1230" s="1"/>
  <c r="DW1224"/>
  <c r="EC1224" s="1"/>
  <c r="DW1245"/>
  <c r="EC1245" s="1"/>
  <c r="DW1241"/>
  <c r="EC1241" s="1"/>
  <c r="DW1235"/>
  <c r="EC1235" s="1"/>
  <c r="DW1231"/>
  <c r="EC1231" s="1"/>
  <c r="EC1227" s="1"/>
  <c r="DW1225"/>
  <c r="EC1225" s="1"/>
  <c r="DW1221"/>
  <c r="EC1221" s="1"/>
  <c r="EC1217" s="1"/>
  <c r="HC1244"/>
  <c r="HI1244" s="1"/>
  <c r="HC1240"/>
  <c r="HI1240" s="1"/>
  <c r="HC1234"/>
  <c r="HI1234" s="1"/>
  <c r="HC1230"/>
  <c r="HI1230" s="1"/>
  <c r="HC1224"/>
  <c r="HI1224" s="1"/>
  <c r="HC1245"/>
  <c r="HI1245" s="1"/>
  <c r="HC1241"/>
  <c r="HI1241" s="1"/>
  <c r="HC1235"/>
  <c r="HI1235" s="1"/>
  <c r="HC1231"/>
  <c r="HI1231" s="1"/>
  <c r="HC1225"/>
  <c r="HI1225" s="1"/>
  <c r="HI1217" s="1"/>
  <c r="HC1221"/>
  <c r="HI1221" s="1"/>
  <c r="KI1244"/>
  <c r="KO1244" s="1"/>
  <c r="KI1240"/>
  <c r="KO1240" s="1"/>
  <c r="KI1234"/>
  <c r="KO1234" s="1"/>
  <c r="KI1230"/>
  <c r="KO1230" s="1"/>
  <c r="KI1224"/>
  <c r="KO1224" s="1"/>
  <c r="KI1245"/>
  <c r="KO1245" s="1"/>
  <c r="KI1241"/>
  <c r="KO1241" s="1"/>
  <c r="KI1235"/>
  <c r="KO1235" s="1"/>
  <c r="KI1231"/>
  <c r="KO1231" s="1"/>
  <c r="KO1227" s="1"/>
  <c r="KI1225"/>
  <c r="KO1225" s="1"/>
  <c r="KI1221"/>
  <c r="KO1221" s="1"/>
  <c r="KO1217" s="1"/>
  <c r="NO1244"/>
  <c r="NU1244" s="1"/>
  <c r="NO1240"/>
  <c r="NU1240" s="1"/>
  <c r="NO1234"/>
  <c r="NU1234" s="1"/>
  <c r="NO1230"/>
  <c r="NU1230" s="1"/>
  <c r="NO1224"/>
  <c r="NU1224" s="1"/>
  <c r="NO1245"/>
  <c r="NU1245" s="1"/>
  <c r="NO1241"/>
  <c r="NU1241" s="1"/>
  <c r="NO1235"/>
  <c r="NU1235" s="1"/>
  <c r="NO1231"/>
  <c r="NU1231" s="1"/>
  <c r="NO1225"/>
  <c r="NU1225" s="1"/>
  <c r="NU1217" s="1"/>
  <c r="NO1221"/>
  <c r="NU1221" s="1"/>
  <c r="QU1244"/>
  <c r="RA1244" s="1"/>
  <c r="QU1240"/>
  <c r="RA1240" s="1"/>
  <c r="QU1234"/>
  <c r="RA1234" s="1"/>
  <c r="QU1230"/>
  <c r="RA1230" s="1"/>
  <c r="QU1224"/>
  <c r="RA1224" s="1"/>
  <c r="QU1245"/>
  <c r="RA1245" s="1"/>
  <c r="QU1241"/>
  <c r="RA1241" s="1"/>
  <c r="QU1235"/>
  <c r="RA1235" s="1"/>
  <c r="QU1231"/>
  <c r="RA1231" s="1"/>
  <c r="RA1227" s="1"/>
  <c r="QU1225"/>
  <c r="RA1225" s="1"/>
  <c r="QU1221"/>
  <c r="RA1221" s="1"/>
  <c r="RA1217" s="1"/>
  <c r="UA1244"/>
  <c r="UG1244" s="1"/>
  <c r="UA1240"/>
  <c r="UG1240" s="1"/>
  <c r="UA1234"/>
  <c r="UG1234" s="1"/>
  <c r="UA1230"/>
  <c r="UG1230" s="1"/>
  <c r="UA1224"/>
  <c r="UG1224" s="1"/>
  <c r="UA1245"/>
  <c r="UG1245" s="1"/>
  <c r="UA1241"/>
  <c r="UG1241" s="1"/>
  <c r="UA1235"/>
  <c r="UG1235" s="1"/>
  <c r="UA1231"/>
  <c r="UG1231" s="1"/>
  <c r="UA1225"/>
  <c r="UG1225" s="1"/>
  <c r="UG1217" s="1"/>
  <c r="UA1221"/>
  <c r="UG1221" s="1"/>
  <c r="XG1244"/>
  <c r="XM1244" s="1"/>
  <c r="XG1240"/>
  <c r="XM1240" s="1"/>
  <c r="XG1234"/>
  <c r="XM1234" s="1"/>
  <c r="XG1230"/>
  <c r="XM1230" s="1"/>
  <c r="XG1224"/>
  <c r="XM1224" s="1"/>
  <c r="XG1245"/>
  <c r="XM1245" s="1"/>
  <c r="XG1241"/>
  <c r="XM1241" s="1"/>
  <c r="XG1235"/>
  <c r="XM1235" s="1"/>
  <c r="XG1231"/>
  <c r="XM1231" s="1"/>
  <c r="XM1227" s="1"/>
  <c r="XG1225"/>
  <c r="XM1225" s="1"/>
  <c r="XG1221"/>
  <c r="XM1221" s="1"/>
  <c r="XM1217" s="1"/>
  <c r="DX1245"/>
  <c r="ED1245" s="1"/>
  <c r="DX1241"/>
  <c r="ED1241" s="1"/>
  <c r="DX1235"/>
  <c r="ED1235" s="1"/>
  <c r="DX1231"/>
  <c r="ED1231" s="1"/>
  <c r="DX1225"/>
  <c r="ED1225" s="1"/>
  <c r="DX1221"/>
  <c r="ED1221" s="1"/>
  <c r="DX1242"/>
  <c r="ED1242" s="1"/>
  <c r="DX1238"/>
  <c r="ED1238" s="1"/>
  <c r="DX1232"/>
  <c r="ED1232" s="1"/>
  <c r="DX1228"/>
  <c r="ED1228" s="1"/>
  <c r="ED1227" s="1"/>
  <c r="DX1219"/>
  <c r="ED1219" s="1"/>
  <c r="DX1222"/>
  <c r="ED1222" s="1"/>
  <c r="QV1243"/>
  <c r="RB1243" s="1"/>
  <c r="QV1239"/>
  <c r="RB1239" s="1"/>
  <c r="QV1233"/>
  <c r="RB1233" s="1"/>
  <c r="QV1229"/>
  <c r="RB1229" s="1"/>
  <c r="QV1223"/>
  <c r="RB1223" s="1"/>
  <c r="QV1244"/>
  <c r="RB1244" s="1"/>
  <c r="QV1240"/>
  <c r="RB1240" s="1"/>
  <c r="QV1234"/>
  <c r="RB1234" s="1"/>
  <c r="QV1230"/>
  <c r="RB1230" s="1"/>
  <c r="QV1224"/>
  <c r="RB1224" s="1"/>
  <c r="QV1218"/>
  <c r="RB1218" s="1"/>
  <c r="XH1245"/>
  <c r="XN1245" s="1"/>
  <c r="XH1241"/>
  <c r="XN1241" s="1"/>
  <c r="XH1235"/>
  <c r="XN1235" s="1"/>
  <c r="XH1231"/>
  <c r="XN1231" s="1"/>
  <c r="XH1225"/>
  <c r="XN1225" s="1"/>
  <c r="XH1221"/>
  <c r="XN1221" s="1"/>
  <c r="XH1242"/>
  <c r="XN1242" s="1"/>
  <c r="XN1237" s="1"/>
  <c r="XH1238"/>
  <c r="XN1238" s="1"/>
  <c r="XH1230"/>
  <c r="XN1230" s="1"/>
  <c r="XH1218"/>
  <c r="XN1218" s="1"/>
  <c r="ES1241"/>
  <c r="EY1241" s="1"/>
  <c r="ES1231"/>
  <c r="EY1231" s="1"/>
  <c r="ES1221"/>
  <c r="EY1221" s="1"/>
  <c r="ES1238"/>
  <c r="EY1238" s="1"/>
  <c r="ES1228"/>
  <c r="EY1228" s="1"/>
  <c r="EY1227" s="1"/>
  <c r="ES1222"/>
  <c r="EY1222" s="1"/>
  <c r="LE1239"/>
  <c r="LK1239" s="1"/>
  <c r="LE1229"/>
  <c r="LK1229" s="1"/>
  <c r="LE1244"/>
  <c r="LK1244" s="1"/>
  <c r="LE1234"/>
  <c r="LK1234" s="1"/>
  <c r="LE1224"/>
  <c r="LK1224" s="1"/>
  <c r="RQ1245"/>
  <c r="RW1245" s="1"/>
  <c r="RQ1235"/>
  <c r="RW1235" s="1"/>
  <c r="RQ1225"/>
  <c r="RW1225" s="1"/>
  <c r="RQ1242"/>
  <c r="RW1242" s="1"/>
  <c r="RQ1232"/>
  <c r="RW1232" s="1"/>
  <c r="RQ1219"/>
  <c r="RW1219" s="1"/>
  <c r="YC1243"/>
  <c r="YI1243" s="1"/>
  <c r="YC1233"/>
  <c r="YI1233" s="1"/>
  <c r="YC1223"/>
  <c r="YI1223" s="1"/>
  <c r="YC1240"/>
  <c r="YI1240" s="1"/>
  <c r="YI1237" s="1"/>
  <c r="YC1230"/>
  <c r="YI1230" s="1"/>
  <c r="YC1218"/>
  <c r="YI1218" s="1"/>
  <c r="YI1217" s="1"/>
  <c r="SN1242"/>
  <c r="ST1242" s="1"/>
  <c r="SN1232"/>
  <c r="ST1232" s="1"/>
  <c r="SN1245"/>
  <c r="ST1245" s="1"/>
  <c r="SN1235"/>
  <c r="ST1235" s="1"/>
  <c r="SN1225"/>
  <c r="ST1225" s="1"/>
  <c r="SN1219"/>
  <c r="ST1219" s="1"/>
  <c r="MB1242"/>
  <c r="MH1242" s="1"/>
  <c r="MB1232"/>
  <c r="MH1232" s="1"/>
  <c r="MB1245"/>
  <c r="MH1245" s="1"/>
  <c r="MB1235"/>
  <c r="MH1235" s="1"/>
  <c r="MB1225"/>
  <c r="MH1225" s="1"/>
  <c r="MB1219"/>
  <c r="MH1219" s="1"/>
  <c r="FP1242"/>
  <c r="FV1242" s="1"/>
  <c r="FP1232"/>
  <c r="FV1232" s="1"/>
  <c r="FP1245"/>
  <c r="FV1245" s="1"/>
  <c r="FP1235"/>
  <c r="FV1235" s="1"/>
  <c r="FP1225"/>
  <c r="FV1225" s="1"/>
  <c r="FP1219"/>
  <c r="FV1219" s="1"/>
  <c r="FO1245"/>
  <c r="FU1245" s="1"/>
  <c r="FO1235"/>
  <c r="FU1235" s="1"/>
  <c r="FO1225"/>
  <c r="FU1225" s="1"/>
  <c r="FO1240"/>
  <c r="FU1240" s="1"/>
  <c r="FO1230"/>
  <c r="FU1230" s="1"/>
  <c r="FO1222"/>
  <c r="FU1222" s="1"/>
  <c r="MA1245"/>
  <c r="MG1245" s="1"/>
  <c r="MA1235"/>
  <c r="MG1235" s="1"/>
  <c r="MA1225"/>
  <c r="MG1225" s="1"/>
  <c r="MA1240"/>
  <c r="MG1240" s="1"/>
  <c r="MA1230"/>
  <c r="MG1230" s="1"/>
  <c r="MA1222"/>
  <c r="MG1222" s="1"/>
  <c r="SM1245"/>
  <c r="SS1245" s="1"/>
  <c r="SM1235"/>
  <c r="SS1235" s="1"/>
  <c r="SM1225"/>
  <c r="SS1225" s="1"/>
  <c r="SM1240"/>
  <c r="SS1240" s="1"/>
  <c r="SM1230"/>
  <c r="SS1230" s="1"/>
  <c r="SM1222"/>
  <c r="SS1222" s="1"/>
  <c r="V1242"/>
  <c r="AB1242" s="1"/>
  <c r="V1232"/>
  <c r="AB1232" s="1"/>
  <c r="V1222"/>
  <c r="AB1222" s="1"/>
  <c r="V1239"/>
  <c r="AB1239" s="1"/>
  <c r="V1229"/>
  <c r="AB1229" s="1"/>
  <c r="V1218"/>
  <c r="AB1218" s="1"/>
  <c r="DB1242"/>
  <c r="DH1242" s="1"/>
  <c r="DB1232"/>
  <c r="DH1232" s="1"/>
  <c r="DB1222"/>
  <c r="DH1222" s="1"/>
  <c r="DB1239"/>
  <c r="DH1239" s="1"/>
  <c r="DH1237" s="1"/>
  <c r="DB1229"/>
  <c r="DH1229" s="1"/>
  <c r="DB1220"/>
  <c r="DH1220" s="1"/>
  <c r="GH1242"/>
  <c r="GN1242" s="1"/>
  <c r="GH1232"/>
  <c r="GN1232" s="1"/>
  <c r="GH1222"/>
  <c r="GN1222" s="1"/>
  <c r="GH1239"/>
  <c r="GN1239" s="1"/>
  <c r="GN1237" s="1"/>
  <c r="GH1229"/>
  <c r="GN1229" s="1"/>
  <c r="GH1220"/>
  <c r="GN1220" s="1"/>
  <c r="JN1242"/>
  <c r="JT1242" s="1"/>
  <c r="JN1232"/>
  <c r="JT1232" s="1"/>
  <c r="JN1222"/>
  <c r="JT1222" s="1"/>
  <c r="JN1239"/>
  <c r="JT1239" s="1"/>
  <c r="JT1237" s="1"/>
  <c r="JN1229"/>
  <c r="JT1229" s="1"/>
  <c r="JN1220"/>
  <c r="JT1220" s="1"/>
  <c r="MT1242"/>
  <c r="MZ1242" s="1"/>
  <c r="MT1232"/>
  <c r="MZ1232" s="1"/>
  <c r="MT1222"/>
  <c r="MZ1222" s="1"/>
  <c r="MT1239"/>
  <c r="MZ1239" s="1"/>
  <c r="MZ1237" s="1"/>
  <c r="MT1229"/>
  <c r="MZ1229" s="1"/>
  <c r="MT1220"/>
  <c r="MZ1220" s="1"/>
  <c r="PZ1242"/>
  <c r="QF1242" s="1"/>
  <c r="PZ1232"/>
  <c r="QF1232" s="1"/>
  <c r="PZ1222"/>
  <c r="QF1222" s="1"/>
  <c r="PZ1239"/>
  <c r="QF1239" s="1"/>
  <c r="QF1237" s="1"/>
  <c r="PZ1229"/>
  <c r="QF1229" s="1"/>
  <c r="PZ1220"/>
  <c r="QF1220" s="1"/>
  <c r="TF1242"/>
  <c r="TL1242" s="1"/>
  <c r="TF1232"/>
  <c r="TL1232" s="1"/>
  <c r="TF1222"/>
  <c r="TL1222" s="1"/>
  <c r="TF1239"/>
  <c r="TL1239" s="1"/>
  <c r="TL1237" s="1"/>
  <c r="TF1229"/>
  <c r="TL1229" s="1"/>
  <c r="TF1220"/>
  <c r="TL1220" s="1"/>
  <c r="WL1242"/>
  <c r="WR1242" s="1"/>
  <c r="WL1232"/>
  <c r="WR1232" s="1"/>
  <c r="WL1222"/>
  <c r="WR1222" s="1"/>
  <c r="WL1239"/>
  <c r="WR1239" s="1"/>
  <c r="WR1237" s="1"/>
  <c r="WL1229"/>
  <c r="WR1229" s="1"/>
  <c r="WL1220"/>
  <c r="WR1220" s="1"/>
  <c r="AR1243"/>
  <c r="AX1243" s="1"/>
  <c r="AR1233"/>
  <c r="AX1233" s="1"/>
  <c r="AR1223"/>
  <c r="AX1223" s="1"/>
  <c r="AR1240"/>
  <c r="AX1240" s="1"/>
  <c r="AR1230"/>
  <c r="AX1230" s="1"/>
  <c r="AR1218"/>
  <c r="AX1218" s="1"/>
  <c r="AX1217" s="1"/>
  <c r="KJ1243"/>
  <c r="KP1243" s="1"/>
  <c r="KJ1233"/>
  <c r="KP1233" s="1"/>
  <c r="KJ1223"/>
  <c r="KP1223" s="1"/>
  <c r="KJ1240"/>
  <c r="KP1240" s="1"/>
  <c r="KJ1230"/>
  <c r="KP1230" s="1"/>
  <c r="KJ1218"/>
  <c r="KP1218" s="1"/>
  <c r="YX1245"/>
  <c r="ZD1245" s="1"/>
  <c r="YX1235"/>
  <c r="ZD1235" s="1"/>
  <c r="YX1225"/>
  <c r="ZD1225" s="1"/>
  <c r="YX1240"/>
  <c r="ZD1240" s="1"/>
  <c r="YX1230"/>
  <c r="ZD1230" s="1"/>
  <c r="YX1219"/>
  <c r="ZD1219" s="1"/>
  <c r="YE1193"/>
  <c r="YK1193" s="1"/>
  <c r="YE1189"/>
  <c r="YK1189" s="1"/>
  <c r="YE1185"/>
  <c r="YK1185" s="1"/>
  <c r="YE1194"/>
  <c r="YK1194" s="1"/>
  <c r="YE1186"/>
  <c r="YK1186" s="1"/>
  <c r="YE1201"/>
  <c r="YK1201" s="1"/>
  <c r="YE1188"/>
  <c r="YK1188" s="1"/>
  <c r="YE1182"/>
  <c r="YK1182" s="1"/>
  <c r="YE1203"/>
  <c r="YK1203" s="1"/>
  <c r="YE1206"/>
  <c r="YK1206" s="1"/>
  <c r="YE1202"/>
  <c r="YK1202" s="1"/>
  <c r="LG1193"/>
  <c r="LM1193" s="1"/>
  <c r="LG1189"/>
  <c r="LM1189" s="1"/>
  <c r="LG1185"/>
  <c r="LM1185" s="1"/>
  <c r="LG1194"/>
  <c r="LM1194" s="1"/>
  <c r="LG1186"/>
  <c r="LM1186" s="1"/>
  <c r="LG1201"/>
  <c r="LM1201" s="1"/>
  <c r="LG1188"/>
  <c r="LM1188" s="1"/>
  <c r="LG1182"/>
  <c r="LM1182" s="1"/>
  <c r="LM1181" s="1"/>
  <c r="LG1203"/>
  <c r="LM1203" s="1"/>
  <c r="LG1206"/>
  <c r="LM1206" s="1"/>
  <c r="LG1202"/>
  <c r="LM1202" s="1"/>
  <c r="DZ1194"/>
  <c r="EF1194" s="1"/>
  <c r="DZ1186"/>
  <c r="EF1186" s="1"/>
  <c r="DZ1192"/>
  <c r="EF1192" s="1"/>
  <c r="DZ1184"/>
  <c r="EF1184" s="1"/>
  <c r="DZ1193"/>
  <c r="EF1193" s="1"/>
  <c r="DZ1189"/>
  <c r="EF1189" s="1"/>
  <c r="DZ1185"/>
  <c r="EF1185" s="1"/>
  <c r="DZ1206"/>
  <c r="EF1206" s="1"/>
  <c r="DZ1200"/>
  <c r="EF1200" s="1"/>
  <c r="DZ1207"/>
  <c r="EF1207" s="1"/>
  <c r="DZ1202"/>
  <c r="EF1202" s="1"/>
  <c r="ZF1255"/>
  <c r="ZF1266" s="1"/>
  <c r="RS1195"/>
  <c r="RY1195" s="1"/>
  <c r="RS1191"/>
  <c r="RY1191" s="1"/>
  <c r="RS1187"/>
  <c r="RY1187" s="1"/>
  <c r="RS1183"/>
  <c r="RY1183" s="1"/>
  <c r="RS1190"/>
  <c r="RY1190" s="1"/>
  <c r="RS1205"/>
  <c r="RY1205" s="1"/>
  <c r="RS1192"/>
  <c r="RY1192" s="1"/>
  <c r="RS1184"/>
  <c r="RY1184" s="1"/>
  <c r="RS1207"/>
  <c r="RY1207" s="1"/>
  <c r="RS1199"/>
  <c r="RY1199" s="1"/>
  <c r="RS1204"/>
  <c r="RY1204" s="1"/>
  <c r="EU1195"/>
  <c r="FA1195" s="1"/>
  <c r="EU1191"/>
  <c r="FA1191" s="1"/>
  <c r="EU1187"/>
  <c r="FA1187" s="1"/>
  <c r="EU1183"/>
  <c r="FA1183" s="1"/>
  <c r="EU1190"/>
  <c r="FA1190" s="1"/>
  <c r="EU1205"/>
  <c r="FA1205" s="1"/>
  <c r="EU1192"/>
  <c r="FA1192" s="1"/>
  <c r="EU1184"/>
  <c r="FA1184" s="1"/>
  <c r="EU1207"/>
  <c r="FA1207" s="1"/>
  <c r="EU1199"/>
  <c r="FA1199" s="1"/>
  <c r="EU1204"/>
  <c r="FA1204" s="1"/>
  <c r="DF1245"/>
  <c r="DL1245" s="1"/>
  <c r="DF1241"/>
  <c r="DL1241" s="1"/>
  <c r="DF1235"/>
  <c r="DL1235" s="1"/>
  <c r="DF1231"/>
  <c r="DL1231" s="1"/>
  <c r="DF1225"/>
  <c r="DL1225" s="1"/>
  <c r="DF1244"/>
  <c r="DL1244" s="1"/>
  <c r="DF1240"/>
  <c r="DL1240" s="1"/>
  <c r="DF1234"/>
  <c r="DL1234" s="1"/>
  <c r="DF1230"/>
  <c r="DL1230" s="1"/>
  <c r="DF1224"/>
  <c r="DL1224" s="1"/>
  <c r="DL1217" s="1"/>
  <c r="DF1220"/>
  <c r="DL1220" s="1"/>
  <c r="JR1245"/>
  <c r="JX1245" s="1"/>
  <c r="JR1241"/>
  <c r="JX1241" s="1"/>
  <c r="JR1235"/>
  <c r="JX1235" s="1"/>
  <c r="JR1231"/>
  <c r="JX1231" s="1"/>
  <c r="JR1225"/>
  <c r="JX1225" s="1"/>
  <c r="JR1244"/>
  <c r="JX1244" s="1"/>
  <c r="JR1240"/>
  <c r="JX1240" s="1"/>
  <c r="JX1237" s="1"/>
  <c r="JR1234"/>
  <c r="JX1234" s="1"/>
  <c r="JR1230"/>
  <c r="JX1230" s="1"/>
  <c r="JR1224"/>
  <c r="JX1224" s="1"/>
  <c r="JR1220"/>
  <c r="JX1220" s="1"/>
  <c r="JX1217" s="1"/>
  <c r="QD1245"/>
  <c r="QJ1245" s="1"/>
  <c r="QD1241"/>
  <c r="QJ1241" s="1"/>
  <c r="QD1235"/>
  <c r="QJ1235" s="1"/>
  <c r="QD1231"/>
  <c r="QJ1231" s="1"/>
  <c r="QD1225"/>
  <c r="QJ1225" s="1"/>
  <c r="QD1244"/>
  <c r="QJ1244" s="1"/>
  <c r="QD1240"/>
  <c r="QJ1240" s="1"/>
  <c r="QD1234"/>
  <c r="QJ1234" s="1"/>
  <c r="QD1230"/>
  <c r="QJ1230" s="1"/>
  <c r="QD1224"/>
  <c r="QJ1224" s="1"/>
  <c r="QJ1217" s="1"/>
  <c r="QD1220"/>
  <c r="QJ1220" s="1"/>
  <c r="WP1245"/>
  <c r="WV1245" s="1"/>
  <c r="WP1241"/>
  <c r="WV1241" s="1"/>
  <c r="WP1235"/>
  <c r="WV1235" s="1"/>
  <c r="WP1231"/>
  <c r="WV1231" s="1"/>
  <c r="WP1225"/>
  <c r="WV1225" s="1"/>
  <c r="WP1244"/>
  <c r="WV1244" s="1"/>
  <c r="WP1240"/>
  <c r="WV1240" s="1"/>
  <c r="WV1237" s="1"/>
  <c r="WP1234"/>
  <c r="WV1234" s="1"/>
  <c r="WP1230"/>
  <c r="WV1230" s="1"/>
  <c r="WP1224"/>
  <c r="WV1224" s="1"/>
  <c r="WP1220"/>
  <c r="WV1220" s="1"/>
  <c r="WV1217" s="1"/>
  <c r="DY1223"/>
  <c r="EE1223" s="1"/>
  <c r="DY1243"/>
  <c r="EE1243" s="1"/>
  <c r="DY1239"/>
  <c r="EE1239" s="1"/>
  <c r="DY1233"/>
  <c r="EE1233" s="1"/>
  <c r="DY1229"/>
  <c r="EE1229" s="1"/>
  <c r="DY1219"/>
  <c r="EE1219" s="1"/>
  <c r="DY1240"/>
  <c r="EE1240" s="1"/>
  <c r="DY1230"/>
  <c r="EE1230" s="1"/>
  <c r="KK1245"/>
  <c r="KQ1245" s="1"/>
  <c r="KK1235"/>
  <c r="KQ1235" s="1"/>
  <c r="KK1225"/>
  <c r="KQ1225" s="1"/>
  <c r="KK1240"/>
  <c r="KQ1240" s="1"/>
  <c r="KK1230"/>
  <c r="KQ1230" s="1"/>
  <c r="QW1245"/>
  <c r="RC1245" s="1"/>
  <c r="QW1235"/>
  <c r="RC1235" s="1"/>
  <c r="QW1225"/>
  <c r="RC1225" s="1"/>
  <c r="QW1240"/>
  <c r="RC1240" s="1"/>
  <c r="QW1230"/>
  <c r="RC1230" s="1"/>
  <c r="XI1243"/>
  <c r="XO1243" s="1"/>
  <c r="XI1233"/>
  <c r="XO1233" s="1"/>
  <c r="XI1223"/>
  <c r="XO1223" s="1"/>
  <c r="XI1240"/>
  <c r="XO1240" s="1"/>
  <c r="XI1230"/>
  <c r="XO1230" s="1"/>
  <c r="VT1242"/>
  <c r="VZ1242" s="1"/>
  <c r="VT1232"/>
  <c r="VZ1232" s="1"/>
  <c r="VT1245"/>
  <c r="VZ1245" s="1"/>
  <c r="VT1235"/>
  <c r="VZ1235" s="1"/>
  <c r="VT1225"/>
  <c r="VZ1225" s="1"/>
  <c r="PH1242"/>
  <c r="PN1242" s="1"/>
  <c r="PH1232"/>
  <c r="PN1232" s="1"/>
  <c r="PH1245"/>
  <c r="PN1245" s="1"/>
  <c r="PH1235"/>
  <c r="PN1235" s="1"/>
  <c r="PH1225"/>
  <c r="PN1225" s="1"/>
  <c r="IV1242"/>
  <c r="JB1242" s="1"/>
  <c r="IV1232"/>
  <c r="JB1232" s="1"/>
  <c r="IV1245"/>
  <c r="JB1245" s="1"/>
  <c r="IV1235"/>
  <c r="JB1235" s="1"/>
  <c r="IV1225"/>
  <c r="JB1225" s="1"/>
  <c r="CJ1242"/>
  <c r="CP1242" s="1"/>
  <c r="CJ1232"/>
  <c r="CP1232" s="1"/>
  <c r="CJ1245"/>
  <c r="CP1245" s="1"/>
  <c r="CJ1235"/>
  <c r="CP1235" s="1"/>
  <c r="CJ1225"/>
  <c r="CP1225" s="1"/>
  <c r="HF1190"/>
  <c r="HL1190" s="1"/>
  <c r="HF1188"/>
  <c r="HL1188" s="1"/>
  <c r="HF1191"/>
  <c r="HL1191" s="1"/>
  <c r="HF1183"/>
  <c r="HL1183" s="1"/>
  <c r="HF1198"/>
  <c r="HL1198" s="1"/>
  <c r="AT1190"/>
  <c r="AZ1190" s="1"/>
  <c r="AT1188"/>
  <c r="AZ1188" s="1"/>
  <c r="AT1191"/>
  <c r="AZ1191" s="1"/>
  <c r="AT1183"/>
  <c r="AZ1183" s="1"/>
  <c r="AT1198"/>
  <c r="AZ1198" s="1"/>
  <c r="BL1242"/>
  <c r="BR1242" s="1"/>
  <c r="BL1232"/>
  <c r="BR1232" s="1"/>
  <c r="BL1222"/>
  <c r="BR1222" s="1"/>
  <c r="BL1239"/>
  <c r="BR1239" s="1"/>
  <c r="BL1229"/>
  <c r="BR1229" s="1"/>
  <c r="ER1242"/>
  <c r="EX1242" s="1"/>
  <c r="ER1232"/>
  <c r="EX1232" s="1"/>
  <c r="ER1222"/>
  <c r="EX1222" s="1"/>
  <c r="ER1239"/>
  <c r="EX1239" s="1"/>
  <c r="ER1229"/>
  <c r="EX1229" s="1"/>
  <c r="HX1242"/>
  <c r="ID1242" s="1"/>
  <c r="HX1232"/>
  <c r="ID1232" s="1"/>
  <c r="HX1222"/>
  <c r="ID1222" s="1"/>
  <c r="HX1239"/>
  <c r="ID1239" s="1"/>
  <c r="HX1229"/>
  <c r="ID1229" s="1"/>
  <c r="LD1242"/>
  <c r="LJ1242" s="1"/>
  <c r="LD1232"/>
  <c r="LJ1232" s="1"/>
  <c r="LD1222"/>
  <c r="LJ1222" s="1"/>
  <c r="LD1239"/>
  <c r="LJ1239" s="1"/>
  <c r="LD1229"/>
  <c r="LJ1229" s="1"/>
  <c r="OJ1242"/>
  <c r="OP1242" s="1"/>
  <c r="OJ1232"/>
  <c r="OP1232" s="1"/>
  <c r="OJ1222"/>
  <c r="OP1222" s="1"/>
  <c r="OJ1239"/>
  <c r="OP1239" s="1"/>
  <c r="OJ1229"/>
  <c r="OP1229" s="1"/>
  <c r="RP1242"/>
  <c r="RV1242" s="1"/>
  <c r="RP1232"/>
  <c r="RV1232" s="1"/>
  <c r="RP1222"/>
  <c r="RV1222" s="1"/>
  <c r="RP1239"/>
  <c r="RV1239" s="1"/>
  <c r="RP1229"/>
  <c r="RV1229" s="1"/>
  <c r="UV1242"/>
  <c r="VB1242" s="1"/>
  <c r="UV1232"/>
  <c r="VB1232" s="1"/>
  <c r="UV1222"/>
  <c r="VB1222" s="1"/>
  <c r="UV1239"/>
  <c r="VB1239" s="1"/>
  <c r="UV1229"/>
  <c r="VB1229" s="1"/>
  <c r="YB1242"/>
  <c r="YH1242" s="1"/>
  <c r="YB1232"/>
  <c r="YH1232" s="1"/>
  <c r="YB1222"/>
  <c r="YH1222" s="1"/>
  <c r="YB1239"/>
  <c r="YH1239" s="1"/>
  <c r="YB1229"/>
  <c r="YH1229" s="1"/>
  <c r="BM1241"/>
  <c r="BS1241" s="1"/>
  <c r="BM1231"/>
  <c r="BS1231" s="1"/>
  <c r="BM1221"/>
  <c r="BS1221" s="1"/>
  <c r="BM1238"/>
  <c r="BS1238" s="1"/>
  <c r="BM1228"/>
  <c r="BS1228" s="1"/>
  <c r="HY1239"/>
  <c r="IE1239" s="1"/>
  <c r="HY1229"/>
  <c r="IE1229" s="1"/>
  <c r="HY1244"/>
  <c r="IE1244" s="1"/>
  <c r="HY1234"/>
  <c r="IE1234" s="1"/>
  <c r="OK1245"/>
  <c r="OQ1245" s="1"/>
  <c r="OK1235"/>
  <c r="OQ1235" s="1"/>
  <c r="OK1225"/>
  <c r="OQ1225" s="1"/>
  <c r="OK1242"/>
  <c r="OQ1242" s="1"/>
  <c r="OK1232"/>
  <c r="OQ1232" s="1"/>
  <c r="UW1243"/>
  <c r="VC1243" s="1"/>
  <c r="UW1233"/>
  <c r="VC1233" s="1"/>
  <c r="UW1223"/>
  <c r="VC1223" s="1"/>
  <c r="UW1240"/>
  <c r="VC1240" s="1"/>
  <c r="UW1230"/>
  <c r="VC1230" s="1"/>
  <c r="HF1205"/>
  <c r="HL1205" s="1"/>
  <c r="HF1202"/>
  <c r="HL1202" s="1"/>
  <c r="HF1207"/>
  <c r="HL1207" s="1"/>
  <c r="HF1200"/>
  <c r="HL1200" s="1"/>
  <c r="HF1206"/>
  <c r="HL1206" s="1"/>
  <c r="HF1185"/>
  <c r="HL1185" s="1"/>
  <c r="HF1189"/>
  <c r="HL1189" s="1"/>
  <c r="HF1193"/>
  <c r="HL1193" s="1"/>
  <c r="HF1184"/>
  <c r="HL1184" s="1"/>
  <c r="HF1192"/>
  <c r="HL1192" s="1"/>
  <c r="HF1186"/>
  <c r="HL1186" s="1"/>
  <c r="HF1194"/>
  <c r="HL1194" s="1"/>
  <c r="AT1205"/>
  <c r="AZ1205" s="1"/>
  <c r="AT1202"/>
  <c r="AZ1202" s="1"/>
  <c r="AT1207"/>
  <c r="AZ1207" s="1"/>
  <c r="AT1200"/>
  <c r="AZ1200" s="1"/>
  <c r="AT1206"/>
  <c r="AZ1206" s="1"/>
  <c r="AT1185"/>
  <c r="AZ1185" s="1"/>
  <c r="AT1189"/>
  <c r="AZ1189" s="1"/>
  <c r="AT1193"/>
  <c r="AZ1193" s="1"/>
  <c r="AT1184"/>
  <c r="AZ1184" s="1"/>
  <c r="AT1192"/>
  <c r="AZ1192" s="1"/>
  <c r="AT1186"/>
  <c r="AZ1186" s="1"/>
  <c r="AT1194"/>
  <c r="AZ1194" s="1"/>
  <c r="VT1222"/>
  <c r="VZ1222" s="1"/>
  <c r="VT1221"/>
  <c r="VZ1221" s="1"/>
  <c r="VT1220"/>
  <c r="VZ1220" s="1"/>
  <c r="VT1229"/>
  <c r="VZ1229" s="1"/>
  <c r="VT1233"/>
  <c r="VZ1233" s="1"/>
  <c r="VT1239"/>
  <c r="VZ1239" s="1"/>
  <c r="VT1243"/>
  <c r="VZ1243" s="1"/>
  <c r="VT1224"/>
  <c r="VZ1224" s="1"/>
  <c r="VT1230"/>
  <c r="VZ1230" s="1"/>
  <c r="VT1234"/>
  <c r="VZ1234" s="1"/>
  <c r="VT1240"/>
  <c r="VZ1240" s="1"/>
  <c r="VT1244"/>
  <c r="VZ1244" s="1"/>
  <c r="PH1222"/>
  <c r="PN1222" s="1"/>
  <c r="PH1221"/>
  <c r="PN1221" s="1"/>
  <c r="PH1220"/>
  <c r="PN1220" s="1"/>
  <c r="PH1229"/>
  <c r="PN1229" s="1"/>
  <c r="PH1233"/>
  <c r="PN1233" s="1"/>
  <c r="PH1239"/>
  <c r="PN1239" s="1"/>
  <c r="PH1243"/>
  <c r="PN1243" s="1"/>
  <c r="PH1224"/>
  <c r="PN1224" s="1"/>
  <c r="PH1230"/>
  <c r="PN1230" s="1"/>
  <c r="PH1234"/>
  <c r="PN1234" s="1"/>
  <c r="PH1240"/>
  <c r="PN1240" s="1"/>
  <c r="PH1244"/>
  <c r="PN1244" s="1"/>
  <c r="IV1222"/>
  <c r="JB1222" s="1"/>
  <c r="IV1221"/>
  <c r="JB1221" s="1"/>
  <c r="IV1220"/>
  <c r="JB1220" s="1"/>
  <c r="IV1229"/>
  <c r="JB1229" s="1"/>
  <c r="IV1233"/>
  <c r="JB1233" s="1"/>
  <c r="IV1239"/>
  <c r="JB1239" s="1"/>
  <c r="IV1243"/>
  <c r="JB1243" s="1"/>
  <c r="IV1224"/>
  <c r="JB1224" s="1"/>
  <c r="IV1230"/>
  <c r="JB1230" s="1"/>
  <c r="IV1234"/>
  <c r="JB1234" s="1"/>
  <c r="IV1240"/>
  <c r="JB1240" s="1"/>
  <c r="IV1244"/>
  <c r="JB1244" s="1"/>
  <c r="CJ1222"/>
  <c r="CP1222" s="1"/>
  <c r="CJ1221"/>
  <c r="CP1221" s="1"/>
  <c r="CJ1223"/>
  <c r="CP1223" s="1"/>
  <c r="CJ1229"/>
  <c r="CP1229" s="1"/>
  <c r="CJ1233"/>
  <c r="CP1233" s="1"/>
  <c r="CJ1239"/>
  <c r="CP1239" s="1"/>
  <c r="CJ1243"/>
  <c r="CP1243" s="1"/>
  <c r="CJ1224"/>
  <c r="CP1224" s="1"/>
  <c r="CJ1230"/>
  <c r="CP1230" s="1"/>
  <c r="CJ1234"/>
  <c r="CP1234" s="1"/>
  <c r="CJ1240"/>
  <c r="CP1240" s="1"/>
  <c r="CJ1244"/>
  <c r="CP1244" s="1"/>
  <c r="DY1220"/>
  <c r="EE1220" s="1"/>
  <c r="DY1221"/>
  <c r="EE1221" s="1"/>
  <c r="DY1228"/>
  <c r="EE1228" s="1"/>
  <c r="DY1232"/>
  <c r="EE1232" s="1"/>
  <c r="DY1238"/>
  <c r="EE1238" s="1"/>
  <c r="DY1242"/>
  <c r="EE1242" s="1"/>
  <c r="EE1237" s="1"/>
  <c r="KK1220"/>
  <c r="KQ1220" s="1"/>
  <c r="KK1221"/>
  <c r="KQ1221" s="1"/>
  <c r="KK1228"/>
  <c r="KQ1228" s="1"/>
  <c r="KK1232"/>
  <c r="KQ1232" s="1"/>
  <c r="KK1238"/>
  <c r="KQ1238" s="1"/>
  <c r="KK1242"/>
  <c r="KQ1242" s="1"/>
  <c r="KK1219"/>
  <c r="KQ1219" s="1"/>
  <c r="KK1229"/>
  <c r="KQ1229" s="1"/>
  <c r="KK1233"/>
  <c r="KQ1233" s="1"/>
  <c r="KK1239"/>
  <c r="KQ1239" s="1"/>
  <c r="KQ1237" s="1"/>
  <c r="KK1243"/>
  <c r="KQ1243" s="1"/>
  <c r="KK1223"/>
  <c r="KQ1223" s="1"/>
  <c r="QW1220"/>
  <c r="RC1220" s="1"/>
  <c r="QW1221"/>
  <c r="RC1221" s="1"/>
  <c r="QW1228"/>
  <c r="RC1228" s="1"/>
  <c r="QW1232"/>
  <c r="RC1232" s="1"/>
  <c r="QW1238"/>
  <c r="RC1238" s="1"/>
  <c r="QW1242"/>
  <c r="RC1242" s="1"/>
  <c r="QW1219"/>
  <c r="RC1219" s="1"/>
  <c r="QW1229"/>
  <c r="RC1229" s="1"/>
  <c r="QW1233"/>
  <c r="RC1233" s="1"/>
  <c r="QW1239"/>
  <c r="RC1239" s="1"/>
  <c r="RC1237" s="1"/>
  <c r="QW1243"/>
  <c r="RC1243" s="1"/>
  <c r="QW1223"/>
  <c r="RC1223" s="1"/>
  <c r="XI1220"/>
  <c r="XO1220" s="1"/>
  <c r="XI1221"/>
  <c r="XO1221" s="1"/>
  <c r="XI1228"/>
  <c r="XO1228" s="1"/>
  <c r="XI1232"/>
  <c r="XO1232" s="1"/>
  <c r="XI1238"/>
  <c r="XO1238" s="1"/>
  <c r="XI1242"/>
  <c r="XO1242" s="1"/>
  <c r="XI1219"/>
  <c r="XO1219" s="1"/>
  <c r="XI1225"/>
  <c r="XO1225" s="1"/>
  <c r="XI1231"/>
  <c r="XO1231" s="1"/>
  <c r="XI1235"/>
  <c r="XO1235" s="1"/>
  <c r="XI1241"/>
  <c r="XO1241" s="1"/>
  <c r="XI1245"/>
  <c r="XO1245" s="1"/>
  <c r="BL1218"/>
  <c r="BR1218" s="1"/>
  <c r="BL1221"/>
  <c r="BR1221" s="1"/>
  <c r="BL1225"/>
  <c r="BR1225" s="1"/>
  <c r="BL1231"/>
  <c r="BR1231" s="1"/>
  <c r="BL1235"/>
  <c r="BR1235" s="1"/>
  <c r="BL1241"/>
  <c r="BR1241" s="1"/>
  <c r="BL1245"/>
  <c r="BR1245" s="1"/>
  <c r="BL1224"/>
  <c r="BR1224" s="1"/>
  <c r="BL1230"/>
  <c r="BR1230" s="1"/>
  <c r="BL1234"/>
  <c r="BR1234" s="1"/>
  <c r="BL1240"/>
  <c r="BR1240" s="1"/>
  <c r="BL1244"/>
  <c r="BR1244" s="1"/>
  <c r="ER1218"/>
  <c r="EX1218" s="1"/>
  <c r="ER1221"/>
  <c r="EX1221" s="1"/>
  <c r="ER1225"/>
  <c r="EX1225" s="1"/>
  <c r="ER1231"/>
  <c r="EX1231" s="1"/>
  <c r="ER1235"/>
  <c r="EX1235" s="1"/>
  <c r="ER1241"/>
  <c r="EX1241" s="1"/>
  <c r="ER1245"/>
  <c r="EX1245" s="1"/>
  <c r="ER1224"/>
  <c r="EX1224" s="1"/>
  <c r="ER1230"/>
  <c r="EX1230" s="1"/>
  <c r="ER1234"/>
  <c r="EX1234" s="1"/>
  <c r="ER1240"/>
  <c r="EX1240" s="1"/>
  <c r="ER1244"/>
  <c r="EX1244" s="1"/>
  <c r="HX1218"/>
  <c r="ID1218" s="1"/>
  <c r="HX1221"/>
  <c r="ID1221" s="1"/>
  <c r="HX1225"/>
  <c r="ID1225" s="1"/>
  <c r="HX1231"/>
  <c r="ID1231" s="1"/>
  <c r="HX1235"/>
  <c r="ID1235" s="1"/>
  <c r="HX1241"/>
  <c r="ID1241" s="1"/>
  <c r="HX1245"/>
  <c r="ID1245" s="1"/>
  <c r="HX1224"/>
  <c r="ID1224" s="1"/>
  <c r="HX1230"/>
  <c r="ID1230" s="1"/>
  <c r="HX1234"/>
  <c r="ID1234" s="1"/>
  <c r="HX1240"/>
  <c r="ID1240" s="1"/>
  <c r="HX1244"/>
  <c r="ID1244" s="1"/>
  <c r="LD1218"/>
  <c r="LJ1218" s="1"/>
  <c r="LD1221"/>
  <c r="LJ1221" s="1"/>
  <c r="LD1225"/>
  <c r="LJ1225" s="1"/>
  <c r="LD1231"/>
  <c r="LJ1231" s="1"/>
  <c r="LD1235"/>
  <c r="LJ1235" s="1"/>
  <c r="LD1241"/>
  <c r="LJ1241" s="1"/>
  <c r="LD1245"/>
  <c r="LJ1245" s="1"/>
  <c r="LD1224"/>
  <c r="LJ1224" s="1"/>
  <c r="LD1230"/>
  <c r="LJ1230" s="1"/>
  <c r="LD1234"/>
  <c r="LJ1234" s="1"/>
  <c r="LD1240"/>
  <c r="LJ1240" s="1"/>
  <c r="LD1244"/>
  <c r="LJ1244" s="1"/>
  <c r="OJ1218"/>
  <c r="OP1218" s="1"/>
  <c r="OJ1221"/>
  <c r="OP1221" s="1"/>
  <c r="OJ1225"/>
  <c r="OP1225" s="1"/>
  <c r="OJ1231"/>
  <c r="OP1231" s="1"/>
  <c r="OJ1235"/>
  <c r="OP1235" s="1"/>
  <c r="OJ1241"/>
  <c r="OP1241" s="1"/>
  <c r="OJ1245"/>
  <c r="OP1245" s="1"/>
  <c r="OJ1224"/>
  <c r="OP1224" s="1"/>
  <c r="OJ1230"/>
  <c r="OP1230" s="1"/>
  <c r="OJ1234"/>
  <c r="OP1234" s="1"/>
  <c r="OJ1240"/>
  <c r="OP1240" s="1"/>
  <c r="OJ1244"/>
  <c r="OP1244" s="1"/>
  <c r="RP1218"/>
  <c r="RV1218" s="1"/>
  <c r="RP1221"/>
  <c r="RV1221" s="1"/>
  <c r="RP1225"/>
  <c r="RV1225" s="1"/>
  <c r="RP1231"/>
  <c r="RV1231" s="1"/>
  <c r="RP1235"/>
  <c r="RV1235" s="1"/>
  <c r="RP1241"/>
  <c r="RV1241" s="1"/>
  <c r="RP1245"/>
  <c r="RV1245" s="1"/>
  <c r="RP1224"/>
  <c r="RV1224" s="1"/>
  <c r="RP1230"/>
  <c r="RV1230" s="1"/>
  <c r="RP1234"/>
  <c r="RV1234" s="1"/>
  <c r="RP1240"/>
  <c r="RV1240" s="1"/>
  <c r="RP1244"/>
  <c r="RV1244" s="1"/>
  <c r="UV1218"/>
  <c r="VB1218" s="1"/>
  <c r="UV1221"/>
  <c r="VB1221" s="1"/>
  <c r="UV1225"/>
  <c r="VB1225" s="1"/>
  <c r="UV1231"/>
  <c r="VB1231" s="1"/>
  <c r="UV1235"/>
  <c r="VB1235" s="1"/>
  <c r="UV1241"/>
  <c r="VB1241" s="1"/>
  <c r="UV1245"/>
  <c r="VB1245" s="1"/>
  <c r="UV1224"/>
  <c r="VB1224" s="1"/>
  <c r="UV1230"/>
  <c r="VB1230" s="1"/>
  <c r="UV1234"/>
  <c r="VB1234" s="1"/>
  <c r="UV1240"/>
  <c r="VB1240" s="1"/>
  <c r="UV1244"/>
  <c r="VB1244" s="1"/>
  <c r="YB1218"/>
  <c r="YH1218" s="1"/>
  <c r="YB1221"/>
  <c r="YH1221" s="1"/>
  <c r="YB1225"/>
  <c r="YH1225" s="1"/>
  <c r="YB1231"/>
  <c r="YH1231" s="1"/>
  <c r="YB1235"/>
  <c r="YH1235" s="1"/>
  <c r="YB1241"/>
  <c r="YH1241" s="1"/>
  <c r="YB1245"/>
  <c r="YH1245" s="1"/>
  <c r="YB1224"/>
  <c r="YH1224" s="1"/>
  <c r="YB1230"/>
  <c r="YH1230" s="1"/>
  <c r="YB1234"/>
  <c r="YH1234" s="1"/>
  <c r="YB1240"/>
  <c r="YH1240" s="1"/>
  <c r="YB1244"/>
  <c r="YH1244" s="1"/>
  <c r="BM1218"/>
  <c r="BS1218" s="1"/>
  <c r="BM1224"/>
  <c r="BS1224" s="1"/>
  <c r="BM1230"/>
  <c r="BS1230" s="1"/>
  <c r="BM1234"/>
  <c r="BS1234" s="1"/>
  <c r="BM1240"/>
  <c r="BS1240" s="1"/>
  <c r="BM1244"/>
  <c r="BS1244" s="1"/>
  <c r="BM1223"/>
  <c r="BS1223" s="1"/>
  <c r="BM1229"/>
  <c r="BS1229" s="1"/>
  <c r="BM1233"/>
  <c r="BS1233" s="1"/>
  <c r="BM1239"/>
  <c r="BS1239" s="1"/>
  <c r="BM1243"/>
  <c r="BS1243" s="1"/>
  <c r="HY1222"/>
  <c r="IE1222" s="1"/>
  <c r="HY1219"/>
  <c r="IE1219" s="1"/>
  <c r="HY1228"/>
  <c r="IE1228" s="1"/>
  <c r="HY1232"/>
  <c r="IE1232" s="1"/>
  <c r="HY1238"/>
  <c r="IE1238" s="1"/>
  <c r="HY1242"/>
  <c r="IE1242" s="1"/>
  <c r="HY1221"/>
  <c r="IE1221" s="1"/>
  <c r="HY1225"/>
  <c r="IE1225" s="1"/>
  <c r="HY1231"/>
  <c r="IE1231" s="1"/>
  <c r="HY1235"/>
  <c r="IE1235" s="1"/>
  <c r="HY1241"/>
  <c r="IE1241" s="1"/>
  <c r="HY1245"/>
  <c r="IE1245" s="1"/>
  <c r="OK1218"/>
  <c r="OQ1218" s="1"/>
  <c r="OK1224"/>
  <c r="OQ1224" s="1"/>
  <c r="OK1230"/>
  <c r="OQ1230" s="1"/>
  <c r="OK1234"/>
  <c r="OQ1234" s="1"/>
  <c r="OK1240"/>
  <c r="OQ1240" s="1"/>
  <c r="OK1244"/>
  <c r="OQ1244" s="1"/>
  <c r="OK1223"/>
  <c r="OQ1223" s="1"/>
  <c r="OK1229"/>
  <c r="OQ1229" s="1"/>
  <c r="OK1233"/>
  <c r="OQ1233" s="1"/>
  <c r="OK1239"/>
  <c r="OQ1239" s="1"/>
  <c r="OK1243"/>
  <c r="OQ1243" s="1"/>
  <c r="UW1222"/>
  <c r="VC1222" s="1"/>
  <c r="UW1219"/>
  <c r="VC1219" s="1"/>
  <c r="UW1228"/>
  <c r="VC1228" s="1"/>
  <c r="UW1232"/>
  <c r="VC1232" s="1"/>
  <c r="UW1238"/>
  <c r="VC1238" s="1"/>
  <c r="UW1242"/>
  <c r="VC1242" s="1"/>
  <c r="UW1221"/>
  <c r="VC1221" s="1"/>
  <c r="UW1225"/>
  <c r="VC1225" s="1"/>
  <c r="UW1231"/>
  <c r="VC1231" s="1"/>
  <c r="UW1235"/>
  <c r="VC1235" s="1"/>
  <c r="UW1241"/>
  <c r="VC1241" s="1"/>
  <c r="UW1245"/>
  <c r="VC1245" s="1"/>
  <c r="ZA1182"/>
  <c r="ZG1182" s="1"/>
  <c r="ZA1198"/>
  <c r="ZG1198" s="1"/>
  <c r="ZA1202"/>
  <c r="ZG1202" s="1"/>
  <c r="ZA1206"/>
  <c r="ZG1206" s="1"/>
  <c r="ZA1200"/>
  <c r="ZG1200" s="1"/>
  <c r="ZA1199"/>
  <c r="ZG1199" s="1"/>
  <c r="ZA1201"/>
  <c r="ZG1201" s="1"/>
  <c r="ZA1203"/>
  <c r="ZG1203" s="1"/>
  <c r="ZA1205"/>
  <c r="ZG1205" s="1"/>
  <c r="ZA1207"/>
  <c r="ZG1207" s="1"/>
  <c r="ZA1204"/>
  <c r="ZG1204" s="1"/>
  <c r="ZA1184"/>
  <c r="ZG1184" s="1"/>
  <c r="ZA1186"/>
  <c r="ZG1186" s="1"/>
  <c r="ZA1188"/>
  <c r="ZG1188" s="1"/>
  <c r="ZA1190"/>
  <c r="ZG1190" s="1"/>
  <c r="ZA1192"/>
  <c r="ZG1192" s="1"/>
  <c r="ZA1194"/>
  <c r="ZG1194" s="1"/>
  <c r="ZA1183"/>
  <c r="ZG1183" s="1"/>
  <c r="ZA1185"/>
  <c r="ZG1185" s="1"/>
  <c r="ZA1187"/>
  <c r="ZG1187" s="1"/>
  <c r="ZA1189"/>
  <c r="ZG1189" s="1"/>
  <c r="ZA1191"/>
  <c r="ZG1191" s="1"/>
  <c r="ZA1193"/>
  <c r="ZG1193" s="1"/>
  <c r="ZA1195"/>
  <c r="ZG1195" s="1"/>
  <c r="EU1222"/>
  <c r="FA1222" s="1"/>
  <c r="EU1219"/>
  <c r="FA1219" s="1"/>
  <c r="EU1221"/>
  <c r="FA1221" s="1"/>
  <c r="EU1223"/>
  <c r="FA1223" s="1"/>
  <c r="EU1225"/>
  <c r="FA1225" s="1"/>
  <c r="EU1229"/>
  <c r="FA1229" s="1"/>
  <c r="EU1231"/>
  <c r="FA1231" s="1"/>
  <c r="EU1233"/>
  <c r="FA1233" s="1"/>
  <c r="EU1235"/>
  <c r="FA1235" s="1"/>
  <c r="EU1239"/>
  <c r="FA1239" s="1"/>
  <c r="EU1241"/>
  <c r="FA1241" s="1"/>
  <c r="EU1243"/>
  <c r="FA1243" s="1"/>
  <c r="EU1245"/>
  <c r="FA1245" s="1"/>
  <c r="EU1220"/>
  <c r="FA1220" s="1"/>
  <c r="EU1218"/>
  <c r="FA1218" s="1"/>
  <c r="EU1224"/>
  <c r="FA1224" s="1"/>
  <c r="EU1228"/>
  <c r="FA1228" s="1"/>
  <c r="EU1230"/>
  <c r="FA1230" s="1"/>
  <c r="EU1232"/>
  <c r="FA1232" s="1"/>
  <c r="EU1234"/>
  <c r="FA1234" s="1"/>
  <c r="EU1238"/>
  <c r="FA1238" s="1"/>
  <c r="EU1240"/>
  <c r="FA1240" s="1"/>
  <c r="EU1242"/>
  <c r="FA1242" s="1"/>
  <c r="EU1244"/>
  <c r="FA1244" s="1"/>
  <c r="LG1222"/>
  <c r="LM1222" s="1"/>
  <c r="LG1219"/>
  <c r="LM1219" s="1"/>
  <c r="LG1221"/>
  <c r="LM1221" s="1"/>
  <c r="LG1223"/>
  <c r="LM1223" s="1"/>
  <c r="LG1225"/>
  <c r="LM1225" s="1"/>
  <c r="LG1229"/>
  <c r="LM1229" s="1"/>
  <c r="LG1231"/>
  <c r="LM1231" s="1"/>
  <c r="LG1233"/>
  <c r="LM1233" s="1"/>
  <c r="LG1235"/>
  <c r="LM1235" s="1"/>
  <c r="LG1239"/>
  <c r="LM1239" s="1"/>
  <c r="LG1241"/>
  <c r="LM1241" s="1"/>
  <c r="LG1243"/>
  <c r="LM1243" s="1"/>
  <c r="LG1245"/>
  <c r="LM1245" s="1"/>
  <c r="LG1220"/>
  <c r="LM1220" s="1"/>
  <c r="LG1218"/>
  <c r="LM1218" s="1"/>
  <c r="LG1224"/>
  <c r="LM1224" s="1"/>
  <c r="LG1228"/>
  <c r="LM1228" s="1"/>
  <c r="LG1230"/>
  <c r="LM1230" s="1"/>
  <c r="LG1232"/>
  <c r="LM1232" s="1"/>
  <c r="LG1234"/>
  <c r="LM1234" s="1"/>
  <c r="LG1238"/>
  <c r="LM1238" s="1"/>
  <c r="LG1240"/>
  <c r="LM1240" s="1"/>
  <c r="LG1242"/>
  <c r="LM1242" s="1"/>
  <c r="LG1244"/>
  <c r="LM1244" s="1"/>
  <c r="RS1222"/>
  <c r="RY1222" s="1"/>
  <c r="RS1219"/>
  <c r="RY1219" s="1"/>
  <c r="RS1221"/>
  <c r="RY1221" s="1"/>
  <c r="RS1223"/>
  <c r="RY1223" s="1"/>
  <c r="RS1225"/>
  <c r="RY1225" s="1"/>
  <c r="RS1229"/>
  <c r="RY1229" s="1"/>
  <c r="RS1231"/>
  <c r="RY1231" s="1"/>
  <c r="RS1233"/>
  <c r="RY1233" s="1"/>
  <c r="RS1235"/>
  <c r="RY1235" s="1"/>
  <c r="RS1239"/>
  <c r="RY1239" s="1"/>
  <c r="RS1241"/>
  <c r="RY1241" s="1"/>
  <c r="RS1243"/>
  <c r="RY1243" s="1"/>
  <c r="RS1245"/>
  <c r="RY1245" s="1"/>
  <c r="RS1220"/>
  <c r="RY1220" s="1"/>
  <c r="RS1218"/>
  <c r="RY1218" s="1"/>
  <c r="RS1224"/>
  <c r="RY1224" s="1"/>
  <c r="RS1228"/>
  <c r="RY1228" s="1"/>
  <c r="RS1230"/>
  <c r="RY1230" s="1"/>
  <c r="RS1232"/>
  <c r="RY1232" s="1"/>
  <c r="RS1234"/>
  <c r="RY1234" s="1"/>
  <c r="RS1238"/>
  <c r="RY1238" s="1"/>
  <c r="RS1240"/>
  <c r="RY1240" s="1"/>
  <c r="RS1242"/>
  <c r="RY1242" s="1"/>
  <c r="RS1244"/>
  <c r="RY1244" s="1"/>
  <c r="YE1222"/>
  <c r="YK1222" s="1"/>
  <c r="YE1219"/>
  <c r="YK1219" s="1"/>
  <c r="YE1221"/>
  <c r="YK1221" s="1"/>
  <c r="YE1223"/>
  <c r="YK1223" s="1"/>
  <c r="YE1225"/>
  <c r="YK1225" s="1"/>
  <c r="YE1229"/>
  <c r="YK1229" s="1"/>
  <c r="YE1231"/>
  <c r="YK1231" s="1"/>
  <c r="YE1233"/>
  <c r="YK1233" s="1"/>
  <c r="YE1235"/>
  <c r="YK1235" s="1"/>
  <c r="YE1239"/>
  <c r="YK1239" s="1"/>
  <c r="YE1241"/>
  <c r="YK1241" s="1"/>
  <c r="YE1243"/>
  <c r="YK1243" s="1"/>
  <c r="YE1245"/>
  <c r="YK1245" s="1"/>
  <c r="YE1220"/>
  <c r="YK1220" s="1"/>
  <c r="YE1218"/>
  <c r="YK1218" s="1"/>
  <c r="YE1224"/>
  <c r="YK1224" s="1"/>
  <c r="YE1228"/>
  <c r="YK1228" s="1"/>
  <c r="YE1230"/>
  <c r="YK1230" s="1"/>
  <c r="YE1232"/>
  <c r="YK1232" s="1"/>
  <c r="YE1234"/>
  <c r="YK1234" s="1"/>
  <c r="YE1238"/>
  <c r="YK1238" s="1"/>
  <c r="YE1240"/>
  <c r="YK1240" s="1"/>
  <c r="YE1242"/>
  <c r="YK1242" s="1"/>
  <c r="YE1244"/>
  <c r="YK1244" s="1"/>
  <c r="FQ1219"/>
  <c r="FW1219" s="1"/>
  <c r="FQ1221"/>
  <c r="FW1221" s="1"/>
  <c r="FQ1223"/>
  <c r="FW1223" s="1"/>
  <c r="FQ1218"/>
  <c r="FW1218" s="1"/>
  <c r="FQ1220"/>
  <c r="FW1220" s="1"/>
  <c r="FQ1222"/>
  <c r="FW1222" s="1"/>
  <c r="FQ1224"/>
  <c r="FW1224" s="1"/>
  <c r="FQ1228"/>
  <c r="FW1228" s="1"/>
  <c r="FQ1230"/>
  <c r="FW1230" s="1"/>
  <c r="FQ1232"/>
  <c r="FW1232" s="1"/>
  <c r="FQ1234"/>
  <c r="FW1234" s="1"/>
  <c r="FQ1238"/>
  <c r="FW1238" s="1"/>
  <c r="FQ1240"/>
  <c r="FW1240" s="1"/>
  <c r="FQ1242"/>
  <c r="FW1242" s="1"/>
  <c r="FQ1244"/>
  <c r="FW1244" s="1"/>
  <c r="FQ1225"/>
  <c r="FW1225" s="1"/>
  <c r="FQ1229"/>
  <c r="FW1229" s="1"/>
  <c r="FQ1231"/>
  <c r="FW1231" s="1"/>
  <c r="FQ1233"/>
  <c r="FW1233" s="1"/>
  <c r="FQ1235"/>
  <c r="FW1235" s="1"/>
  <c r="FQ1239"/>
  <c r="FW1239" s="1"/>
  <c r="FQ1241"/>
  <c r="FW1241" s="1"/>
  <c r="FQ1243"/>
  <c r="FW1243" s="1"/>
  <c r="FQ1245"/>
  <c r="FW1245" s="1"/>
  <c r="MC1219"/>
  <c r="MI1219" s="1"/>
  <c r="MC1221"/>
  <c r="MI1221" s="1"/>
  <c r="MC1223"/>
  <c r="MI1223" s="1"/>
  <c r="MC1218"/>
  <c r="MI1218" s="1"/>
  <c r="MC1220"/>
  <c r="MI1220" s="1"/>
  <c r="MC1222"/>
  <c r="MI1222" s="1"/>
  <c r="MC1224"/>
  <c r="MI1224" s="1"/>
  <c r="MC1228"/>
  <c r="MI1228" s="1"/>
  <c r="MC1230"/>
  <c r="MI1230" s="1"/>
  <c r="MC1232"/>
  <c r="MI1232" s="1"/>
  <c r="MC1234"/>
  <c r="MI1234" s="1"/>
  <c r="MC1238"/>
  <c r="MI1238" s="1"/>
  <c r="MC1240"/>
  <c r="MI1240" s="1"/>
  <c r="MC1242"/>
  <c r="MI1242" s="1"/>
  <c r="MC1244"/>
  <c r="MI1244" s="1"/>
  <c r="MC1225"/>
  <c r="MI1225" s="1"/>
  <c r="MC1229"/>
  <c r="MI1229" s="1"/>
  <c r="MC1231"/>
  <c r="MI1231" s="1"/>
  <c r="MC1233"/>
  <c r="MI1233" s="1"/>
  <c r="MC1235"/>
  <c r="MI1235" s="1"/>
  <c r="MC1239"/>
  <c r="MI1239" s="1"/>
  <c r="MC1241"/>
  <c r="MI1241" s="1"/>
  <c r="MC1243"/>
  <c r="MI1243" s="1"/>
  <c r="MC1245"/>
  <c r="MI1245" s="1"/>
  <c r="SO1219"/>
  <c r="SU1219" s="1"/>
  <c r="SO1221"/>
  <c r="SU1221" s="1"/>
  <c r="SO1223"/>
  <c r="SU1223" s="1"/>
  <c r="SO1218"/>
  <c r="SU1218" s="1"/>
  <c r="SO1220"/>
  <c r="SU1220" s="1"/>
  <c r="SO1222"/>
  <c r="SU1222" s="1"/>
  <c r="SO1224"/>
  <c r="SU1224" s="1"/>
  <c r="SO1228"/>
  <c r="SU1228" s="1"/>
  <c r="SO1230"/>
  <c r="SU1230" s="1"/>
  <c r="SO1232"/>
  <c r="SU1232" s="1"/>
  <c r="SO1234"/>
  <c r="SU1234" s="1"/>
  <c r="SO1238"/>
  <c r="SU1238" s="1"/>
  <c r="SO1240"/>
  <c r="SU1240" s="1"/>
  <c r="SO1242"/>
  <c r="SU1242" s="1"/>
  <c r="SO1244"/>
  <c r="SU1244" s="1"/>
  <c r="SO1225"/>
  <c r="SU1225" s="1"/>
  <c r="SO1229"/>
  <c r="SU1229" s="1"/>
  <c r="SO1231"/>
  <c r="SU1231" s="1"/>
  <c r="SO1233"/>
  <c r="SU1233" s="1"/>
  <c r="SO1235"/>
  <c r="SU1235" s="1"/>
  <c r="SO1239"/>
  <c r="SU1239" s="1"/>
  <c r="SO1241"/>
  <c r="SU1241" s="1"/>
  <c r="SO1243"/>
  <c r="SU1243" s="1"/>
  <c r="SO1245"/>
  <c r="SU1245" s="1"/>
  <c r="X1219"/>
  <c r="AD1219" s="1"/>
  <c r="X1218"/>
  <c r="AD1218" s="1"/>
  <c r="X1222"/>
  <c r="AD1222" s="1"/>
  <c r="X1221"/>
  <c r="AD1221" s="1"/>
  <c r="X1223"/>
  <c r="AD1223" s="1"/>
  <c r="X1220"/>
  <c r="AD1220" s="1"/>
  <c r="X1224"/>
  <c r="AD1224" s="1"/>
  <c r="X1228"/>
  <c r="AD1228" s="1"/>
  <c r="X1230"/>
  <c r="AD1230" s="1"/>
  <c r="X1232"/>
  <c r="AD1232" s="1"/>
  <c r="X1234"/>
  <c r="AD1234" s="1"/>
  <c r="X1238"/>
  <c r="AD1238" s="1"/>
  <c r="X1240"/>
  <c r="AD1240" s="1"/>
  <c r="X1242"/>
  <c r="AD1242" s="1"/>
  <c r="X1244"/>
  <c r="AD1244" s="1"/>
  <c r="X1225"/>
  <c r="AD1225" s="1"/>
  <c r="X1229"/>
  <c r="AD1229" s="1"/>
  <c r="X1231"/>
  <c r="AD1231" s="1"/>
  <c r="X1233"/>
  <c r="AD1233" s="1"/>
  <c r="X1235"/>
  <c r="AD1235" s="1"/>
  <c r="X1239"/>
  <c r="AD1239" s="1"/>
  <c r="X1241"/>
  <c r="AD1241" s="1"/>
  <c r="X1243"/>
  <c r="AD1243" s="1"/>
  <c r="X1245"/>
  <c r="AD1245" s="1"/>
  <c r="GJ1219"/>
  <c r="GP1219" s="1"/>
  <c r="GJ1218"/>
  <c r="GP1218" s="1"/>
  <c r="GJ1220"/>
  <c r="GP1220" s="1"/>
  <c r="GJ1222"/>
  <c r="GP1222" s="1"/>
  <c r="GJ1221"/>
  <c r="GP1221" s="1"/>
  <c r="GJ1223"/>
  <c r="GP1223" s="1"/>
  <c r="GJ1224"/>
  <c r="GP1224" s="1"/>
  <c r="GJ1228"/>
  <c r="GP1228" s="1"/>
  <c r="GJ1230"/>
  <c r="GP1230" s="1"/>
  <c r="GJ1232"/>
  <c r="GP1232" s="1"/>
  <c r="GJ1234"/>
  <c r="GP1234" s="1"/>
  <c r="GJ1238"/>
  <c r="GP1238" s="1"/>
  <c r="GJ1240"/>
  <c r="GP1240" s="1"/>
  <c r="GJ1242"/>
  <c r="GP1242" s="1"/>
  <c r="GJ1244"/>
  <c r="GP1244" s="1"/>
  <c r="GJ1225"/>
  <c r="GP1225" s="1"/>
  <c r="GJ1229"/>
  <c r="GP1229" s="1"/>
  <c r="GJ1231"/>
  <c r="GP1231" s="1"/>
  <c r="GJ1233"/>
  <c r="GP1233" s="1"/>
  <c r="GJ1235"/>
  <c r="GP1235" s="1"/>
  <c r="GJ1239"/>
  <c r="GP1239" s="1"/>
  <c r="GJ1241"/>
  <c r="GP1241" s="1"/>
  <c r="GJ1243"/>
  <c r="GP1243" s="1"/>
  <c r="GJ1245"/>
  <c r="GP1245" s="1"/>
  <c r="MV1219"/>
  <c r="NB1219" s="1"/>
  <c r="MV1218"/>
  <c r="NB1218" s="1"/>
  <c r="MV1220"/>
  <c r="NB1220" s="1"/>
  <c r="MV1222"/>
  <c r="NB1222" s="1"/>
  <c r="MV1221"/>
  <c r="NB1221" s="1"/>
  <c r="MV1223"/>
  <c r="NB1223" s="1"/>
  <c r="MV1224"/>
  <c r="NB1224" s="1"/>
  <c r="MV1228"/>
  <c r="NB1228" s="1"/>
  <c r="MV1230"/>
  <c r="NB1230" s="1"/>
  <c r="MV1232"/>
  <c r="NB1232" s="1"/>
  <c r="MV1234"/>
  <c r="NB1234" s="1"/>
  <c r="MV1238"/>
  <c r="NB1238" s="1"/>
  <c r="MV1240"/>
  <c r="NB1240" s="1"/>
  <c r="MV1242"/>
  <c r="NB1242" s="1"/>
  <c r="MV1244"/>
  <c r="NB1244" s="1"/>
  <c r="MV1225"/>
  <c r="NB1225" s="1"/>
  <c r="MV1229"/>
  <c r="NB1229" s="1"/>
  <c r="MV1231"/>
  <c r="NB1231" s="1"/>
  <c r="MV1233"/>
  <c r="NB1233" s="1"/>
  <c r="MV1235"/>
  <c r="NB1235" s="1"/>
  <c r="MV1239"/>
  <c r="NB1239" s="1"/>
  <c r="MV1241"/>
  <c r="NB1241" s="1"/>
  <c r="MV1243"/>
  <c r="NB1243" s="1"/>
  <c r="MV1245"/>
  <c r="NB1245" s="1"/>
  <c r="TH1219"/>
  <c r="TN1219" s="1"/>
  <c r="TH1218"/>
  <c r="TN1218" s="1"/>
  <c r="TH1220"/>
  <c r="TN1220" s="1"/>
  <c r="TH1222"/>
  <c r="TN1222" s="1"/>
  <c r="TH1221"/>
  <c r="TN1221" s="1"/>
  <c r="TH1223"/>
  <c r="TN1223" s="1"/>
  <c r="TH1224"/>
  <c r="TN1224" s="1"/>
  <c r="TH1228"/>
  <c r="TN1228" s="1"/>
  <c r="TH1230"/>
  <c r="TN1230" s="1"/>
  <c r="TH1232"/>
  <c r="TN1232" s="1"/>
  <c r="TH1234"/>
  <c r="TN1234" s="1"/>
  <c r="TH1238"/>
  <c r="TN1238" s="1"/>
  <c r="TH1240"/>
  <c r="TN1240" s="1"/>
  <c r="TH1242"/>
  <c r="TN1242" s="1"/>
  <c r="TH1244"/>
  <c r="TN1244" s="1"/>
  <c r="TH1225"/>
  <c r="TN1225" s="1"/>
  <c r="TH1229"/>
  <c r="TN1229" s="1"/>
  <c r="TH1231"/>
  <c r="TN1231" s="1"/>
  <c r="TH1233"/>
  <c r="TN1233" s="1"/>
  <c r="TH1235"/>
  <c r="TN1235" s="1"/>
  <c r="TH1239"/>
  <c r="TN1239" s="1"/>
  <c r="TH1241"/>
  <c r="TN1241" s="1"/>
  <c r="TH1243"/>
  <c r="TN1243" s="1"/>
  <c r="TH1245"/>
  <c r="TN1245" s="1"/>
  <c r="Z1199"/>
  <c r="AF1199" s="1"/>
  <c r="Z1201"/>
  <c r="AF1201" s="1"/>
  <c r="Z1203"/>
  <c r="AF1203" s="1"/>
  <c r="Z1205"/>
  <c r="AF1205" s="1"/>
  <c r="Z1207"/>
  <c r="AF1207" s="1"/>
  <c r="Z1204"/>
  <c r="AF1204" s="1"/>
  <c r="Z1198"/>
  <c r="AF1198" s="1"/>
  <c r="Z1202"/>
  <c r="AF1202" s="1"/>
  <c r="Z1206"/>
  <c r="AF1206" s="1"/>
  <c r="Z1200"/>
  <c r="AF1200" s="1"/>
  <c r="Z1183"/>
  <c r="AF1183" s="1"/>
  <c r="Z1185"/>
  <c r="AF1185" s="1"/>
  <c r="Z1187"/>
  <c r="AF1187" s="1"/>
  <c r="Z1189"/>
  <c r="AF1189" s="1"/>
  <c r="Z1191"/>
  <c r="AF1191" s="1"/>
  <c r="Z1193"/>
  <c r="AF1193" s="1"/>
  <c r="Z1195"/>
  <c r="AF1195" s="1"/>
  <c r="Z1182"/>
  <c r="AF1182" s="1"/>
  <c r="Z1184"/>
  <c r="AF1184" s="1"/>
  <c r="Z1186"/>
  <c r="AF1186" s="1"/>
  <c r="Z1188"/>
  <c r="AF1188" s="1"/>
  <c r="Z1190"/>
  <c r="AF1190" s="1"/>
  <c r="Z1192"/>
  <c r="AF1192" s="1"/>
  <c r="Z1194"/>
  <c r="AF1194" s="1"/>
  <c r="GL1199"/>
  <c r="GR1199" s="1"/>
  <c r="GL1201"/>
  <c r="GR1201" s="1"/>
  <c r="GL1203"/>
  <c r="GR1203" s="1"/>
  <c r="GL1205"/>
  <c r="GR1205" s="1"/>
  <c r="GL1207"/>
  <c r="GR1207" s="1"/>
  <c r="GL1204"/>
  <c r="GR1204" s="1"/>
  <c r="GL1198"/>
  <c r="GR1198" s="1"/>
  <c r="GL1202"/>
  <c r="GR1202" s="1"/>
  <c r="GL1206"/>
  <c r="GR1206" s="1"/>
  <c r="GL1200"/>
  <c r="GR1200" s="1"/>
  <c r="GL1183"/>
  <c r="GR1183" s="1"/>
  <c r="GL1185"/>
  <c r="GR1185" s="1"/>
  <c r="GL1187"/>
  <c r="GR1187" s="1"/>
  <c r="GL1189"/>
  <c r="GR1189" s="1"/>
  <c r="GL1191"/>
  <c r="GR1191" s="1"/>
  <c r="GL1193"/>
  <c r="GR1193" s="1"/>
  <c r="GL1195"/>
  <c r="GR1195" s="1"/>
  <c r="GL1182"/>
  <c r="GR1182" s="1"/>
  <c r="GL1184"/>
  <c r="GR1184" s="1"/>
  <c r="GL1186"/>
  <c r="GR1186" s="1"/>
  <c r="GL1188"/>
  <c r="GR1188" s="1"/>
  <c r="GL1190"/>
  <c r="GR1190" s="1"/>
  <c r="GL1192"/>
  <c r="GR1192" s="1"/>
  <c r="GL1194"/>
  <c r="GR1194" s="1"/>
  <c r="MX1199"/>
  <c r="ND1199" s="1"/>
  <c r="MX1201"/>
  <c r="ND1201" s="1"/>
  <c r="MX1203"/>
  <c r="ND1203" s="1"/>
  <c r="MX1205"/>
  <c r="ND1205" s="1"/>
  <c r="MX1207"/>
  <c r="ND1207" s="1"/>
  <c r="MX1204"/>
  <c r="ND1204" s="1"/>
  <c r="MX1198"/>
  <c r="ND1198" s="1"/>
  <c r="MX1202"/>
  <c r="ND1202" s="1"/>
  <c r="MX1206"/>
  <c r="ND1206" s="1"/>
  <c r="MX1200"/>
  <c r="ND1200" s="1"/>
  <c r="MX1183"/>
  <c r="ND1183" s="1"/>
  <c r="MX1185"/>
  <c r="ND1185" s="1"/>
  <c r="MX1187"/>
  <c r="ND1187" s="1"/>
  <c r="MX1189"/>
  <c r="ND1189" s="1"/>
  <c r="MX1191"/>
  <c r="ND1191" s="1"/>
  <c r="MX1193"/>
  <c r="ND1193" s="1"/>
  <c r="MX1195"/>
  <c r="ND1195" s="1"/>
  <c r="MX1182"/>
  <c r="ND1182" s="1"/>
  <c r="MX1184"/>
  <c r="ND1184" s="1"/>
  <c r="MX1186"/>
  <c r="ND1186" s="1"/>
  <c r="MX1188"/>
  <c r="ND1188" s="1"/>
  <c r="MX1190"/>
  <c r="ND1190" s="1"/>
  <c r="MX1192"/>
  <c r="ND1192" s="1"/>
  <c r="MX1194"/>
  <c r="ND1194" s="1"/>
  <c r="TJ1199"/>
  <c r="TP1199" s="1"/>
  <c r="TJ1201"/>
  <c r="TP1201" s="1"/>
  <c r="TJ1203"/>
  <c r="TP1203" s="1"/>
  <c r="TJ1205"/>
  <c r="TP1205" s="1"/>
  <c r="TJ1207"/>
  <c r="TP1207" s="1"/>
  <c r="TJ1204"/>
  <c r="TP1204" s="1"/>
  <c r="TJ1198"/>
  <c r="TP1198" s="1"/>
  <c r="TJ1202"/>
  <c r="TP1202" s="1"/>
  <c r="TJ1206"/>
  <c r="TP1206" s="1"/>
  <c r="TJ1200"/>
  <c r="TP1200" s="1"/>
  <c r="TJ1183"/>
  <c r="TP1183" s="1"/>
  <c r="TJ1185"/>
  <c r="TP1185" s="1"/>
  <c r="TJ1187"/>
  <c r="TP1187" s="1"/>
  <c r="TJ1189"/>
  <c r="TP1189" s="1"/>
  <c r="TJ1191"/>
  <c r="TP1191" s="1"/>
  <c r="TJ1193"/>
  <c r="TP1193" s="1"/>
  <c r="TJ1195"/>
  <c r="TP1195" s="1"/>
  <c r="TJ1182"/>
  <c r="TP1182" s="1"/>
  <c r="TJ1184"/>
  <c r="TP1184" s="1"/>
  <c r="TJ1186"/>
  <c r="TP1186" s="1"/>
  <c r="TJ1188"/>
  <c r="TP1188" s="1"/>
  <c r="TJ1190"/>
  <c r="TP1190" s="1"/>
  <c r="TJ1192"/>
  <c r="TP1192" s="1"/>
  <c r="TJ1194"/>
  <c r="TP1194" s="1"/>
  <c r="AS1195"/>
  <c r="AY1195" s="1"/>
  <c r="AS1193"/>
  <c r="AY1193" s="1"/>
  <c r="AS1191"/>
  <c r="AY1191" s="1"/>
  <c r="AS1189"/>
  <c r="AY1189" s="1"/>
  <c r="AS1187"/>
  <c r="AY1187" s="1"/>
  <c r="AS1185"/>
  <c r="AY1185" s="1"/>
  <c r="AS1183"/>
  <c r="AY1183" s="1"/>
  <c r="AS1200"/>
  <c r="AY1200" s="1"/>
  <c r="AS1204"/>
  <c r="AY1204" s="1"/>
  <c r="AS1198"/>
  <c r="AY1198" s="1"/>
  <c r="AS1206"/>
  <c r="AY1206" s="1"/>
  <c r="AS1199"/>
  <c r="AY1199" s="1"/>
  <c r="AS1201"/>
  <c r="AY1201" s="1"/>
  <c r="AS1203"/>
  <c r="AY1203" s="1"/>
  <c r="AS1205"/>
  <c r="AY1205" s="1"/>
  <c r="AS1207"/>
  <c r="AY1207" s="1"/>
  <c r="AS1202"/>
  <c r="AY1202" s="1"/>
  <c r="AS1182"/>
  <c r="AY1182" s="1"/>
  <c r="AS1184"/>
  <c r="AY1184" s="1"/>
  <c r="AS1186"/>
  <c r="AY1186" s="1"/>
  <c r="AS1188"/>
  <c r="AY1188" s="1"/>
  <c r="AS1190"/>
  <c r="AY1190" s="1"/>
  <c r="AS1192"/>
  <c r="AY1192" s="1"/>
  <c r="AS1194"/>
  <c r="AY1194" s="1"/>
  <c r="HE1195"/>
  <c r="HK1195" s="1"/>
  <c r="HE1193"/>
  <c r="HK1193" s="1"/>
  <c r="HE1191"/>
  <c r="HK1191" s="1"/>
  <c r="HE1189"/>
  <c r="HK1189" s="1"/>
  <c r="HE1187"/>
  <c r="HK1187" s="1"/>
  <c r="HE1185"/>
  <c r="HK1185" s="1"/>
  <c r="HE1183"/>
  <c r="HK1183" s="1"/>
  <c r="HE1200"/>
  <c r="HK1200" s="1"/>
  <c r="HE1204"/>
  <c r="HK1204" s="1"/>
  <c r="HE1198"/>
  <c r="HK1198" s="1"/>
  <c r="HE1206"/>
  <c r="HK1206" s="1"/>
  <c r="HE1199"/>
  <c r="HK1199" s="1"/>
  <c r="HE1201"/>
  <c r="HK1201" s="1"/>
  <c r="HE1203"/>
  <c r="HK1203" s="1"/>
  <c r="HE1205"/>
  <c r="HK1205" s="1"/>
  <c r="HE1207"/>
  <c r="HK1207" s="1"/>
  <c r="HE1202"/>
  <c r="HK1202" s="1"/>
  <c r="HE1182"/>
  <c r="HK1182" s="1"/>
  <c r="HE1184"/>
  <c r="HK1184" s="1"/>
  <c r="HE1186"/>
  <c r="HK1186" s="1"/>
  <c r="HE1188"/>
  <c r="HK1188" s="1"/>
  <c r="HE1190"/>
  <c r="HK1190" s="1"/>
  <c r="HE1192"/>
  <c r="HK1192" s="1"/>
  <c r="HE1194"/>
  <c r="HK1194" s="1"/>
  <c r="NQ1195"/>
  <c r="NW1195" s="1"/>
  <c r="NQ1193"/>
  <c r="NW1193" s="1"/>
  <c r="NQ1191"/>
  <c r="NW1191" s="1"/>
  <c r="NQ1189"/>
  <c r="NW1189" s="1"/>
  <c r="NQ1187"/>
  <c r="NW1187" s="1"/>
  <c r="NQ1185"/>
  <c r="NW1185" s="1"/>
  <c r="NQ1183"/>
  <c r="NW1183" s="1"/>
  <c r="NQ1200"/>
  <c r="NW1200" s="1"/>
  <c r="NQ1204"/>
  <c r="NW1204" s="1"/>
  <c r="NQ1198"/>
  <c r="NW1198" s="1"/>
  <c r="NQ1206"/>
  <c r="NW1206" s="1"/>
  <c r="NQ1199"/>
  <c r="NW1199" s="1"/>
  <c r="NQ1201"/>
  <c r="NW1201" s="1"/>
  <c r="NQ1203"/>
  <c r="NW1203" s="1"/>
  <c r="NQ1205"/>
  <c r="NW1205" s="1"/>
  <c r="NQ1207"/>
  <c r="NW1207" s="1"/>
  <c r="NQ1202"/>
  <c r="NW1202" s="1"/>
  <c r="NQ1182"/>
  <c r="NW1182" s="1"/>
  <c r="NQ1184"/>
  <c r="NW1184" s="1"/>
  <c r="NQ1186"/>
  <c r="NW1186" s="1"/>
  <c r="NQ1188"/>
  <c r="NW1188" s="1"/>
  <c r="NQ1190"/>
  <c r="NW1190" s="1"/>
  <c r="NQ1192"/>
  <c r="NW1192" s="1"/>
  <c r="NQ1194"/>
  <c r="NW1194" s="1"/>
  <c r="UC1195"/>
  <c r="UI1195" s="1"/>
  <c r="UC1193"/>
  <c r="UI1193" s="1"/>
  <c r="UC1191"/>
  <c r="UI1191" s="1"/>
  <c r="UC1189"/>
  <c r="UI1189" s="1"/>
  <c r="UC1187"/>
  <c r="UI1187" s="1"/>
  <c r="UC1185"/>
  <c r="UI1185" s="1"/>
  <c r="UC1183"/>
  <c r="UI1183" s="1"/>
  <c r="UC1200"/>
  <c r="UI1200" s="1"/>
  <c r="UC1204"/>
  <c r="UI1204" s="1"/>
  <c r="UC1198"/>
  <c r="UI1198" s="1"/>
  <c r="UC1206"/>
  <c r="UI1206" s="1"/>
  <c r="UC1199"/>
  <c r="UI1199" s="1"/>
  <c r="UC1201"/>
  <c r="UI1201" s="1"/>
  <c r="UC1203"/>
  <c r="UI1203" s="1"/>
  <c r="UC1205"/>
  <c r="UI1205" s="1"/>
  <c r="UC1207"/>
  <c r="UI1207" s="1"/>
  <c r="UC1202"/>
  <c r="UI1202" s="1"/>
  <c r="UC1182"/>
  <c r="UI1182" s="1"/>
  <c r="UC1184"/>
  <c r="UI1184" s="1"/>
  <c r="UC1186"/>
  <c r="UI1186" s="1"/>
  <c r="UC1188"/>
  <c r="UI1188" s="1"/>
  <c r="UC1190"/>
  <c r="UI1190" s="1"/>
  <c r="UC1192"/>
  <c r="UI1192" s="1"/>
  <c r="UC1194"/>
  <c r="UI1194" s="1"/>
  <c r="ZA1221"/>
  <c r="ZG1221" s="1"/>
  <c r="ZA1223"/>
  <c r="ZG1223" s="1"/>
  <c r="ZA1220"/>
  <c r="ZG1220" s="1"/>
  <c r="ZA1222"/>
  <c r="ZG1222" s="1"/>
  <c r="ZA1218"/>
  <c r="ZG1218" s="1"/>
  <c r="ZA1243"/>
  <c r="ZG1243" s="1"/>
  <c r="ZA1224"/>
  <c r="ZG1224" s="1"/>
  <c r="ZA1228"/>
  <c r="ZG1228" s="1"/>
  <c r="ZA1230"/>
  <c r="ZG1230" s="1"/>
  <c r="ZA1232"/>
  <c r="ZG1232" s="1"/>
  <c r="ZA1234"/>
  <c r="ZG1234" s="1"/>
  <c r="ZA1238"/>
  <c r="ZG1238" s="1"/>
  <c r="ZA1240"/>
  <c r="ZG1240" s="1"/>
  <c r="ZA1242"/>
  <c r="ZG1242" s="1"/>
  <c r="ZA1244"/>
  <c r="ZG1244" s="1"/>
  <c r="ZA1219"/>
  <c r="ZG1219" s="1"/>
  <c r="ZA1225"/>
  <c r="ZG1225" s="1"/>
  <c r="ZA1229"/>
  <c r="ZG1229" s="1"/>
  <c r="ZA1231"/>
  <c r="ZG1231" s="1"/>
  <c r="ZA1233"/>
  <c r="ZG1233" s="1"/>
  <c r="ZA1235"/>
  <c r="ZG1235" s="1"/>
  <c r="ZA1239"/>
  <c r="ZG1239" s="1"/>
  <c r="ZA1241"/>
  <c r="ZG1241" s="1"/>
  <c r="ZA1245"/>
  <c r="ZG1245" s="1"/>
  <c r="FQ1198"/>
  <c r="FW1198" s="1"/>
  <c r="FQ1202"/>
  <c r="FW1202" s="1"/>
  <c r="FQ1206"/>
  <c r="FW1206" s="1"/>
  <c r="FQ1200"/>
  <c r="FW1200" s="1"/>
  <c r="FQ1199"/>
  <c r="FW1199" s="1"/>
  <c r="FQ1201"/>
  <c r="FW1201" s="1"/>
  <c r="FQ1203"/>
  <c r="FW1203" s="1"/>
  <c r="FQ1205"/>
  <c r="FW1205" s="1"/>
  <c r="FQ1207"/>
  <c r="FW1207" s="1"/>
  <c r="FQ1204"/>
  <c r="FW1204" s="1"/>
  <c r="FQ1182"/>
  <c r="FW1182" s="1"/>
  <c r="FQ1184"/>
  <c r="FW1184" s="1"/>
  <c r="FQ1186"/>
  <c r="FW1186" s="1"/>
  <c r="FQ1188"/>
  <c r="FW1188" s="1"/>
  <c r="FQ1190"/>
  <c r="FW1190" s="1"/>
  <c r="FQ1192"/>
  <c r="FW1192" s="1"/>
  <c r="FQ1194"/>
  <c r="FW1194" s="1"/>
  <c r="FQ1185"/>
  <c r="FW1185" s="1"/>
  <c r="FQ1189"/>
  <c r="FW1189" s="1"/>
  <c r="FQ1193"/>
  <c r="FW1193" s="1"/>
  <c r="FQ1183"/>
  <c r="FW1183" s="1"/>
  <c r="FQ1187"/>
  <c r="FW1187" s="1"/>
  <c r="FQ1191"/>
  <c r="FW1191" s="1"/>
  <c r="FQ1195"/>
  <c r="FW1195" s="1"/>
  <c r="MC1198"/>
  <c r="MI1198" s="1"/>
  <c r="MC1202"/>
  <c r="MI1202" s="1"/>
  <c r="MC1206"/>
  <c r="MI1206" s="1"/>
  <c r="MC1200"/>
  <c r="MI1200" s="1"/>
  <c r="MC1199"/>
  <c r="MI1199" s="1"/>
  <c r="MC1201"/>
  <c r="MI1201" s="1"/>
  <c r="MC1203"/>
  <c r="MI1203" s="1"/>
  <c r="MC1205"/>
  <c r="MI1205" s="1"/>
  <c r="MC1207"/>
  <c r="MI1207" s="1"/>
  <c r="MC1204"/>
  <c r="MI1204" s="1"/>
  <c r="MC1182"/>
  <c r="MI1182" s="1"/>
  <c r="MC1184"/>
  <c r="MI1184" s="1"/>
  <c r="MC1186"/>
  <c r="MI1186" s="1"/>
  <c r="MC1188"/>
  <c r="MI1188" s="1"/>
  <c r="MC1190"/>
  <c r="MI1190" s="1"/>
  <c r="MC1192"/>
  <c r="MI1192" s="1"/>
  <c r="MC1194"/>
  <c r="MI1194" s="1"/>
  <c r="MC1185"/>
  <c r="MI1185" s="1"/>
  <c r="MC1189"/>
  <c r="MI1189" s="1"/>
  <c r="MC1193"/>
  <c r="MI1193" s="1"/>
  <c r="MC1183"/>
  <c r="MI1183" s="1"/>
  <c r="MC1187"/>
  <c r="MI1187" s="1"/>
  <c r="MC1191"/>
  <c r="MI1191" s="1"/>
  <c r="MC1195"/>
  <c r="MI1195" s="1"/>
  <c r="SO1198"/>
  <c r="SU1198" s="1"/>
  <c r="SO1202"/>
  <c r="SU1202" s="1"/>
  <c r="SO1206"/>
  <c r="SU1206" s="1"/>
  <c r="SO1200"/>
  <c r="SU1200" s="1"/>
  <c r="SO1199"/>
  <c r="SU1199" s="1"/>
  <c r="SO1201"/>
  <c r="SU1201" s="1"/>
  <c r="SO1203"/>
  <c r="SU1203" s="1"/>
  <c r="SO1205"/>
  <c r="SU1205" s="1"/>
  <c r="SO1207"/>
  <c r="SU1207" s="1"/>
  <c r="SO1204"/>
  <c r="SU1204" s="1"/>
  <c r="SO1182"/>
  <c r="SU1182" s="1"/>
  <c r="SO1184"/>
  <c r="SU1184" s="1"/>
  <c r="SO1186"/>
  <c r="SU1186" s="1"/>
  <c r="SO1188"/>
  <c r="SU1188" s="1"/>
  <c r="SO1190"/>
  <c r="SU1190" s="1"/>
  <c r="SO1192"/>
  <c r="SU1192" s="1"/>
  <c r="SO1194"/>
  <c r="SU1194" s="1"/>
  <c r="SO1185"/>
  <c r="SU1185" s="1"/>
  <c r="SO1189"/>
  <c r="SU1189" s="1"/>
  <c r="SO1193"/>
  <c r="SU1193" s="1"/>
  <c r="SO1183"/>
  <c r="SU1183" s="1"/>
  <c r="SO1187"/>
  <c r="SU1187" s="1"/>
  <c r="SO1191"/>
  <c r="SU1191" s="1"/>
  <c r="SO1195"/>
  <c r="SU1195" s="1"/>
  <c r="X1199"/>
  <c r="AD1199" s="1"/>
  <c r="X1201"/>
  <c r="AD1201" s="1"/>
  <c r="X1203"/>
  <c r="AD1203" s="1"/>
  <c r="X1205"/>
  <c r="AD1205" s="1"/>
  <c r="X1207"/>
  <c r="AD1207" s="1"/>
  <c r="X1202"/>
  <c r="AD1202" s="1"/>
  <c r="X1200"/>
  <c r="AD1200" s="1"/>
  <c r="X1204"/>
  <c r="AD1204" s="1"/>
  <c r="X1198"/>
  <c r="AD1198" s="1"/>
  <c r="X1206"/>
  <c r="AD1206" s="1"/>
  <c r="X1182"/>
  <c r="AD1182" s="1"/>
  <c r="X1184"/>
  <c r="AD1184" s="1"/>
  <c r="X1186"/>
  <c r="AD1186" s="1"/>
  <c r="X1188"/>
  <c r="AD1188" s="1"/>
  <c r="X1190"/>
  <c r="AD1190" s="1"/>
  <c r="X1192"/>
  <c r="AD1192" s="1"/>
  <c r="X1194"/>
  <c r="AD1194" s="1"/>
  <c r="X1185"/>
  <c r="AD1185" s="1"/>
  <c r="X1189"/>
  <c r="AD1189" s="1"/>
  <c r="X1193"/>
  <c r="AD1193" s="1"/>
  <c r="X1183"/>
  <c r="AD1183" s="1"/>
  <c r="X1187"/>
  <c r="AD1187" s="1"/>
  <c r="X1191"/>
  <c r="AD1191" s="1"/>
  <c r="X1195"/>
  <c r="AD1195" s="1"/>
  <c r="GJ1199"/>
  <c r="GP1199" s="1"/>
  <c r="GJ1201"/>
  <c r="GP1201" s="1"/>
  <c r="GJ1203"/>
  <c r="GP1203" s="1"/>
  <c r="GJ1205"/>
  <c r="GP1205" s="1"/>
  <c r="GJ1207"/>
  <c r="GP1207" s="1"/>
  <c r="GJ1202"/>
  <c r="GP1202" s="1"/>
  <c r="GJ1200"/>
  <c r="GP1200" s="1"/>
  <c r="GJ1204"/>
  <c r="GP1204" s="1"/>
  <c r="GJ1198"/>
  <c r="GP1198" s="1"/>
  <c r="GJ1206"/>
  <c r="GP1206" s="1"/>
  <c r="GJ1182"/>
  <c r="GP1182" s="1"/>
  <c r="GJ1184"/>
  <c r="GP1184" s="1"/>
  <c r="GJ1186"/>
  <c r="GP1186" s="1"/>
  <c r="GJ1188"/>
  <c r="GP1188" s="1"/>
  <c r="GJ1190"/>
  <c r="GP1190" s="1"/>
  <c r="GJ1192"/>
  <c r="GP1192" s="1"/>
  <c r="GJ1194"/>
  <c r="GP1194" s="1"/>
  <c r="GJ1185"/>
  <c r="GP1185" s="1"/>
  <c r="GJ1189"/>
  <c r="GP1189" s="1"/>
  <c r="GJ1193"/>
  <c r="GP1193" s="1"/>
  <c r="GJ1183"/>
  <c r="GP1183" s="1"/>
  <c r="GJ1187"/>
  <c r="GP1187" s="1"/>
  <c r="GJ1191"/>
  <c r="GP1191" s="1"/>
  <c r="GJ1195"/>
  <c r="GP1195" s="1"/>
  <c r="MV1199"/>
  <c r="NB1199" s="1"/>
  <c r="MV1201"/>
  <c r="NB1201" s="1"/>
  <c r="MV1203"/>
  <c r="NB1203" s="1"/>
  <c r="MV1205"/>
  <c r="NB1205" s="1"/>
  <c r="MV1207"/>
  <c r="NB1207" s="1"/>
  <c r="MV1202"/>
  <c r="NB1202" s="1"/>
  <c r="MV1200"/>
  <c r="NB1200" s="1"/>
  <c r="MV1204"/>
  <c r="NB1204" s="1"/>
  <c r="MV1198"/>
  <c r="NB1198" s="1"/>
  <c r="MV1206"/>
  <c r="NB1206" s="1"/>
  <c r="MV1182"/>
  <c r="NB1182" s="1"/>
  <c r="MV1184"/>
  <c r="NB1184" s="1"/>
  <c r="MV1186"/>
  <c r="NB1186" s="1"/>
  <c r="MV1188"/>
  <c r="NB1188" s="1"/>
  <c r="MV1190"/>
  <c r="NB1190" s="1"/>
  <c r="MV1192"/>
  <c r="NB1192" s="1"/>
  <c r="MV1194"/>
  <c r="NB1194" s="1"/>
  <c r="MV1185"/>
  <c r="NB1185" s="1"/>
  <c r="MV1189"/>
  <c r="NB1189" s="1"/>
  <c r="MV1193"/>
  <c r="NB1193" s="1"/>
  <c r="MV1183"/>
  <c r="NB1183" s="1"/>
  <c r="MV1187"/>
  <c r="NB1187" s="1"/>
  <c r="MV1191"/>
  <c r="NB1191" s="1"/>
  <c r="MV1195"/>
  <c r="NB1195" s="1"/>
  <c r="TH1199"/>
  <c r="TN1199" s="1"/>
  <c r="TH1201"/>
  <c r="TN1201" s="1"/>
  <c r="TH1203"/>
  <c r="TN1203" s="1"/>
  <c r="TH1205"/>
  <c r="TN1205" s="1"/>
  <c r="TH1207"/>
  <c r="TN1207" s="1"/>
  <c r="TH1202"/>
  <c r="TN1202" s="1"/>
  <c r="TH1200"/>
  <c r="TN1200" s="1"/>
  <c r="TH1204"/>
  <c r="TN1204" s="1"/>
  <c r="TH1198"/>
  <c r="TN1198" s="1"/>
  <c r="TH1206"/>
  <c r="TN1206" s="1"/>
  <c r="TH1182"/>
  <c r="TN1182" s="1"/>
  <c r="TH1184"/>
  <c r="TN1184" s="1"/>
  <c r="TH1186"/>
  <c r="TN1186" s="1"/>
  <c r="TH1188"/>
  <c r="TN1188" s="1"/>
  <c r="TH1190"/>
  <c r="TN1190" s="1"/>
  <c r="TH1192"/>
  <c r="TN1192" s="1"/>
  <c r="TH1194"/>
  <c r="TN1194" s="1"/>
  <c r="TH1185"/>
  <c r="TN1185" s="1"/>
  <c r="TH1189"/>
  <c r="TN1189" s="1"/>
  <c r="TH1193"/>
  <c r="TN1193" s="1"/>
  <c r="TH1183"/>
  <c r="TN1183" s="1"/>
  <c r="TH1187"/>
  <c r="TN1187" s="1"/>
  <c r="TH1191"/>
  <c r="TN1191" s="1"/>
  <c r="TH1195"/>
  <c r="TN1195" s="1"/>
  <c r="YV1184"/>
  <c r="ZB1184" s="1"/>
  <c r="YV1188"/>
  <c r="ZB1188" s="1"/>
  <c r="YV1192"/>
  <c r="ZB1192" s="1"/>
  <c r="YV1183"/>
  <c r="ZB1183" s="1"/>
  <c r="YV1185"/>
  <c r="ZB1185" s="1"/>
  <c r="YV1187"/>
  <c r="ZB1187" s="1"/>
  <c r="YV1189"/>
  <c r="ZB1189" s="1"/>
  <c r="YV1191"/>
  <c r="ZB1191" s="1"/>
  <c r="YV1193"/>
  <c r="ZB1193" s="1"/>
  <c r="YV1195"/>
  <c r="ZB1195" s="1"/>
  <c r="YV1194"/>
  <c r="ZB1194" s="1"/>
  <c r="YV1190"/>
  <c r="ZB1190" s="1"/>
  <c r="YV1186"/>
  <c r="ZB1186" s="1"/>
  <c r="YV1182"/>
  <c r="ZB1182" s="1"/>
  <c r="VT1201"/>
  <c r="VZ1201" s="1"/>
  <c r="VT1205"/>
  <c r="VZ1205" s="1"/>
  <c r="VT1183"/>
  <c r="VZ1183" s="1"/>
  <c r="VT1185"/>
  <c r="VZ1185" s="1"/>
  <c r="VT1187"/>
  <c r="VZ1187" s="1"/>
  <c r="VT1189"/>
  <c r="VZ1189" s="1"/>
  <c r="VT1191"/>
  <c r="VZ1191" s="1"/>
  <c r="VT1193"/>
  <c r="VZ1193" s="1"/>
  <c r="VT1195"/>
  <c r="VZ1195" s="1"/>
  <c r="VT1184"/>
  <c r="VZ1184" s="1"/>
  <c r="VT1188"/>
  <c r="VZ1188" s="1"/>
  <c r="VT1192"/>
  <c r="VZ1192" s="1"/>
  <c r="VT1198"/>
  <c r="VZ1198" s="1"/>
  <c r="VT1200"/>
  <c r="VZ1200" s="1"/>
  <c r="VT1203"/>
  <c r="VZ1203" s="1"/>
  <c r="VT1206"/>
  <c r="VZ1206" s="1"/>
  <c r="VT1182"/>
  <c r="VZ1182" s="1"/>
  <c r="VT1186"/>
  <c r="VZ1186" s="1"/>
  <c r="VT1190"/>
  <c r="VZ1190" s="1"/>
  <c r="VT1194"/>
  <c r="VZ1194" s="1"/>
  <c r="VT1199"/>
  <c r="VZ1199" s="1"/>
  <c r="VT1202"/>
  <c r="VZ1202" s="1"/>
  <c r="VT1204"/>
  <c r="VZ1204" s="1"/>
  <c r="VT1207"/>
  <c r="VZ1207" s="1"/>
  <c r="PH1201"/>
  <c r="PN1201" s="1"/>
  <c r="PH1205"/>
  <c r="PN1205" s="1"/>
  <c r="PH1183"/>
  <c r="PN1183" s="1"/>
  <c r="PH1185"/>
  <c r="PN1185" s="1"/>
  <c r="PH1187"/>
  <c r="PN1187" s="1"/>
  <c r="PH1189"/>
  <c r="PN1189" s="1"/>
  <c r="PH1191"/>
  <c r="PN1191" s="1"/>
  <c r="PH1193"/>
  <c r="PN1193" s="1"/>
  <c r="PH1195"/>
  <c r="PN1195" s="1"/>
  <c r="PH1184"/>
  <c r="PN1184" s="1"/>
  <c r="PH1188"/>
  <c r="PN1188" s="1"/>
  <c r="PH1192"/>
  <c r="PN1192" s="1"/>
  <c r="PH1198"/>
  <c r="PN1198" s="1"/>
  <c r="PH1200"/>
  <c r="PN1200" s="1"/>
  <c r="PH1203"/>
  <c r="PN1203" s="1"/>
  <c r="PH1206"/>
  <c r="PN1206" s="1"/>
  <c r="PH1182"/>
  <c r="PN1182" s="1"/>
  <c r="PH1186"/>
  <c r="PN1186" s="1"/>
  <c r="PH1190"/>
  <c r="PN1190" s="1"/>
  <c r="PH1194"/>
  <c r="PN1194" s="1"/>
  <c r="PH1199"/>
  <c r="PN1199" s="1"/>
  <c r="PH1202"/>
  <c r="PN1202" s="1"/>
  <c r="PH1204"/>
  <c r="PN1204" s="1"/>
  <c r="PH1207"/>
  <c r="PN1207" s="1"/>
  <c r="IV1201"/>
  <c r="JB1201" s="1"/>
  <c r="IV1205"/>
  <c r="JB1205" s="1"/>
  <c r="IV1183"/>
  <c r="JB1183" s="1"/>
  <c r="IV1185"/>
  <c r="JB1185" s="1"/>
  <c r="IV1187"/>
  <c r="JB1187" s="1"/>
  <c r="IV1189"/>
  <c r="JB1189" s="1"/>
  <c r="IV1191"/>
  <c r="JB1191" s="1"/>
  <c r="IV1193"/>
  <c r="JB1193" s="1"/>
  <c r="IV1195"/>
  <c r="JB1195" s="1"/>
  <c r="IV1184"/>
  <c r="JB1184" s="1"/>
  <c r="IV1188"/>
  <c r="JB1188" s="1"/>
  <c r="IV1192"/>
  <c r="JB1192" s="1"/>
  <c r="IV1198"/>
  <c r="JB1198" s="1"/>
  <c r="IV1200"/>
  <c r="JB1200" s="1"/>
  <c r="IV1203"/>
  <c r="JB1203" s="1"/>
  <c r="IV1206"/>
  <c r="JB1206" s="1"/>
  <c r="IV1182"/>
  <c r="JB1182" s="1"/>
  <c r="IV1186"/>
  <c r="JB1186" s="1"/>
  <c r="IV1190"/>
  <c r="JB1190" s="1"/>
  <c r="IV1194"/>
  <c r="JB1194" s="1"/>
  <c r="IV1199"/>
  <c r="JB1199" s="1"/>
  <c r="IV1202"/>
  <c r="JB1202" s="1"/>
  <c r="IV1204"/>
  <c r="JB1204" s="1"/>
  <c r="IV1207"/>
  <c r="JB1207" s="1"/>
  <c r="CJ1201"/>
  <c r="CP1201" s="1"/>
  <c r="CJ1205"/>
  <c r="CP1205" s="1"/>
  <c r="CJ1183"/>
  <c r="CP1183" s="1"/>
  <c r="CJ1185"/>
  <c r="CP1185" s="1"/>
  <c r="CJ1187"/>
  <c r="CP1187" s="1"/>
  <c r="CJ1189"/>
  <c r="CP1189" s="1"/>
  <c r="CJ1191"/>
  <c r="CP1191" s="1"/>
  <c r="CJ1193"/>
  <c r="CP1193" s="1"/>
  <c r="CJ1195"/>
  <c r="CP1195" s="1"/>
  <c r="CJ1184"/>
  <c r="CP1184" s="1"/>
  <c r="CJ1188"/>
  <c r="CP1188" s="1"/>
  <c r="CJ1192"/>
  <c r="CP1192" s="1"/>
  <c r="CJ1198"/>
  <c r="CP1198" s="1"/>
  <c r="CJ1200"/>
  <c r="CP1200" s="1"/>
  <c r="CJ1203"/>
  <c r="CP1203" s="1"/>
  <c r="CJ1206"/>
  <c r="CP1206" s="1"/>
  <c r="CJ1182"/>
  <c r="CP1182" s="1"/>
  <c r="CJ1186"/>
  <c r="CP1186" s="1"/>
  <c r="CJ1190"/>
  <c r="CP1190" s="1"/>
  <c r="CJ1194"/>
  <c r="CP1194" s="1"/>
  <c r="CJ1199"/>
  <c r="CP1199" s="1"/>
  <c r="CJ1202"/>
  <c r="CP1202" s="1"/>
  <c r="CJ1204"/>
  <c r="CP1204" s="1"/>
  <c r="CJ1207"/>
  <c r="CP1207" s="1"/>
  <c r="DA1218"/>
  <c r="DG1218" s="1"/>
  <c r="DA1220"/>
  <c r="DG1220" s="1"/>
  <c r="DA1219"/>
  <c r="DG1219" s="1"/>
  <c r="DA1222"/>
  <c r="DG1222" s="1"/>
  <c r="DA1224"/>
  <c r="DG1224" s="1"/>
  <c r="DA1228"/>
  <c r="DG1228" s="1"/>
  <c r="DA1230"/>
  <c r="DG1230" s="1"/>
  <c r="DA1232"/>
  <c r="DG1232" s="1"/>
  <c r="DA1234"/>
  <c r="DG1234" s="1"/>
  <c r="DA1238"/>
  <c r="DG1238" s="1"/>
  <c r="DA1240"/>
  <c r="DG1240" s="1"/>
  <c r="DA1242"/>
  <c r="DG1242" s="1"/>
  <c r="DA1244"/>
  <c r="DG1244" s="1"/>
  <c r="DA1221"/>
  <c r="DG1221" s="1"/>
  <c r="DA1223"/>
  <c r="DG1223" s="1"/>
  <c r="DA1225"/>
  <c r="DG1225" s="1"/>
  <c r="DA1229"/>
  <c r="DG1229" s="1"/>
  <c r="DA1231"/>
  <c r="DG1231" s="1"/>
  <c r="DA1233"/>
  <c r="DG1233" s="1"/>
  <c r="DA1235"/>
  <c r="DG1235" s="1"/>
  <c r="DA1239"/>
  <c r="DG1239" s="1"/>
  <c r="DA1241"/>
  <c r="DG1241" s="1"/>
  <c r="DA1243"/>
  <c r="DG1243" s="1"/>
  <c r="DA1245"/>
  <c r="DG1245" s="1"/>
  <c r="JM1218"/>
  <c r="JS1218" s="1"/>
  <c r="JM1220"/>
  <c r="JS1220" s="1"/>
  <c r="JM1219"/>
  <c r="JS1219" s="1"/>
  <c r="JM1222"/>
  <c r="JS1222" s="1"/>
  <c r="JM1224"/>
  <c r="JS1224" s="1"/>
  <c r="JM1228"/>
  <c r="JS1228" s="1"/>
  <c r="JM1230"/>
  <c r="JS1230" s="1"/>
  <c r="JM1232"/>
  <c r="JS1232" s="1"/>
  <c r="JM1234"/>
  <c r="JS1234" s="1"/>
  <c r="JM1238"/>
  <c r="JS1238" s="1"/>
  <c r="JM1240"/>
  <c r="JS1240" s="1"/>
  <c r="JM1242"/>
  <c r="JS1242" s="1"/>
  <c r="JM1244"/>
  <c r="JS1244" s="1"/>
  <c r="JM1221"/>
  <c r="JS1221" s="1"/>
  <c r="JM1223"/>
  <c r="JS1223" s="1"/>
  <c r="JM1225"/>
  <c r="JS1225" s="1"/>
  <c r="JM1229"/>
  <c r="JS1229" s="1"/>
  <c r="JM1231"/>
  <c r="JS1231" s="1"/>
  <c r="JM1233"/>
  <c r="JS1233" s="1"/>
  <c r="JM1235"/>
  <c r="JS1235" s="1"/>
  <c r="JM1239"/>
  <c r="JS1239" s="1"/>
  <c r="JM1241"/>
  <c r="JS1241" s="1"/>
  <c r="JM1243"/>
  <c r="JS1243" s="1"/>
  <c r="JM1245"/>
  <c r="JS1245" s="1"/>
  <c r="PY1218"/>
  <c r="QE1218" s="1"/>
  <c r="PY1220"/>
  <c r="QE1220" s="1"/>
  <c r="PY1219"/>
  <c r="QE1219" s="1"/>
  <c r="PY1222"/>
  <c r="QE1222" s="1"/>
  <c r="PY1224"/>
  <c r="QE1224" s="1"/>
  <c r="PY1228"/>
  <c r="QE1228" s="1"/>
  <c r="PY1230"/>
  <c r="QE1230" s="1"/>
  <c r="PY1232"/>
  <c r="QE1232" s="1"/>
  <c r="PY1234"/>
  <c r="QE1234" s="1"/>
  <c r="PY1238"/>
  <c r="QE1238" s="1"/>
  <c r="PY1240"/>
  <c r="QE1240" s="1"/>
  <c r="PY1242"/>
  <c r="QE1242" s="1"/>
  <c r="PY1244"/>
  <c r="QE1244" s="1"/>
  <c r="PY1221"/>
  <c r="QE1221" s="1"/>
  <c r="PY1223"/>
  <c r="QE1223" s="1"/>
  <c r="PY1225"/>
  <c r="QE1225" s="1"/>
  <c r="PY1229"/>
  <c r="QE1229" s="1"/>
  <c r="PY1231"/>
  <c r="QE1231" s="1"/>
  <c r="PY1233"/>
  <c r="QE1233" s="1"/>
  <c r="PY1235"/>
  <c r="QE1235" s="1"/>
  <c r="PY1239"/>
  <c r="QE1239" s="1"/>
  <c r="PY1241"/>
  <c r="QE1241" s="1"/>
  <c r="PY1243"/>
  <c r="QE1243" s="1"/>
  <c r="PY1245"/>
  <c r="QE1245" s="1"/>
  <c r="WK1218"/>
  <c r="WQ1218" s="1"/>
  <c r="WK1220"/>
  <c r="WQ1220" s="1"/>
  <c r="WK1219"/>
  <c r="WQ1219" s="1"/>
  <c r="WK1222"/>
  <c r="WQ1222" s="1"/>
  <c r="WK1224"/>
  <c r="WQ1224" s="1"/>
  <c r="WK1228"/>
  <c r="WQ1228" s="1"/>
  <c r="WK1230"/>
  <c r="WQ1230" s="1"/>
  <c r="WK1232"/>
  <c r="WQ1232" s="1"/>
  <c r="WK1234"/>
  <c r="WQ1234" s="1"/>
  <c r="WK1238"/>
  <c r="WQ1238" s="1"/>
  <c r="WK1240"/>
  <c r="WQ1240" s="1"/>
  <c r="WK1242"/>
  <c r="WQ1242" s="1"/>
  <c r="WK1244"/>
  <c r="WQ1244" s="1"/>
  <c r="WK1221"/>
  <c r="WQ1221" s="1"/>
  <c r="WK1223"/>
  <c r="WQ1223" s="1"/>
  <c r="WK1225"/>
  <c r="WQ1225" s="1"/>
  <c r="WK1229"/>
  <c r="WQ1229" s="1"/>
  <c r="WK1231"/>
  <c r="WQ1231" s="1"/>
  <c r="WK1233"/>
  <c r="WQ1233" s="1"/>
  <c r="WK1235"/>
  <c r="WQ1235" s="1"/>
  <c r="WK1239"/>
  <c r="WQ1239" s="1"/>
  <c r="WK1241"/>
  <c r="WQ1241" s="1"/>
  <c r="WK1243"/>
  <c r="WQ1243" s="1"/>
  <c r="WK1245"/>
  <c r="WQ1245" s="1"/>
  <c r="DV1218"/>
  <c r="EB1218" s="1"/>
  <c r="DV1220"/>
  <c r="EB1220" s="1"/>
  <c r="DV1219"/>
  <c r="EB1219" s="1"/>
  <c r="DV1222"/>
  <c r="EB1222" s="1"/>
  <c r="DV1224"/>
  <c r="EB1224" s="1"/>
  <c r="DV1228"/>
  <c r="EB1228" s="1"/>
  <c r="DV1230"/>
  <c r="EB1230" s="1"/>
  <c r="DV1232"/>
  <c r="EB1232" s="1"/>
  <c r="DV1234"/>
  <c r="EB1234" s="1"/>
  <c r="DV1238"/>
  <c r="EB1238" s="1"/>
  <c r="DV1240"/>
  <c r="EB1240" s="1"/>
  <c r="DV1242"/>
  <c r="EB1242" s="1"/>
  <c r="DV1244"/>
  <c r="EB1244" s="1"/>
  <c r="DV1221"/>
  <c r="EB1221" s="1"/>
  <c r="DV1223"/>
  <c r="EB1223" s="1"/>
  <c r="DV1225"/>
  <c r="EB1225" s="1"/>
  <c r="DV1229"/>
  <c r="EB1229" s="1"/>
  <c r="DV1231"/>
  <c r="EB1231" s="1"/>
  <c r="DV1233"/>
  <c r="EB1233" s="1"/>
  <c r="DV1235"/>
  <c r="EB1235" s="1"/>
  <c r="DV1239"/>
  <c r="EB1239" s="1"/>
  <c r="DV1241"/>
  <c r="EB1241" s="1"/>
  <c r="DV1243"/>
  <c r="EB1243" s="1"/>
  <c r="DV1245"/>
  <c r="EB1245" s="1"/>
  <c r="KH1218"/>
  <c r="KN1218" s="1"/>
  <c r="KH1220"/>
  <c r="KN1220" s="1"/>
  <c r="KH1219"/>
  <c r="KN1219" s="1"/>
  <c r="KH1222"/>
  <c r="KN1222" s="1"/>
  <c r="KH1224"/>
  <c r="KN1224" s="1"/>
  <c r="KH1228"/>
  <c r="KN1228" s="1"/>
  <c r="KH1230"/>
  <c r="KN1230" s="1"/>
  <c r="KH1232"/>
  <c r="KN1232" s="1"/>
  <c r="KH1234"/>
  <c r="KN1234" s="1"/>
  <c r="KH1238"/>
  <c r="KN1238" s="1"/>
  <c r="KH1240"/>
  <c r="KN1240" s="1"/>
  <c r="KH1242"/>
  <c r="KN1242" s="1"/>
  <c r="KH1244"/>
  <c r="KN1244" s="1"/>
  <c r="KH1221"/>
  <c r="KN1221" s="1"/>
  <c r="KH1223"/>
  <c r="KN1223" s="1"/>
  <c r="KH1225"/>
  <c r="KN1225" s="1"/>
  <c r="KH1229"/>
  <c r="KN1229" s="1"/>
  <c r="KH1231"/>
  <c r="KN1231" s="1"/>
  <c r="KH1233"/>
  <c r="KN1233" s="1"/>
  <c r="KH1235"/>
  <c r="KN1235" s="1"/>
  <c r="KH1239"/>
  <c r="KN1239" s="1"/>
  <c r="KH1241"/>
  <c r="KN1241" s="1"/>
  <c r="KH1243"/>
  <c r="KN1243" s="1"/>
  <c r="KH1245"/>
  <c r="KN1245" s="1"/>
  <c r="QT1218"/>
  <c r="QZ1218" s="1"/>
  <c r="QT1220"/>
  <c r="QZ1220" s="1"/>
  <c r="QT1219"/>
  <c r="QZ1219" s="1"/>
  <c r="QT1222"/>
  <c r="QZ1222" s="1"/>
  <c r="QT1224"/>
  <c r="QZ1224" s="1"/>
  <c r="QT1228"/>
  <c r="QZ1228" s="1"/>
  <c r="QT1230"/>
  <c r="QZ1230" s="1"/>
  <c r="QT1232"/>
  <c r="QZ1232" s="1"/>
  <c r="QT1234"/>
  <c r="QZ1234" s="1"/>
  <c r="QT1238"/>
  <c r="QZ1238" s="1"/>
  <c r="QT1240"/>
  <c r="QZ1240" s="1"/>
  <c r="QT1242"/>
  <c r="QZ1242" s="1"/>
  <c r="QT1244"/>
  <c r="QZ1244" s="1"/>
  <c r="QT1221"/>
  <c r="QZ1221" s="1"/>
  <c r="QT1223"/>
  <c r="QZ1223" s="1"/>
  <c r="QT1225"/>
  <c r="QZ1225" s="1"/>
  <c r="QT1229"/>
  <c r="QZ1229" s="1"/>
  <c r="QT1231"/>
  <c r="QZ1231" s="1"/>
  <c r="QT1233"/>
  <c r="QZ1233" s="1"/>
  <c r="QT1235"/>
  <c r="QZ1235" s="1"/>
  <c r="QT1239"/>
  <c r="QZ1239" s="1"/>
  <c r="QT1241"/>
  <c r="QZ1241" s="1"/>
  <c r="QT1243"/>
  <c r="QZ1243" s="1"/>
  <c r="QT1245"/>
  <c r="QZ1245" s="1"/>
  <c r="XF1218"/>
  <c r="XL1218" s="1"/>
  <c r="XF1220"/>
  <c r="XL1220" s="1"/>
  <c r="XF1219"/>
  <c r="XL1219" s="1"/>
  <c r="XF1222"/>
  <c r="XL1222" s="1"/>
  <c r="XF1224"/>
  <c r="XL1224" s="1"/>
  <c r="XF1228"/>
  <c r="XL1228" s="1"/>
  <c r="XF1230"/>
  <c r="XL1230" s="1"/>
  <c r="XF1232"/>
  <c r="XL1232" s="1"/>
  <c r="XF1234"/>
  <c r="XL1234" s="1"/>
  <c r="XF1238"/>
  <c r="XL1238" s="1"/>
  <c r="XF1240"/>
  <c r="XL1240" s="1"/>
  <c r="XF1242"/>
  <c r="XL1242" s="1"/>
  <c r="XF1244"/>
  <c r="XL1244" s="1"/>
  <c r="XF1221"/>
  <c r="XL1221" s="1"/>
  <c r="XF1223"/>
  <c r="XL1223" s="1"/>
  <c r="XF1225"/>
  <c r="XL1225" s="1"/>
  <c r="XF1229"/>
  <c r="XL1229" s="1"/>
  <c r="XF1231"/>
  <c r="XL1231" s="1"/>
  <c r="XF1233"/>
  <c r="XL1233" s="1"/>
  <c r="XF1235"/>
  <c r="XL1235" s="1"/>
  <c r="XF1239"/>
  <c r="XL1239" s="1"/>
  <c r="XF1241"/>
  <c r="XL1241" s="1"/>
  <c r="XF1243"/>
  <c r="XL1243" s="1"/>
  <c r="XF1245"/>
  <c r="XL1245" s="1"/>
  <c r="YZ1201"/>
  <c r="ZF1201" s="1"/>
  <c r="YZ1205"/>
  <c r="ZF1205" s="1"/>
  <c r="YZ1183"/>
  <c r="ZF1183" s="1"/>
  <c r="YZ1185"/>
  <c r="ZF1185" s="1"/>
  <c r="YZ1187"/>
  <c r="ZF1187" s="1"/>
  <c r="YZ1189"/>
  <c r="ZF1189" s="1"/>
  <c r="YZ1191"/>
  <c r="ZF1191" s="1"/>
  <c r="YZ1193"/>
  <c r="ZF1193" s="1"/>
  <c r="YZ1195"/>
  <c r="ZF1195" s="1"/>
  <c r="YZ1198"/>
  <c r="ZF1198" s="1"/>
  <c r="YZ1200"/>
  <c r="ZF1200" s="1"/>
  <c r="YZ1202"/>
  <c r="ZF1202" s="1"/>
  <c r="YZ1204"/>
  <c r="ZF1204" s="1"/>
  <c r="YZ1206"/>
  <c r="ZF1206" s="1"/>
  <c r="YZ1199"/>
  <c r="ZF1199" s="1"/>
  <c r="YZ1203"/>
  <c r="ZF1203" s="1"/>
  <c r="YZ1207"/>
  <c r="ZF1207" s="1"/>
  <c r="YZ1182"/>
  <c r="ZF1182" s="1"/>
  <c r="YZ1184"/>
  <c r="ZF1184" s="1"/>
  <c r="YZ1186"/>
  <c r="ZF1186" s="1"/>
  <c r="YZ1188"/>
  <c r="ZF1188" s="1"/>
  <c r="YZ1190"/>
  <c r="ZF1190" s="1"/>
  <c r="YZ1192"/>
  <c r="ZF1192" s="1"/>
  <c r="YZ1194"/>
  <c r="ZF1194" s="1"/>
  <c r="FN1222"/>
  <c r="FT1222" s="1"/>
  <c r="FN1218"/>
  <c r="FT1218" s="1"/>
  <c r="FN1219"/>
  <c r="FT1219" s="1"/>
  <c r="FN1224"/>
  <c r="FT1224" s="1"/>
  <c r="FN1228"/>
  <c r="FT1228" s="1"/>
  <c r="FN1230"/>
  <c r="FT1230" s="1"/>
  <c r="FN1232"/>
  <c r="FT1232" s="1"/>
  <c r="FN1234"/>
  <c r="FT1234" s="1"/>
  <c r="FN1238"/>
  <c r="FT1238" s="1"/>
  <c r="FN1240"/>
  <c r="FT1240" s="1"/>
  <c r="FN1242"/>
  <c r="FT1242" s="1"/>
  <c r="FN1244"/>
  <c r="FT1244" s="1"/>
  <c r="FN1221"/>
  <c r="FT1221" s="1"/>
  <c r="FN1223"/>
  <c r="FT1223" s="1"/>
  <c r="FN1225"/>
  <c r="FT1225" s="1"/>
  <c r="FN1229"/>
  <c r="FT1229" s="1"/>
  <c r="FN1231"/>
  <c r="FT1231" s="1"/>
  <c r="FN1233"/>
  <c r="FT1233" s="1"/>
  <c r="FN1235"/>
  <c r="FT1235" s="1"/>
  <c r="FN1239"/>
  <c r="FT1239" s="1"/>
  <c r="FN1241"/>
  <c r="FT1241" s="1"/>
  <c r="FN1243"/>
  <c r="FT1243" s="1"/>
  <c r="FN1245"/>
  <c r="FT1245" s="1"/>
  <c r="FN1220"/>
  <c r="FT1220" s="1"/>
  <c r="LZ1222"/>
  <c r="MF1222" s="1"/>
  <c r="LZ1218"/>
  <c r="MF1218" s="1"/>
  <c r="LZ1219"/>
  <c r="MF1219" s="1"/>
  <c r="LZ1224"/>
  <c r="MF1224" s="1"/>
  <c r="LZ1228"/>
  <c r="MF1228" s="1"/>
  <c r="LZ1230"/>
  <c r="MF1230" s="1"/>
  <c r="LZ1232"/>
  <c r="MF1232" s="1"/>
  <c r="LZ1234"/>
  <c r="MF1234" s="1"/>
  <c r="LZ1238"/>
  <c r="MF1238" s="1"/>
  <c r="LZ1240"/>
  <c r="MF1240" s="1"/>
  <c r="LZ1242"/>
  <c r="MF1242" s="1"/>
  <c r="LZ1244"/>
  <c r="MF1244" s="1"/>
  <c r="LZ1221"/>
  <c r="MF1221" s="1"/>
  <c r="LZ1223"/>
  <c r="MF1223" s="1"/>
  <c r="LZ1225"/>
  <c r="MF1225" s="1"/>
  <c r="LZ1229"/>
  <c r="MF1229" s="1"/>
  <c r="LZ1231"/>
  <c r="MF1231" s="1"/>
  <c r="LZ1233"/>
  <c r="MF1233" s="1"/>
  <c r="LZ1235"/>
  <c r="MF1235" s="1"/>
  <c r="LZ1239"/>
  <c r="MF1239" s="1"/>
  <c r="LZ1241"/>
  <c r="MF1241" s="1"/>
  <c r="LZ1243"/>
  <c r="MF1243" s="1"/>
  <c r="LZ1245"/>
  <c r="MF1245" s="1"/>
  <c r="LZ1220"/>
  <c r="MF1220" s="1"/>
  <c r="SL1222"/>
  <c r="SR1222" s="1"/>
  <c r="SL1218"/>
  <c r="SR1218" s="1"/>
  <c r="SL1219"/>
  <c r="SR1219" s="1"/>
  <c r="SL1224"/>
  <c r="SR1224" s="1"/>
  <c r="SL1228"/>
  <c r="SR1228" s="1"/>
  <c r="SL1230"/>
  <c r="SR1230" s="1"/>
  <c r="SL1232"/>
  <c r="SR1232" s="1"/>
  <c r="SL1234"/>
  <c r="SR1234" s="1"/>
  <c r="SL1238"/>
  <c r="SR1238" s="1"/>
  <c r="SL1240"/>
  <c r="SR1240" s="1"/>
  <c r="SL1242"/>
  <c r="SR1242" s="1"/>
  <c r="SL1244"/>
  <c r="SR1244" s="1"/>
  <c r="SL1221"/>
  <c r="SR1221" s="1"/>
  <c r="SL1223"/>
  <c r="SR1223" s="1"/>
  <c r="SL1225"/>
  <c r="SR1225" s="1"/>
  <c r="SL1229"/>
  <c r="SR1229" s="1"/>
  <c r="SL1231"/>
  <c r="SR1231" s="1"/>
  <c r="SL1233"/>
  <c r="SR1233" s="1"/>
  <c r="SL1235"/>
  <c r="SR1235" s="1"/>
  <c r="SL1239"/>
  <c r="SR1239" s="1"/>
  <c r="SL1241"/>
  <c r="SR1241" s="1"/>
  <c r="SL1243"/>
  <c r="SR1243" s="1"/>
  <c r="SL1245"/>
  <c r="SR1245" s="1"/>
  <c r="SL1220"/>
  <c r="SR1220" s="1"/>
  <c r="W1222"/>
  <c r="AC1222" s="1"/>
  <c r="W1218"/>
  <c r="AC1218" s="1"/>
  <c r="W1219"/>
  <c r="AC1219" s="1"/>
  <c r="W1224"/>
  <c r="AC1224" s="1"/>
  <c r="W1228"/>
  <c r="AC1228" s="1"/>
  <c r="W1230"/>
  <c r="AC1230" s="1"/>
  <c r="W1232"/>
  <c r="AC1232" s="1"/>
  <c r="W1234"/>
  <c r="AC1234" s="1"/>
  <c r="W1238"/>
  <c r="AC1238" s="1"/>
  <c r="W1240"/>
  <c r="AC1240" s="1"/>
  <c r="W1242"/>
  <c r="AC1242" s="1"/>
  <c r="W1244"/>
  <c r="AC1244" s="1"/>
  <c r="W1221"/>
  <c r="AC1221" s="1"/>
  <c r="W1223"/>
  <c r="AC1223" s="1"/>
  <c r="W1225"/>
  <c r="AC1225" s="1"/>
  <c r="W1229"/>
  <c r="AC1229" s="1"/>
  <c r="W1231"/>
  <c r="AC1231" s="1"/>
  <c r="W1233"/>
  <c r="AC1233" s="1"/>
  <c r="W1235"/>
  <c r="AC1235" s="1"/>
  <c r="W1239"/>
  <c r="AC1239" s="1"/>
  <c r="W1241"/>
  <c r="AC1241" s="1"/>
  <c r="W1243"/>
  <c r="AC1243" s="1"/>
  <c r="W1245"/>
  <c r="AC1245" s="1"/>
  <c r="W1220"/>
  <c r="AC1220" s="1"/>
  <c r="GI1222"/>
  <c r="GO1222" s="1"/>
  <c r="GI1218"/>
  <c r="GO1218" s="1"/>
  <c r="GI1219"/>
  <c r="GO1219" s="1"/>
  <c r="GI1224"/>
  <c r="GO1224" s="1"/>
  <c r="GI1228"/>
  <c r="GO1228" s="1"/>
  <c r="GI1230"/>
  <c r="GO1230" s="1"/>
  <c r="GI1232"/>
  <c r="GO1232" s="1"/>
  <c r="GI1234"/>
  <c r="GO1234" s="1"/>
  <c r="GI1238"/>
  <c r="GO1238" s="1"/>
  <c r="GI1240"/>
  <c r="GO1240" s="1"/>
  <c r="GI1242"/>
  <c r="GO1242" s="1"/>
  <c r="GI1244"/>
  <c r="GO1244" s="1"/>
  <c r="GI1221"/>
  <c r="GO1221" s="1"/>
  <c r="GI1223"/>
  <c r="GO1223" s="1"/>
  <c r="GI1225"/>
  <c r="GO1225" s="1"/>
  <c r="GI1229"/>
  <c r="GO1229" s="1"/>
  <c r="GI1231"/>
  <c r="GO1231" s="1"/>
  <c r="GI1233"/>
  <c r="GO1233" s="1"/>
  <c r="GI1235"/>
  <c r="GO1235" s="1"/>
  <c r="GI1239"/>
  <c r="GO1239" s="1"/>
  <c r="GI1241"/>
  <c r="GO1241" s="1"/>
  <c r="GI1243"/>
  <c r="GO1243" s="1"/>
  <c r="GI1245"/>
  <c r="GO1245" s="1"/>
  <c r="GI1220"/>
  <c r="GO1220" s="1"/>
  <c r="MU1222"/>
  <c r="NA1222" s="1"/>
  <c r="MU1218"/>
  <c r="NA1218" s="1"/>
  <c r="MU1219"/>
  <c r="NA1219" s="1"/>
  <c r="MU1224"/>
  <c r="NA1224" s="1"/>
  <c r="MU1228"/>
  <c r="NA1228" s="1"/>
  <c r="MU1230"/>
  <c r="NA1230" s="1"/>
  <c r="MU1232"/>
  <c r="NA1232" s="1"/>
  <c r="MU1234"/>
  <c r="NA1234" s="1"/>
  <c r="MU1238"/>
  <c r="NA1238" s="1"/>
  <c r="MU1240"/>
  <c r="NA1240" s="1"/>
  <c r="MU1242"/>
  <c r="NA1242" s="1"/>
  <c r="MU1244"/>
  <c r="NA1244" s="1"/>
  <c r="MU1221"/>
  <c r="NA1221" s="1"/>
  <c r="MU1223"/>
  <c r="NA1223" s="1"/>
  <c r="MU1225"/>
  <c r="NA1225" s="1"/>
  <c r="MU1229"/>
  <c r="NA1229" s="1"/>
  <c r="MU1231"/>
  <c r="NA1231" s="1"/>
  <c r="MU1233"/>
  <c r="NA1233" s="1"/>
  <c r="MU1235"/>
  <c r="NA1235" s="1"/>
  <c r="MU1239"/>
  <c r="NA1239" s="1"/>
  <c r="MU1241"/>
  <c r="NA1241" s="1"/>
  <c r="MU1243"/>
  <c r="NA1243" s="1"/>
  <c r="MU1245"/>
  <c r="NA1245" s="1"/>
  <c r="MU1220"/>
  <c r="NA1220" s="1"/>
  <c r="TG1222"/>
  <c r="TM1222" s="1"/>
  <c r="TG1218"/>
  <c r="TM1218" s="1"/>
  <c r="TG1219"/>
  <c r="TM1219" s="1"/>
  <c r="TG1224"/>
  <c r="TM1224" s="1"/>
  <c r="TG1228"/>
  <c r="TM1228" s="1"/>
  <c r="TG1230"/>
  <c r="TM1230" s="1"/>
  <c r="TG1232"/>
  <c r="TM1232" s="1"/>
  <c r="TG1234"/>
  <c r="TM1234" s="1"/>
  <c r="TG1238"/>
  <c r="TM1238" s="1"/>
  <c r="TG1240"/>
  <c r="TM1240" s="1"/>
  <c r="TG1242"/>
  <c r="TM1242" s="1"/>
  <c r="TG1244"/>
  <c r="TM1244" s="1"/>
  <c r="TG1221"/>
  <c r="TM1221" s="1"/>
  <c r="TG1223"/>
  <c r="TM1223" s="1"/>
  <c r="TG1225"/>
  <c r="TM1225" s="1"/>
  <c r="TG1229"/>
  <c r="TM1229" s="1"/>
  <c r="TG1231"/>
  <c r="TM1231" s="1"/>
  <c r="TG1233"/>
  <c r="TM1233" s="1"/>
  <c r="TG1235"/>
  <c r="TM1235" s="1"/>
  <c r="TG1239"/>
  <c r="TM1239" s="1"/>
  <c r="TG1241"/>
  <c r="TM1241" s="1"/>
  <c r="TG1243"/>
  <c r="TM1243" s="1"/>
  <c r="TG1245"/>
  <c r="TM1245" s="1"/>
  <c r="TG1220"/>
  <c r="TM1220" s="1"/>
  <c r="Y1222"/>
  <c r="AE1222" s="1"/>
  <c r="Y1219"/>
  <c r="AE1219" s="1"/>
  <c r="Y1221"/>
  <c r="AE1221" s="1"/>
  <c r="Y1223"/>
  <c r="AE1223" s="1"/>
  <c r="Y1225"/>
  <c r="AE1225" s="1"/>
  <c r="Y1229"/>
  <c r="AE1229" s="1"/>
  <c r="Y1231"/>
  <c r="AE1231" s="1"/>
  <c r="Y1233"/>
  <c r="AE1233" s="1"/>
  <c r="Y1235"/>
  <c r="AE1235" s="1"/>
  <c r="Y1239"/>
  <c r="AE1239" s="1"/>
  <c r="Y1241"/>
  <c r="AE1241" s="1"/>
  <c r="Y1243"/>
  <c r="AE1243" s="1"/>
  <c r="Y1245"/>
  <c r="AE1245" s="1"/>
  <c r="Y1218"/>
  <c r="AE1218" s="1"/>
  <c r="Y1220"/>
  <c r="AE1220" s="1"/>
  <c r="Y1224"/>
  <c r="AE1224" s="1"/>
  <c r="Y1228"/>
  <c r="AE1228" s="1"/>
  <c r="Y1230"/>
  <c r="AE1230" s="1"/>
  <c r="Y1232"/>
  <c r="AE1232" s="1"/>
  <c r="Y1234"/>
  <c r="AE1234" s="1"/>
  <c r="Y1238"/>
  <c r="AE1238" s="1"/>
  <c r="Y1240"/>
  <c r="AE1240" s="1"/>
  <c r="Y1242"/>
  <c r="AE1242" s="1"/>
  <c r="Y1244"/>
  <c r="AE1244" s="1"/>
  <c r="GK1222"/>
  <c r="GQ1222" s="1"/>
  <c r="GK1219"/>
  <c r="GQ1219" s="1"/>
  <c r="GK1221"/>
  <c r="GQ1221" s="1"/>
  <c r="GK1223"/>
  <c r="GQ1223" s="1"/>
  <c r="GK1225"/>
  <c r="GQ1225" s="1"/>
  <c r="GK1229"/>
  <c r="GQ1229" s="1"/>
  <c r="GK1231"/>
  <c r="GQ1231" s="1"/>
  <c r="GK1233"/>
  <c r="GQ1233" s="1"/>
  <c r="GK1235"/>
  <c r="GQ1235" s="1"/>
  <c r="GK1239"/>
  <c r="GQ1239" s="1"/>
  <c r="GK1241"/>
  <c r="GQ1241" s="1"/>
  <c r="GK1243"/>
  <c r="GQ1243" s="1"/>
  <c r="GK1245"/>
  <c r="GQ1245" s="1"/>
  <c r="GK1220"/>
  <c r="GQ1220" s="1"/>
  <c r="GK1218"/>
  <c r="GQ1218" s="1"/>
  <c r="GK1224"/>
  <c r="GQ1224" s="1"/>
  <c r="GK1228"/>
  <c r="GQ1228" s="1"/>
  <c r="GK1230"/>
  <c r="GQ1230" s="1"/>
  <c r="GK1232"/>
  <c r="GQ1232" s="1"/>
  <c r="GK1234"/>
  <c r="GQ1234" s="1"/>
  <c r="GK1238"/>
  <c r="GQ1238" s="1"/>
  <c r="GK1240"/>
  <c r="GQ1240" s="1"/>
  <c r="GK1242"/>
  <c r="GQ1242" s="1"/>
  <c r="GK1244"/>
  <c r="GQ1244" s="1"/>
  <c r="MW1222"/>
  <c r="NC1222" s="1"/>
  <c r="MW1219"/>
  <c r="NC1219" s="1"/>
  <c r="MW1221"/>
  <c r="NC1221" s="1"/>
  <c r="MW1223"/>
  <c r="NC1223" s="1"/>
  <c r="MW1225"/>
  <c r="NC1225" s="1"/>
  <c r="MW1229"/>
  <c r="NC1229" s="1"/>
  <c r="MW1231"/>
  <c r="NC1231" s="1"/>
  <c r="MW1233"/>
  <c r="NC1233" s="1"/>
  <c r="MW1235"/>
  <c r="NC1235" s="1"/>
  <c r="MW1239"/>
  <c r="NC1239" s="1"/>
  <c r="MW1241"/>
  <c r="NC1241" s="1"/>
  <c r="MW1243"/>
  <c r="NC1243" s="1"/>
  <c r="MW1245"/>
  <c r="NC1245" s="1"/>
  <c r="MW1220"/>
  <c r="NC1220" s="1"/>
  <c r="MW1218"/>
  <c r="NC1218" s="1"/>
  <c r="MW1224"/>
  <c r="NC1224" s="1"/>
  <c r="MW1228"/>
  <c r="NC1228" s="1"/>
  <c r="MW1230"/>
  <c r="NC1230" s="1"/>
  <c r="MW1232"/>
  <c r="NC1232" s="1"/>
  <c r="MW1234"/>
  <c r="NC1234" s="1"/>
  <c r="MW1238"/>
  <c r="NC1238" s="1"/>
  <c r="MW1240"/>
  <c r="NC1240" s="1"/>
  <c r="MW1242"/>
  <c r="NC1242" s="1"/>
  <c r="MW1244"/>
  <c r="NC1244" s="1"/>
  <c r="TI1222"/>
  <c r="TO1222" s="1"/>
  <c r="TI1219"/>
  <c r="TO1219" s="1"/>
  <c r="TI1221"/>
  <c r="TO1221" s="1"/>
  <c r="TI1223"/>
  <c r="TO1223" s="1"/>
  <c r="TI1225"/>
  <c r="TO1225" s="1"/>
  <c r="TI1229"/>
  <c r="TO1229" s="1"/>
  <c r="TI1231"/>
  <c r="TO1231" s="1"/>
  <c r="TI1233"/>
  <c r="TO1233" s="1"/>
  <c r="TI1235"/>
  <c r="TO1235" s="1"/>
  <c r="TI1239"/>
  <c r="TO1239" s="1"/>
  <c r="TI1241"/>
  <c r="TO1241" s="1"/>
  <c r="TI1243"/>
  <c r="TO1243" s="1"/>
  <c r="TI1245"/>
  <c r="TO1245" s="1"/>
  <c r="TI1220"/>
  <c r="TO1220" s="1"/>
  <c r="TI1218"/>
  <c r="TO1218" s="1"/>
  <c r="TI1224"/>
  <c r="TO1224" s="1"/>
  <c r="TI1228"/>
  <c r="TO1228" s="1"/>
  <c r="TI1230"/>
  <c r="TO1230" s="1"/>
  <c r="TI1232"/>
  <c r="TO1232" s="1"/>
  <c r="TI1234"/>
  <c r="TO1234" s="1"/>
  <c r="TI1238"/>
  <c r="TO1238" s="1"/>
  <c r="TI1240"/>
  <c r="TO1240" s="1"/>
  <c r="TI1242"/>
  <c r="TO1242" s="1"/>
  <c r="TI1244"/>
  <c r="TO1244" s="1"/>
  <c r="AU1219"/>
  <c r="BA1219" s="1"/>
  <c r="AU1221"/>
  <c r="BA1221" s="1"/>
  <c r="AU1223"/>
  <c r="BA1223" s="1"/>
  <c r="AU1218"/>
  <c r="BA1218" s="1"/>
  <c r="AU1220"/>
  <c r="BA1220" s="1"/>
  <c r="AU1222"/>
  <c r="BA1222" s="1"/>
  <c r="AU1224"/>
  <c r="BA1224" s="1"/>
  <c r="AU1228"/>
  <c r="BA1228" s="1"/>
  <c r="AU1230"/>
  <c r="BA1230" s="1"/>
  <c r="AU1232"/>
  <c r="BA1232" s="1"/>
  <c r="AU1234"/>
  <c r="BA1234" s="1"/>
  <c r="AU1238"/>
  <c r="BA1238" s="1"/>
  <c r="AU1240"/>
  <c r="BA1240" s="1"/>
  <c r="AU1242"/>
  <c r="BA1242" s="1"/>
  <c r="AU1244"/>
  <c r="BA1244" s="1"/>
  <c r="AU1225"/>
  <c r="BA1225" s="1"/>
  <c r="AU1229"/>
  <c r="BA1229" s="1"/>
  <c r="AU1231"/>
  <c r="BA1231" s="1"/>
  <c r="AU1233"/>
  <c r="BA1233" s="1"/>
  <c r="AU1235"/>
  <c r="BA1235" s="1"/>
  <c r="AU1239"/>
  <c r="BA1239" s="1"/>
  <c r="AU1241"/>
  <c r="BA1241" s="1"/>
  <c r="AU1243"/>
  <c r="BA1243" s="1"/>
  <c r="AU1245"/>
  <c r="BA1245" s="1"/>
  <c r="HG1219"/>
  <c r="HM1219" s="1"/>
  <c r="HG1221"/>
  <c r="HM1221" s="1"/>
  <c r="HG1223"/>
  <c r="HM1223" s="1"/>
  <c r="HG1218"/>
  <c r="HM1218" s="1"/>
  <c r="HG1220"/>
  <c r="HM1220" s="1"/>
  <c r="HG1222"/>
  <c r="HM1222" s="1"/>
  <c r="HG1224"/>
  <c r="HM1224" s="1"/>
  <c r="HG1228"/>
  <c r="HM1228" s="1"/>
  <c r="HG1230"/>
  <c r="HM1230" s="1"/>
  <c r="HG1232"/>
  <c r="HM1232" s="1"/>
  <c r="HG1234"/>
  <c r="HM1234" s="1"/>
  <c r="HG1238"/>
  <c r="HM1238" s="1"/>
  <c r="HG1240"/>
  <c r="HM1240" s="1"/>
  <c r="HG1242"/>
  <c r="HM1242" s="1"/>
  <c r="HG1244"/>
  <c r="HM1244" s="1"/>
  <c r="HG1225"/>
  <c r="HM1225" s="1"/>
  <c r="HG1229"/>
  <c r="HM1229" s="1"/>
  <c r="HG1231"/>
  <c r="HM1231" s="1"/>
  <c r="HG1233"/>
  <c r="HM1233" s="1"/>
  <c r="HG1235"/>
  <c r="HM1235" s="1"/>
  <c r="HG1239"/>
  <c r="HM1239" s="1"/>
  <c r="HG1241"/>
  <c r="HM1241" s="1"/>
  <c r="HG1243"/>
  <c r="HM1243" s="1"/>
  <c r="HG1245"/>
  <c r="HM1245" s="1"/>
  <c r="NS1219"/>
  <c r="NY1219" s="1"/>
  <c r="NS1221"/>
  <c r="NY1221" s="1"/>
  <c r="NS1223"/>
  <c r="NY1223" s="1"/>
  <c r="NS1218"/>
  <c r="NY1218" s="1"/>
  <c r="NS1220"/>
  <c r="NY1220" s="1"/>
  <c r="NS1222"/>
  <c r="NY1222" s="1"/>
  <c r="NS1224"/>
  <c r="NY1224" s="1"/>
  <c r="NS1228"/>
  <c r="NY1228" s="1"/>
  <c r="NS1230"/>
  <c r="NY1230" s="1"/>
  <c r="NS1232"/>
  <c r="NY1232" s="1"/>
  <c r="NS1234"/>
  <c r="NY1234" s="1"/>
  <c r="NS1238"/>
  <c r="NY1238" s="1"/>
  <c r="NS1240"/>
  <c r="NY1240" s="1"/>
  <c r="NS1242"/>
  <c r="NY1242" s="1"/>
  <c r="NS1244"/>
  <c r="NY1244" s="1"/>
  <c r="NS1225"/>
  <c r="NY1225" s="1"/>
  <c r="NS1229"/>
  <c r="NY1229" s="1"/>
  <c r="NS1231"/>
  <c r="NY1231" s="1"/>
  <c r="NS1233"/>
  <c r="NY1233" s="1"/>
  <c r="NS1235"/>
  <c r="NY1235" s="1"/>
  <c r="NS1239"/>
  <c r="NY1239" s="1"/>
  <c r="NS1241"/>
  <c r="NY1241" s="1"/>
  <c r="NS1243"/>
  <c r="NY1243" s="1"/>
  <c r="NS1245"/>
  <c r="NY1245" s="1"/>
  <c r="UE1219"/>
  <c r="UK1219" s="1"/>
  <c r="UE1221"/>
  <c r="UK1221" s="1"/>
  <c r="UE1223"/>
  <c r="UK1223" s="1"/>
  <c r="UE1218"/>
  <c r="UK1218" s="1"/>
  <c r="UE1220"/>
  <c r="UK1220" s="1"/>
  <c r="UE1222"/>
  <c r="UK1222" s="1"/>
  <c r="UE1224"/>
  <c r="UK1224" s="1"/>
  <c r="UE1228"/>
  <c r="UK1228" s="1"/>
  <c r="UE1230"/>
  <c r="UK1230" s="1"/>
  <c r="UE1232"/>
  <c r="UK1232" s="1"/>
  <c r="UE1234"/>
  <c r="UK1234" s="1"/>
  <c r="UE1238"/>
  <c r="UK1238" s="1"/>
  <c r="UE1240"/>
  <c r="UK1240" s="1"/>
  <c r="UE1242"/>
  <c r="UK1242" s="1"/>
  <c r="UE1244"/>
  <c r="UK1244" s="1"/>
  <c r="UE1225"/>
  <c r="UK1225" s="1"/>
  <c r="UE1229"/>
  <c r="UK1229" s="1"/>
  <c r="UE1231"/>
  <c r="UK1231" s="1"/>
  <c r="UE1233"/>
  <c r="UK1233" s="1"/>
  <c r="UE1235"/>
  <c r="UK1235" s="1"/>
  <c r="UE1239"/>
  <c r="UK1239" s="1"/>
  <c r="UE1241"/>
  <c r="UK1241" s="1"/>
  <c r="UE1243"/>
  <c r="UK1243" s="1"/>
  <c r="UE1245"/>
  <c r="UK1245" s="1"/>
  <c r="BN1219"/>
  <c r="BT1219" s="1"/>
  <c r="BN1218"/>
  <c r="BT1218" s="1"/>
  <c r="BN1220"/>
  <c r="BT1220" s="1"/>
  <c r="BN1222"/>
  <c r="BT1222" s="1"/>
  <c r="BN1221"/>
  <c r="BT1221" s="1"/>
  <c r="BN1223"/>
  <c r="BT1223" s="1"/>
  <c r="BN1224"/>
  <c r="BT1224" s="1"/>
  <c r="BN1228"/>
  <c r="BT1228" s="1"/>
  <c r="BN1230"/>
  <c r="BT1230" s="1"/>
  <c r="BN1232"/>
  <c r="BT1232" s="1"/>
  <c r="BN1234"/>
  <c r="BT1234" s="1"/>
  <c r="BN1238"/>
  <c r="BT1238" s="1"/>
  <c r="BN1240"/>
  <c r="BT1240" s="1"/>
  <c r="BN1242"/>
  <c r="BT1242" s="1"/>
  <c r="BN1244"/>
  <c r="BT1244" s="1"/>
  <c r="BN1225"/>
  <c r="BT1225" s="1"/>
  <c r="BN1229"/>
  <c r="BT1229" s="1"/>
  <c r="BN1231"/>
  <c r="BT1231" s="1"/>
  <c r="BN1233"/>
  <c r="BT1233" s="1"/>
  <c r="BN1235"/>
  <c r="BT1235" s="1"/>
  <c r="BN1239"/>
  <c r="BT1239" s="1"/>
  <c r="BN1241"/>
  <c r="BT1241" s="1"/>
  <c r="BN1243"/>
  <c r="BT1243" s="1"/>
  <c r="BN1245"/>
  <c r="BT1245" s="1"/>
  <c r="HZ1219"/>
  <c r="IF1219" s="1"/>
  <c r="HZ1218"/>
  <c r="IF1218" s="1"/>
  <c r="HZ1220"/>
  <c r="IF1220" s="1"/>
  <c r="HZ1222"/>
  <c r="IF1222" s="1"/>
  <c r="HZ1221"/>
  <c r="IF1221" s="1"/>
  <c r="HZ1223"/>
  <c r="IF1223" s="1"/>
  <c r="HZ1224"/>
  <c r="IF1224" s="1"/>
  <c r="HZ1228"/>
  <c r="IF1228" s="1"/>
  <c r="HZ1230"/>
  <c r="IF1230" s="1"/>
  <c r="HZ1232"/>
  <c r="IF1232" s="1"/>
  <c r="HZ1234"/>
  <c r="IF1234" s="1"/>
  <c r="HZ1238"/>
  <c r="IF1238" s="1"/>
  <c r="HZ1240"/>
  <c r="IF1240" s="1"/>
  <c r="HZ1242"/>
  <c r="IF1242" s="1"/>
  <c r="HZ1244"/>
  <c r="IF1244" s="1"/>
  <c r="HZ1225"/>
  <c r="IF1225" s="1"/>
  <c r="HZ1229"/>
  <c r="IF1229" s="1"/>
  <c r="HZ1231"/>
  <c r="IF1231" s="1"/>
  <c r="HZ1233"/>
  <c r="IF1233" s="1"/>
  <c r="HZ1235"/>
  <c r="IF1235" s="1"/>
  <c r="HZ1239"/>
  <c r="IF1239" s="1"/>
  <c r="HZ1241"/>
  <c r="IF1241" s="1"/>
  <c r="HZ1243"/>
  <c r="IF1243" s="1"/>
  <c r="HZ1245"/>
  <c r="IF1245" s="1"/>
  <c r="OL1219"/>
  <c r="OR1219" s="1"/>
  <c r="OL1218"/>
  <c r="OR1218" s="1"/>
  <c r="OL1220"/>
  <c r="OR1220" s="1"/>
  <c r="OL1222"/>
  <c r="OR1222" s="1"/>
  <c r="OL1221"/>
  <c r="OR1221" s="1"/>
  <c r="OL1223"/>
  <c r="OR1223" s="1"/>
  <c r="OL1224"/>
  <c r="OR1224" s="1"/>
  <c r="OL1228"/>
  <c r="OR1228" s="1"/>
  <c r="OL1230"/>
  <c r="OR1230" s="1"/>
  <c r="OL1232"/>
  <c r="OR1232" s="1"/>
  <c r="OL1234"/>
  <c r="OR1234" s="1"/>
  <c r="OL1238"/>
  <c r="OR1238" s="1"/>
  <c r="OL1240"/>
  <c r="OR1240" s="1"/>
  <c r="OL1242"/>
  <c r="OR1242" s="1"/>
  <c r="OL1244"/>
  <c r="OR1244" s="1"/>
  <c r="OL1225"/>
  <c r="OR1225" s="1"/>
  <c r="OL1229"/>
  <c r="OR1229" s="1"/>
  <c r="OL1231"/>
  <c r="OR1231" s="1"/>
  <c r="OL1233"/>
  <c r="OR1233" s="1"/>
  <c r="OL1235"/>
  <c r="OR1235" s="1"/>
  <c r="OL1239"/>
  <c r="OR1239" s="1"/>
  <c r="OL1241"/>
  <c r="OR1241" s="1"/>
  <c r="OL1243"/>
  <c r="OR1243" s="1"/>
  <c r="OL1245"/>
  <c r="OR1245" s="1"/>
  <c r="UX1219"/>
  <c r="VD1219" s="1"/>
  <c r="UX1218"/>
  <c r="VD1218" s="1"/>
  <c r="UX1220"/>
  <c r="VD1220" s="1"/>
  <c r="UX1222"/>
  <c r="VD1222" s="1"/>
  <c r="UX1221"/>
  <c r="VD1221" s="1"/>
  <c r="UX1224"/>
  <c r="VD1224" s="1"/>
  <c r="UX1228"/>
  <c r="VD1228" s="1"/>
  <c r="UX1230"/>
  <c r="VD1230" s="1"/>
  <c r="UX1232"/>
  <c r="VD1232" s="1"/>
  <c r="UX1234"/>
  <c r="VD1234" s="1"/>
  <c r="UX1238"/>
  <c r="VD1238" s="1"/>
  <c r="UX1240"/>
  <c r="VD1240" s="1"/>
  <c r="UX1242"/>
  <c r="VD1242" s="1"/>
  <c r="UX1244"/>
  <c r="VD1244" s="1"/>
  <c r="UX1223"/>
  <c r="VD1223" s="1"/>
  <c r="UX1225"/>
  <c r="VD1225" s="1"/>
  <c r="UX1229"/>
  <c r="VD1229" s="1"/>
  <c r="UX1231"/>
  <c r="VD1231" s="1"/>
  <c r="UX1233"/>
  <c r="VD1233" s="1"/>
  <c r="UX1235"/>
  <c r="VD1235" s="1"/>
  <c r="UX1239"/>
  <c r="VD1239" s="1"/>
  <c r="UX1241"/>
  <c r="VD1241" s="1"/>
  <c r="UX1243"/>
  <c r="VD1243" s="1"/>
  <c r="UX1245"/>
  <c r="VD1245" s="1"/>
  <c r="BP1198"/>
  <c r="BV1198" s="1"/>
  <c r="BP1202"/>
  <c r="BV1202" s="1"/>
  <c r="BP1206"/>
  <c r="BV1206" s="1"/>
  <c r="BP1200"/>
  <c r="BV1200" s="1"/>
  <c r="BP1199"/>
  <c r="BV1199" s="1"/>
  <c r="BP1201"/>
  <c r="BV1201" s="1"/>
  <c r="BP1203"/>
  <c r="BV1203" s="1"/>
  <c r="BP1205"/>
  <c r="BV1205" s="1"/>
  <c r="BP1207"/>
  <c r="BV1207" s="1"/>
  <c r="BP1204"/>
  <c r="BV1204" s="1"/>
  <c r="BP1183"/>
  <c r="BV1183" s="1"/>
  <c r="BP1185"/>
  <c r="BV1185" s="1"/>
  <c r="BP1187"/>
  <c r="BV1187" s="1"/>
  <c r="BP1189"/>
  <c r="BV1189" s="1"/>
  <c r="BP1191"/>
  <c r="BV1191" s="1"/>
  <c r="BP1193"/>
  <c r="BV1193" s="1"/>
  <c r="BP1195"/>
  <c r="BV1195" s="1"/>
  <c r="BP1182"/>
  <c r="BV1182" s="1"/>
  <c r="BP1184"/>
  <c r="BV1184" s="1"/>
  <c r="BP1186"/>
  <c r="BV1186" s="1"/>
  <c r="BP1188"/>
  <c r="BV1188" s="1"/>
  <c r="BP1190"/>
  <c r="BV1190" s="1"/>
  <c r="BP1192"/>
  <c r="BV1192" s="1"/>
  <c r="BP1194"/>
  <c r="BV1194" s="1"/>
  <c r="IB1198"/>
  <c r="IH1198" s="1"/>
  <c r="IB1202"/>
  <c r="IH1202" s="1"/>
  <c r="IB1206"/>
  <c r="IH1206" s="1"/>
  <c r="IB1200"/>
  <c r="IH1200" s="1"/>
  <c r="IB1199"/>
  <c r="IH1199" s="1"/>
  <c r="IB1201"/>
  <c r="IH1201" s="1"/>
  <c r="IB1203"/>
  <c r="IH1203" s="1"/>
  <c r="IB1205"/>
  <c r="IH1205" s="1"/>
  <c r="IB1207"/>
  <c r="IH1207" s="1"/>
  <c r="IB1204"/>
  <c r="IH1204" s="1"/>
  <c r="IB1183"/>
  <c r="IH1183" s="1"/>
  <c r="IB1185"/>
  <c r="IH1185" s="1"/>
  <c r="IB1187"/>
  <c r="IH1187" s="1"/>
  <c r="IB1189"/>
  <c r="IH1189" s="1"/>
  <c r="IB1191"/>
  <c r="IH1191" s="1"/>
  <c r="IB1193"/>
  <c r="IH1193" s="1"/>
  <c r="IB1195"/>
  <c r="IH1195" s="1"/>
  <c r="IB1182"/>
  <c r="IH1182" s="1"/>
  <c r="IB1184"/>
  <c r="IH1184" s="1"/>
  <c r="IB1186"/>
  <c r="IH1186" s="1"/>
  <c r="IB1188"/>
  <c r="IH1188" s="1"/>
  <c r="IB1190"/>
  <c r="IH1190" s="1"/>
  <c r="IB1192"/>
  <c r="IH1192" s="1"/>
  <c r="IB1194"/>
  <c r="IH1194" s="1"/>
  <c r="ON1198"/>
  <c r="OT1198" s="1"/>
  <c r="ON1202"/>
  <c r="OT1202" s="1"/>
  <c r="ON1206"/>
  <c r="OT1206" s="1"/>
  <c r="ON1200"/>
  <c r="OT1200" s="1"/>
  <c r="ON1199"/>
  <c r="OT1199" s="1"/>
  <c r="ON1201"/>
  <c r="OT1201" s="1"/>
  <c r="ON1203"/>
  <c r="OT1203" s="1"/>
  <c r="ON1205"/>
  <c r="OT1205" s="1"/>
  <c r="ON1207"/>
  <c r="OT1207" s="1"/>
  <c r="ON1204"/>
  <c r="OT1204" s="1"/>
  <c r="ON1183"/>
  <c r="OT1183" s="1"/>
  <c r="ON1185"/>
  <c r="OT1185" s="1"/>
  <c r="ON1187"/>
  <c r="OT1187" s="1"/>
  <c r="ON1189"/>
  <c r="OT1189" s="1"/>
  <c r="ON1191"/>
  <c r="OT1191" s="1"/>
  <c r="ON1193"/>
  <c r="OT1193" s="1"/>
  <c r="ON1195"/>
  <c r="OT1195" s="1"/>
  <c r="ON1182"/>
  <c r="OT1182" s="1"/>
  <c r="ON1184"/>
  <c r="OT1184" s="1"/>
  <c r="ON1186"/>
  <c r="OT1186" s="1"/>
  <c r="ON1188"/>
  <c r="OT1188" s="1"/>
  <c r="ON1190"/>
  <c r="OT1190" s="1"/>
  <c r="ON1192"/>
  <c r="OT1192" s="1"/>
  <c r="ON1194"/>
  <c r="OT1194" s="1"/>
  <c r="UZ1198"/>
  <c r="VF1198" s="1"/>
  <c r="UZ1202"/>
  <c r="VF1202" s="1"/>
  <c r="UZ1206"/>
  <c r="VF1206" s="1"/>
  <c r="UZ1200"/>
  <c r="VF1200" s="1"/>
  <c r="UZ1199"/>
  <c r="VF1199" s="1"/>
  <c r="UZ1201"/>
  <c r="VF1201" s="1"/>
  <c r="UZ1203"/>
  <c r="VF1203" s="1"/>
  <c r="UZ1205"/>
  <c r="VF1205" s="1"/>
  <c r="UZ1207"/>
  <c r="VF1207" s="1"/>
  <c r="UZ1204"/>
  <c r="VF1204" s="1"/>
  <c r="UZ1183"/>
  <c r="VF1183" s="1"/>
  <c r="UZ1185"/>
  <c r="VF1185" s="1"/>
  <c r="UZ1187"/>
  <c r="VF1187" s="1"/>
  <c r="UZ1189"/>
  <c r="VF1189" s="1"/>
  <c r="UZ1191"/>
  <c r="VF1191" s="1"/>
  <c r="UZ1193"/>
  <c r="VF1193" s="1"/>
  <c r="UZ1195"/>
  <c r="VF1195" s="1"/>
  <c r="UZ1182"/>
  <c r="VF1182" s="1"/>
  <c r="UZ1184"/>
  <c r="VF1184" s="1"/>
  <c r="UZ1186"/>
  <c r="VF1186" s="1"/>
  <c r="UZ1188"/>
  <c r="VF1188" s="1"/>
  <c r="UZ1190"/>
  <c r="VF1190" s="1"/>
  <c r="UZ1192"/>
  <c r="VF1192" s="1"/>
  <c r="UZ1194"/>
  <c r="VF1194" s="1"/>
  <c r="CI1195"/>
  <c r="CO1195" s="1"/>
  <c r="CI1193"/>
  <c r="CO1193" s="1"/>
  <c r="CI1191"/>
  <c r="CO1191" s="1"/>
  <c r="CI1189"/>
  <c r="CO1189" s="1"/>
  <c r="CI1187"/>
  <c r="CO1187" s="1"/>
  <c r="CI1185"/>
  <c r="CO1185" s="1"/>
  <c r="CI1183"/>
  <c r="CO1183" s="1"/>
  <c r="CI1200"/>
  <c r="CO1200" s="1"/>
  <c r="CI1204"/>
  <c r="CO1204" s="1"/>
  <c r="CI1198"/>
  <c r="CO1198" s="1"/>
  <c r="CI1206"/>
  <c r="CO1206" s="1"/>
  <c r="CI1199"/>
  <c r="CO1199" s="1"/>
  <c r="CI1201"/>
  <c r="CO1201" s="1"/>
  <c r="CI1203"/>
  <c r="CO1203" s="1"/>
  <c r="CI1205"/>
  <c r="CO1205" s="1"/>
  <c r="CI1207"/>
  <c r="CO1207" s="1"/>
  <c r="CI1202"/>
  <c r="CO1202" s="1"/>
  <c r="CI1182"/>
  <c r="CO1182" s="1"/>
  <c r="CI1184"/>
  <c r="CO1184" s="1"/>
  <c r="CI1186"/>
  <c r="CO1186" s="1"/>
  <c r="CI1188"/>
  <c r="CO1188" s="1"/>
  <c r="CI1190"/>
  <c r="CO1190" s="1"/>
  <c r="CI1192"/>
  <c r="CO1192" s="1"/>
  <c r="CI1194"/>
  <c r="CO1194" s="1"/>
  <c r="IU1195"/>
  <c r="JA1195" s="1"/>
  <c r="IU1193"/>
  <c r="JA1193" s="1"/>
  <c r="IU1191"/>
  <c r="JA1191" s="1"/>
  <c r="IU1189"/>
  <c r="JA1189" s="1"/>
  <c r="IU1187"/>
  <c r="JA1187" s="1"/>
  <c r="IU1185"/>
  <c r="JA1185" s="1"/>
  <c r="IU1183"/>
  <c r="JA1183" s="1"/>
  <c r="IU1200"/>
  <c r="JA1200" s="1"/>
  <c r="IU1204"/>
  <c r="JA1204" s="1"/>
  <c r="IU1198"/>
  <c r="JA1198" s="1"/>
  <c r="IU1206"/>
  <c r="JA1206" s="1"/>
  <c r="IU1199"/>
  <c r="JA1199" s="1"/>
  <c r="IU1201"/>
  <c r="JA1201" s="1"/>
  <c r="IU1203"/>
  <c r="JA1203" s="1"/>
  <c r="IU1205"/>
  <c r="JA1205" s="1"/>
  <c r="IU1207"/>
  <c r="JA1207" s="1"/>
  <c r="IU1202"/>
  <c r="JA1202" s="1"/>
  <c r="IU1182"/>
  <c r="JA1182" s="1"/>
  <c r="IU1184"/>
  <c r="JA1184" s="1"/>
  <c r="IU1186"/>
  <c r="JA1186" s="1"/>
  <c r="IU1188"/>
  <c r="JA1188" s="1"/>
  <c r="IU1190"/>
  <c r="JA1190" s="1"/>
  <c r="IU1192"/>
  <c r="JA1192" s="1"/>
  <c r="IU1194"/>
  <c r="JA1194" s="1"/>
  <c r="PG1195"/>
  <c r="PM1195" s="1"/>
  <c r="PG1193"/>
  <c r="PM1193" s="1"/>
  <c r="PG1191"/>
  <c r="PM1191" s="1"/>
  <c r="PG1189"/>
  <c r="PM1189" s="1"/>
  <c r="PG1187"/>
  <c r="PM1187" s="1"/>
  <c r="PG1185"/>
  <c r="PM1185" s="1"/>
  <c r="PG1183"/>
  <c r="PM1183" s="1"/>
  <c r="PG1200"/>
  <c r="PM1200" s="1"/>
  <c r="PG1204"/>
  <c r="PM1204" s="1"/>
  <c r="PG1198"/>
  <c r="PM1198" s="1"/>
  <c r="PG1206"/>
  <c r="PM1206" s="1"/>
  <c r="PG1199"/>
  <c r="PM1199" s="1"/>
  <c r="PG1201"/>
  <c r="PM1201" s="1"/>
  <c r="PG1203"/>
  <c r="PM1203" s="1"/>
  <c r="PG1205"/>
  <c r="PM1205" s="1"/>
  <c r="PG1207"/>
  <c r="PM1207" s="1"/>
  <c r="PG1202"/>
  <c r="PM1202" s="1"/>
  <c r="PG1182"/>
  <c r="PM1182" s="1"/>
  <c r="PG1184"/>
  <c r="PM1184" s="1"/>
  <c r="PG1186"/>
  <c r="PM1186" s="1"/>
  <c r="PG1188"/>
  <c r="PM1188" s="1"/>
  <c r="PG1190"/>
  <c r="PM1190" s="1"/>
  <c r="PG1192"/>
  <c r="PM1192" s="1"/>
  <c r="PG1194"/>
  <c r="PM1194" s="1"/>
  <c r="VS1195"/>
  <c r="VY1195" s="1"/>
  <c r="VS1193"/>
  <c r="VY1193" s="1"/>
  <c r="VS1191"/>
  <c r="VY1191" s="1"/>
  <c r="VS1189"/>
  <c r="VY1189" s="1"/>
  <c r="VS1187"/>
  <c r="VY1187" s="1"/>
  <c r="VS1185"/>
  <c r="VY1185" s="1"/>
  <c r="VS1183"/>
  <c r="VY1183" s="1"/>
  <c r="VS1200"/>
  <c r="VY1200" s="1"/>
  <c r="VS1204"/>
  <c r="VY1204" s="1"/>
  <c r="VS1198"/>
  <c r="VY1198" s="1"/>
  <c r="VS1206"/>
  <c r="VY1206" s="1"/>
  <c r="VS1199"/>
  <c r="VY1199" s="1"/>
  <c r="VS1201"/>
  <c r="VY1201" s="1"/>
  <c r="VS1203"/>
  <c r="VY1203" s="1"/>
  <c r="VS1205"/>
  <c r="VY1205" s="1"/>
  <c r="VS1207"/>
  <c r="VY1207" s="1"/>
  <c r="VS1202"/>
  <c r="VY1202" s="1"/>
  <c r="VS1182"/>
  <c r="VY1182" s="1"/>
  <c r="VS1184"/>
  <c r="VY1184" s="1"/>
  <c r="VS1186"/>
  <c r="VY1186" s="1"/>
  <c r="VS1188"/>
  <c r="VY1188" s="1"/>
  <c r="VS1190"/>
  <c r="VY1190" s="1"/>
  <c r="VS1192"/>
  <c r="VY1192" s="1"/>
  <c r="VS1194"/>
  <c r="VY1194" s="1"/>
  <c r="WO1198"/>
  <c r="WU1198" s="1"/>
  <c r="WO1200"/>
  <c r="WU1200" s="1"/>
  <c r="WO1202"/>
  <c r="WU1202" s="1"/>
  <c r="WO1204"/>
  <c r="WU1204" s="1"/>
  <c r="WO1206"/>
  <c r="WU1206" s="1"/>
  <c r="WO1199"/>
  <c r="WU1199" s="1"/>
  <c r="WO1203"/>
  <c r="WU1203" s="1"/>
  <c r="WO1207"/>
  <c r="WU1207" s="1"/>
  <c r="WO1182"/>
  <c r="WU1182" s="1"/>
  <c r="WO1184"/>
  <c r="WU1184" s="1"/>
  <c r="WO1188"/>
  <c r="WU1188" s="1"/>
  <c r="WO1192"/>
  <c r="WU1192" s="1"/>
  <c r="WO1201"/>
  <c r="WU1201" s="1"/>
  <c r="WO1205"/>
  <c r="WU1205" s="1"/>
  <c r="WO1186"/>
  <c r="WU1186" s="1"/>
  <c r="WO1190"/>
  <c r="WU1190" s="1"/>
  <c r="WO1194"/>
  <c r="WU1194" s="1"/>
  <c r="WO1183"/>
  <c r="WU1183" s="1"/>
  <c r="WO1185"/>
  <c r="WU1185" s="1"/>
  <c r="WO1187"/>
  <c r="WU1187" s="1"/>
  <c r="WO1189"/>
  <c r="WU1189" s="1"/>
  <c r="WO1191"/>
  <c r="WU1191" s="1"/>
  <c r="WO1193"/>
  <c r="WU1193" s="1"/>
  <c r="WO1195"/>
  <c r="WU1195" s="1"/>
  <c r="QC1198"/>
  <c r="QI1198" s="1"/>
  <c r="QC1200"/>
  <c r="QI1200" s="1"/>
  <c r="QC1202"/>
  <c r="QI1202" s="1"/>
  <c r="QC1204"/>
  <c r="QI1204" s="1"/>
  <c r="QC1206"/>
  <c r="QI1206" s="1"/>
  <c r="QC1199"/>
  <c r="QI1199" s="1"/>
  <c r="QC1203"/>
  <c r="QI1203" s="1"/>
  <c r="QC1207"/>
  <c r="QI1207" s="1"/>
  <c r="QC1182"/>
  <c r="QI1182" s="1"/>
  <c r="QC1184"/>
  <c r="QI1184" s="1"/>
  <c r="QC1188"/>
  <c r="QI1188" s="1"/>
  <c r="QC1192"/>
  <c r="QI1192" s="1"/>
  <c r="QC1201"/>
  <c r="QI1201" s="1"/>
  <c r="QC1205"/>
  <c r="QI1205" s="1"/>
  <c r="QC1186"/>
  <c r="QI1186" s="1"/>
  <c r="QC1190"/>
  <c r="QI1190" s="1"/>
  <c r="QC1194"/>
  <c r="QI1194" s="1"/>
  <c r="QC1183"/>
  <c r="QI1183" s="1"/>
  <c r="QC1185"/>
  <c r="QI1185" s="1"/>
  <c r="QC1187"/>
  <c r="QI1187" s="1"/>
  <c r="QC1189"/>
  <c r="QI1189" s="1"/>
  <c r="QC1191"/>
  <c r="QI1191" s="1"/>
  <c r="QC1193"/>
  <c r="QI1193" s="1"/>
  <c r="QC1195"/>
  <c r="QI1195" s="1"/>
  <c r="JQ1198"/>
  <c r="JW1198" s="1"/>
  <c r="JQ1200"/>
  <c r="JW1200" s="1"/>
  <c r="JQ1202"/>
  <c r="JW1202" s="1"/>
  <c r="JQ1204"/>
  <c r="JW1204" s="1"/>
  <c r="JQ1206"/>
  <c r="JW1206" s="1"/>
  <c r="JQ1199"/>
  <c r="JW1199" s="1"/>
  <c r="JQ1203"/>
  <c r="JW1203" s="1"/>
  <c r="JQ1207"/>
  <c r="JW1207" s="1"/>
  <c r="JQ1182"/>
  <c r="JW1182" s="1"/>
  <c r="JQ1184"/>
  <c r="JW1184" s="1"/>
  <c r="JQ1188"/>
  <c r="JW1188" s="1"/>
  <c r="JQ1192"/>
  <c r="JW1192" s="1"/>
  <c r="JQ1201"/>
  <c r="JW1201" s="1"/>
  <c r="JQ1205"/>
  <c r="JW1205" s="1"/>
  <c r="JQ1186"/>
  <c r="JW1186" s="1"/>
  <c r="JQ1190"/>
  <c r="JW1190" s="1"/>
  <c r="JQ1194"/>
  <c r="JW1194" s="1"/>
  <c r="JQ1183"/>
  <c r="JW1183" s="1"/>
  <c r="JQ1185"/>
  <c r="JW1185" s="1"/>
  <c r="JQ1187"/>
  <c r="JW1187" s="1"/>
  <c r="JQ1189"/>
  <c r="JW1189" s="1"/>
  <c r="JQ1191"/>
  <c r="JW1191" s="1"/>
  <c r="JQ1193"/>
  <c r="JW1193" s="1"/>
  <c r="JQ1195"/>
  <c r="JW1195" s="1"/>
  <c r="DE1198"/>
  <c r="DK1198" s="1"/>
  <c r="DE1200"/>
  <c r="DK1200" s="1"/>
  <c r="DE1202"/>
  <c r="DK1202" s="1"/>
  <c r="DE1204"/>
  <c r="DK1204" s="1"/>
  <c r="DE1206"/>
  <c r="DK1206" s="1"/>
  <c r="DE1199"/>
  <c r="DK1199" s="1"/>
  <c r="DE1203"/>
  <c r="DK1203" s="1"/>
  <c r="DE1207"/>
  <c r="DK1207" s="1"/>
  <c r="DE1182"/>
  <c r="DK1182" s="1"/>
  <c r="DE1184"/>
  <c r="DK1184" s="1"/>
  <c r="DE1188"/>
  <c r="DK1188" s="1"/>
  <c r="DE1192"/>
  <c r="DK1192" s="1"/>
  <c r="DE1201"/>
  <c r="DK1201" s="1"/>
  <c r="DE1205"/>
  <c r="DK1205" s="1"/>
  <c r="DE1186"/>
  <c r="DK1186" s="1"/>
  <c r="DE1190"/>
  <c r="DK1190" s="1"/>
  <c r="DE1194"/>
  <c r="DK1194" s="1"/>
  <c r="DE1183"/>
  <c r="DK1183" s="1"/>
  <c r="DE1185"/>
  <c r="DK1185" s="1"/>
  <c r="DE1187"/>
  <c r="DK1187" s="1"/>
  <c r="DE1189"/>
  <c r="DK1189" s="1"/>
  <c r="DE1191"/>
  <c r="DK1191" s="1"/>
  <c r="DE1193"/>
  <c r="DK1193" s="1"/>
  <c r="DE1195"/>
  <c r="DK1195" s="1"/>
  <c r="AU1198"/>
  <c r="BA1198" s="1"/>
  <c r="AU1202"/>
  <c r="BA1202" s="1"/>
  <c r="AU1206"/>
  <c r="BA1206" s="1"/>
  <c r="AU1200"/>
  <c r="BA1200" s="1"/>
  <c r="AU1199"/>
  <c r="BA1199" s="1"/>
  <c r="AU1201"/>
  <c r="BA1201" s="1"/>
  <c r="AU1203"/>
  <c r="BA1203" s="1"/>
  <c r="AU1205"/>
  <c r="BA1205" s="1"/>
  <c r="AU1207"/>
  <c r="BA1207" s="1"/>
  <c r="AU1204"/>
  <c r="BA1204" s="1"/>
  <c r="AU1182"/>
  <c r="BA1182" s="1"/>
  <c r="AU1184"/>
  <c r="BA1184" s="1"/>
  <c r="AU1186"/>
  <c r="BA1186" s="1"/>
  <c r="AU1188"/>
  <c r="BA1188" s="1"/>
  <c r="AU1190"/>
  <c r="BA1190" s="1"/>
  <c r="AU1192"/>
  <c r="BA1192" s="1"/>
  <c r="AU1194"/>
  <c r="BA1194" s="1"/>
  <c r="AU1185"/>
  <c r="BA1185" s="1"/>
  <c r="AU1189"/>
  <c r="BA1189" s="1"/>
  <c r="AU1193"/>
  <c r="BA1193" s="1"/>
  <c r="AU1183"/>
  <c r="BA1183" s="1"/>
  <c r="AU1187"/>
  <c r="BA1187" s="1"/>
  <c r="AU1191"/>
  <c r="BA1191" s="1"/>
  <c r="AU1195"/>
  <c r="BA1195" s="1"/>
  <c r="HG1198"/>
  <c r="HM1198" s="1"/>
  <c r="HG1202"/>
  <c r="HM1202" s="1"/>
  <c r="HG1206"/>
  <c r="HM1206" s="1"/>
  <c r="HG1200"/>
  <c r="HM1200" s="1"/>
  <c r="HG1199"/>
  <c r="HM1199" s="1"/>
  <c r="HG1201"/>
  <c r="HM1201" s="1"/>
  <c r="HG1203"/>
  <c r="HM1203" s="1"/>
  <c r="HG1205"/>
  <c r="HM1205" s="1"/>
  <c r="HG1207"/>
  <c r="HM1207" s="1"/>
  <c r="HG1204"/>
  <c r="HM1204" s="1"/>
  <c r="HG1182"/>
  <c r="HM1182" s="1"/>
  <c r="HG1184"/>
  <c r="HM1184" s="1"/>
  <c r="HG1186"/>
  <c r="HM1186" s="1"/>
  <c r="HG1188"/>
  <c r="HM1188" s="1"/>
  <c r="HG1190"/>
  <c r="HM1190" s="1"/>
  <c r="HG1192"/>
  <c r="HM1192" s="1"/>
  <c r="HG1194"/>
  <c r="HM1194" s="1"/>
  <c r="HG1185"/>
  <c r="HM1185" s="1"/>
  <c r="HG1189"/>
  <c r="HM1189" s="1"/>
  <c r="HG1193"/>
  <c r="HM1193" s="1"/>
  <c r="HG1183"/>
  <c r="HM1183" s="1"/>
  <c r="HG1187"/>
  <c r="HM1187" s="1"/>
  <c r="HG1191"/>
  <c r="HM1191" s="1"/>
  <c r="HG1195"/>
  <c r="HM1195" s="1"/>
  <c r="NS1198"/>
  <c r="NY1198" s="1"/>
  <c r="NS1202"/>
  <c r="NY1202" s="1"/>
  <c r="NS1206"/>
  <c r="NY1206" s="1"/>
  <c r="NS1200"/>
  <c r="NY1200" s="1"/>
  <c r="NS1199"/>
  <c r="NY1199" s="1"/>
  <c r="NS1201"/>
  <c r="NY1201" s="1"/>
  <c r="NS1203"/>
  <c r="NY1203" s="1"/>
  <c r="NS1205"/>
  <c r="NY1205" s="1"/>
  <c r="NS1207"/>
  <c r="NY1207" s="1"/>
  <c r="NS1204"/>
  <c r="NY1204" s="1"/>
  <c r="NS1182"/>
  <c r="NY1182" s="1"/>
  <c r="NS1184"/>
  <c r="NY1184" s="1"/>
  <c r="NS1186"/>
  <c r="NY1186" s="1"/>
  <c r="NS1188"/>
  <c r="NY1188" s="1"/>
  <c r="NS1190"/>
  <c r="NY1190" s="1"/>
  <c r="NS1192"/>
  <c r="NY1192" s="1"/>
  <c r="NS1194"/>
  <c r="NY1194" s="1"/>
  <c r="NS1185"/>
  <c r="NY1185" s="1"/>
  <c r="NS1189"/>
  <c r="NY1189" s="1"/>
  <c r="NS1193"/>
  <c r="NY1193" s="1"/>
  <c r="NS1183"/>
  <c r="NY1183" s="1"/>
  <c r="NS1187"/>
  <c r="NY1187" s="1"/>
  <c r="NS1191"/>
  <c r="NY1191" s="1"/>
  <c r="NS1195"/>
  <c r="NY1195" s="1"/>
  <c r="UE1198"/>
  <c r="UK1198" s="1"/>
  <c r="UE1202"/>
  <c r="UK1202" s="1"/>
  <c r="UE1206"/>
  <c r="UK1206" s="1"/>
  <c r="UE1200"/>
  <c r="UK1200" s="1"/>
  <c r="UE1199"/>
  <c r="UK1199" s="1"/>
  <c r="UE1201"/>
  <c r="UK1201" s="1"/>
  <c r="UE1203"/>
  <c r="UK1203" s="1"/>
  <c r="UE1205"/>
  <c r="UK1205" s="1"/>
  <c r="UE1207"/>
  <c r="UK1207" s="1"/>
  <c r="UE1204"/>
  <c r="UK1204" s="1"/>
  <c r="UE1182"/>
  <c r="UK1182" s="1"/>
  <c r="UE1184"/>
  <c r="UK1184" s="1"/>
  <c r="UE1186"/>
  <c r="UK1186" s="1"/>
  <c r="UE1188"/>
  <c r="UK1188" s="1"/>
  <c r="UE1190"/>
  <c r="UK1190" s="1"/>
  <c r="UE1192"/>
  <c r="UK1192" s="1"/>
  <c r="UE1194"/>
  <c r="UK1194" s="1"/>
  <c r="UE1185"/>
  <c r="UK1185" s="1"/>
  <c r="UE1189"/>
  <c r="UK1189" s="1"/>
  <c r="UE1193"/>
  <c r="UK1193" s="1"/>
  <c r="UE1183"/>
  <c r="UK1183" s="1"/>
  <c r="UE1187"/>
  <c r="UK1187" s="1"/>
  <c r="UE1191"/>
  <c r="UK1191" s="1"/>
  <c r="UE1195"/>
  <c r="UK1195" s="1"/>
  <c r="BN1200"/>
  <c r="BT1200" s="1"/>
  <c r="BN1204"/>
  <c r="BT1204" s="1"/>
  <c r="BN1198"/>
  <c r="BT1198" s="1"/>
  <c r="BN1206"/>
  <c r="BT1206" s="1"/>
  <c r="BN1199"/>
  <c r="BT1199" s="1"/>
  <c r="BN1201"/>
  <c r="BT1201" s="1"/>
  <c r="BN1203"/>
  <c r="BT1203" s="1"/>
  <c r="BN1205"/>
  <c r="BT1205" s="1"/>
  <c r="BN1207"/>
  <c r="BT1207" s="1"/>
  <c r="BN1202"/>
  <c r="BT1202" s="1"/>
  <c r="BN1182"/>
  <c r="BT1182" s="1"/>
  <c r="BN1184"/>
  <c r="BT1184" s="1"/>
  <c r="BN1186"/>
  <c r="BT1186" s="1"/>
  <c r="BN1188"/>
  <c r="BT1188" s="1"/>
  <c r="BN1190"/>
  <c r="BT1190" s="1"/>
  <c r="BN1192"/>
  <c r="BT1192" s="1"/>
  <c r="BN1194"/>
  <c r="BT1194" s="1"/>
  <c r="BN1185"/>
  <c r="BT1185" s="1"/>
  <c r="BN1189"/>
  <c r="BT1189" s="1"/>
  <c r="BN1193"/>
  <c r="BT1193" s="1"/>
  <c r="BN1183"/>
  <c r="BT1183" s="1"/>
  <c r="BN1187"/>
  <c r="BT1187" s="1"/>
  <c r="BN1191"/>
  <c r="BT1191" s="1"/>
  <c r="BN1195"/>
  <c r="BT1195" s="1"/>
  <c r="HZ1200"/>
  <c r="IF1200" s="1"/>
  <c r="HZ1204"/>
  <c r="IF1204" s="1"/>
  <c r="HZ1198"/>
  <c r="IF1198" s="1"/>
  <c r="HZ1206"/>
  <c r="IF1206" s="1"/>
  <c r="HZ1199"/>
  <c r="IF1199" s="1"/>
  <c r="HZ1201"/>
  <c r="IF1201" s="1"/>
  <c r="HZ1203"/>
  <c r="IF1203" s="1"/>
  <c r="HZ1205"/>
  <c r="IF1205" s="1"/>
  <c r="HZ1207"/>
  <c r="IF1207" s="1"/>
  <c r="HZ1202"/>
  <c r="IF1202" s="1"/>
  <c r="HZ1182"/>
  <c r="IF1182" s="1"/>
  <c r="HZ1184"/>
  <c r="IF1184" s="1"/>
  <c r="HZ1186"/>
  <c r="IF1186" s="1"/>
  <c r="HZ1188"/>
  <c r="IF1188" s="1"/>
  <c r="HZ1190"/>
  <c r="IF1190" s="1"/>
  <c r="HZ1192"/>
  <c r="IF1192" s="1"/>
  <c r="HZ1194"/>
  <c r="IF1194" s="1"/>
  <c r="HZ1185"/>
  <c r="IF1185" s="1"/>
  <c r="HZ1189"/>
  <c r="IF1189" s="1"/>
  <c r="HZ1193"/>
  <c r="IF1193" s="1"/>
  <c r="HZ1183"/>
  <c r="IF1183" s="1"/>
  <c r="HZ1187"/>
  <c r="IF1187" s="1"/>
  <c r="HZ1191"/>
  <c r="IF1191" s="1"/>
  <c r="HZ1195"/>
  <c r="IF1195" s="1"/>
  <c r="OL1200"/>
  <c r="OR1200" s="1"/>
  <c r="OL1204"/>
  <c r="OR1204" s="1"/>
  <c r="OL1198"/>
  <c r="OR1198" s="1"/>
  <c r="OL1206"/>
  <c r="OR1206" s="1"/>
  <c r="OL1199"/>
  <c r="OR1199" s="1"/>
  <c r="OL1201"/>
  <c r="OR1201" s="1"/>
  <c r="OL1203"/>
  <c r="OR1203" s="1"/>
  <c r="OL1205"/>
  <c r="OR1205" s="1"/>
  <c r="OL1207"/>
  <c r="OR1207" s="1"/>
  <c r="OL1202"/>
  <c r="OR1202" s="1"/>
  <c r="OL1182"/>
  <c r="OR1182" s="1"/>
  <c r="OL1184"/>
  <c r="OR1184" s="1"/>
  <c r="OL1186"/>
  <c r="OR1186" s="1"/>
  <c r="OL1188"/>
  <c r="OR1188" s="1"/>
  <c r="OL1190"/>
  <c r="OR1190" s="1"/>
  <c r="OL1192"/>
  <c r="OR1192" s="1"/>
  <c r="OL1194"/>
  <c r="OR1194" s="1"/>
  <c r="OL1185"/>
  <c r="OR1185" s="1"/>
  <c r="OL1189"/>
  <c r="OR1189" s="1"/>
  <c r="OL1193"/>
  <c r="OR1193" s="1"/>
  <c r="OL1183"/>
  <c r="OR1183" s="1"/>
  <c r="OL1187"/>
  <c r="OR1187" s="1"/>
  <c r="OL1191"/>
  <c r="OR1191" s="1"/>
  <c r="OL1195"/>
  <c r="OR1195" s="1"/>
  <c r="UX1200"/>
  <c r="VD1200" s="1"/>
  <c r="UX1204"/>
  <c r="VD1204" s="1"/>
  <c r="UX1198"/>
  <c r="VD1198" s="1"/>
  <c r="UX1206"/>
  <c r="VD1206" s="1"/>
  <c r="UX1199"/>
  <c r="VD1199" s="1"/>
  <c r="UX1201"/>
  <c r="VD1201" s="1"/>
  <c r="UX1203"/>
  <c r="VD1203" s="1"/>
  <c r="UX1205"/>
  <c r="VD1205" s="1"/>
  <c r="UX1207"/>
  <c r="VD1207" s="1"/>
  <c r="UX1202"/>
  <c r="VD1202" s="1"/>
  <c r="UX1182"/>
  <c r="VD1182" s="1"/>
  <c r="UX1184"/>
  <c r="VD1184" s="1"/>
  <c r="UX1186"/>
  <c r="VD1186" s="1"/>
  <c r="UX1188"/>
  <c r="VD1188" s="1"/>
  <c r="UX1190"/>
  <c r="VD1190" s="1"/>
  <c r="UX1192"/>
  <c r="VD1192" s="1"/>
  <c r="UX1194"/>
  <c r="VD1194" s="1"/>
  <c r="UX1185"/>
  <c r="VD1185" s="1"/>
  <c r="UX1189"/>
  <c r="VD1189" s="1"/>
  <c r="UX1193"/>
  <c r="VD1193" s="1"/>
  <c r="UX1183"/>
  <c r="VD1183" s="1"/>
  <c r="UX1187"/>
  <c r="VD1187" s="1"/>
  <c r="UX1191"/>
  <c r="VD1191" s="1"/>
  <c r="UX1195"/>
  <c r="VD1195" s="1"/>
  <c r="YA1184"/>
  <c r="YG1184" s="1"/>
  <c r="YA1188"/>
  <c r="YG1188" s="1"/>
  <c r="YA1192"/>
  <c r="YG1192" s="1"/>
  <c r="YA1183"/>
  <c r="YG1183" s="1"/>
  <c r="YA1185"/>
  <c r="YG1185" s="1"/>
  <c r="YA1187"/>
  <c r="YG1187" s="1"/>
  <c r="YA1189"/>
  <c r="YG1189" s="1"/>
  <c r="YA1191"/>
  <c r="YG1191" s="1"/>
  <c r="YA1193"/>
  <c r="YG1193" s="1"/>
  <c r="YA1195"/>
  <c r="YG1195" s="1"/>
  <c r="YA1182"/>
  <c r="YG1182" s="1"/>
  <c r="YA1194"/>
  <c r="YG1194" s="1"/>
  <c r="YA1190"/>
  <c r="YG1190" s="1"/>
  <c r="YA1186"/>
  <c r="YG1186" s="1"/>
  <c r="UU1184"/>
  <c r="VA1184" s="1"/>
  <c r="UU1188"/>
  <c r="VA1188" s="1"/>
  <c r="UU1192"/>
  <c r="VA1192" s="1"/>
  <c r="UU1183"/>
  <c r="VA1183" s="1"/>
  <c r="UU1185"/>
  <c r="VA1185" s="1"/>
  <c r="UU1187"/>
  <c r="VA1187" s="1"/>
  <c r="UU1189"/>
  <c r="VA1189" s="1"/>
  <c r="UU1191"/>
  <c r="VA1191" s="1"/>
  <c r="UU1193"/>
  <c r="VA1193" s="1"/>
  <c r="UU1195"/>
  <c r="VA1195" s="1"/>
  <c r="UU1182"/>
  <c r="VA1182" s="1"/>
  <c r="UU1194"/>
  <c r="VA1194" s="1"/>
  <c r="UU1190"/>
  <c r="VA1190" s="1"/>
  <c r="UU1186"/>
  <c r="VA1186" s="1"/>
  <c r="RO1184"/>
  <c r="RU1184" s="1"/>
  <c r="RO1188"/>
  <c r="RU1188" s="1"/>
  <c r="RO1192"/>
  <c r="RU1192" s="1"/>
  <c r="RO1183"/>
  <c r="RU1183" s="1"/>
  <c r="RO1185"/>
  <c r="RU1185" s="1"/>
  <c r="RO1187"/>
  <c r="RU1187" s="1"/>
  <c r="RO1189"/>
  <c r="RU1189" s="1"/>
  <c r="RO1191"/>
  <c r="RU1191" s="1"/>
  <c r="RO1193"/>
  <c r="RU1193" s="1"/>
  <c r="RO1195"/>
  <c r="RU1195" s="1"/>
  <c r="RO1182"/>
  <c r="RU1182" s="1"/>
  <c r="RO1194"/>
  <c r="RU1194" s="1"/>
  <c r="RO1190"/>
  <c r="RU1190" s="1"/>
  <c r="RO1186"/>
  <c r="RU1186" s="1"/>
  <c r="OI1184"/>
  <c r="OO1184" s="1"/>
  <c r="OI1188"/>
  <c r="OO1188" s="1"/>
  <c r="OI1192"/>
  <c r="OO1192" s="1"/>
  <c r="OI1183"/>
  <c r="OO1183" s="1"/>
  <c r="OI1185"/>
  <c r="OO1185" s="1"/>
  <c r="OI1187"/>
  <c r="OO1187" s="1"/>
  <c r="OI1189"/>
  <c r="OO1189" s="1"/>
  <c r="OI1191"/>
  <c r="OO1191" s="1"/>
  <c r="OI1193"/>
  <c r="OO1193" s="1"/>
  <c r="OI1195"/>
  <c r="OO1195" s="1"/>
  <c r="OI1182"/>
  <c r="OO1182" s="1"/>
  <c r="OI1194"/>
  <c r="OO1194" s="1"/>
  <c r="OI1190"/>
  <c r="OO1190" s="1"/>
  <c r="OI1186"/>
  <c r="OO1186" s="1"/>
  <c r="LC1184"/>
  <c r="LI1184" s="1"/>
  <c r="LC1188"/>
  <c r="LI1188" s="1"/>
  <c r="LC1192"/>
  <c r="LI1192" s="1"/>
  <c r="LC1183"/>
  <c r="LI1183" s="1"/>
  <c r="LC1185"/>
  <c r="LI1185" s="1"/>
  <c r="LC1187"/>
  <c r="LI1187" s="1"/>
  <c r="LC1189"/>
  <c r="LI1189" s="1"/>
  <c r="LC1191"/>
  <c r="LI1191" s="1"/>
  <c r="LC1193"/>
  <c r="LI1193" s="1"/>
  <c r="LC1195"/>
  <c r="LI1195" s="1"/>
  <c r="LC1182"/>
  <c r="LI1182" s="1"/>
  <c r="LC1194"/>
  <c r="LI1194" s="1"/>
  <c r="LC1190"/>
  <c r="LI1190" s="1"/>
  <c r="LC1186"/>
  <c r="LI1186" s="1"/>
  <c r="HW1184"/>
  <c r="IC1184" s="1"/>
  <c r="HW1188"/>
  <c r="IC1188" s="1"/>
  <c r="HW1192"/>
  <c r="IC1192" s="1"/>
  <c r="HW1183"/>
  <c r="IC1183" s="1"/>
  <c r="HW1185"/>
  <c r="IC1185" s="1"/>
  <c r="HW1187"/>
  <c r="IC1187" s="1"/>
  <c r="HW1189"/>
  <c r="IC1189" s="1"/>
  <c r="HW1191"/>
  <c r="IC1191" s="1"/>
  <c r="HW1193"/>
  <c r="IC1193" s="1"/>
  <c r="HW1195"/>
  <c r="IC1195" s="1"/>
  <c r="HW1182"/>
  <c r="IC1182" s="1"/>
  <c r="HW1194"/>
  <c r="IC1194" s="1"/>
  <c r="HW1190"/>
  <c r="IC1190" s="1"/>
  <c r="HW1186"/>
  <c r="IC1186" s="1"/>
  <c r="EQ1184"/>
  <c r="EW1184" s="1"/>
  <c r="EQ1188"/>
  <c r="EW1188" s="1"/>
  <c r="EQ1192"/>
  <c r="EW1192" s="1"/>
  <c r="EQ1183"/>
  <c r="EW1183" s="1"/>
  <c r="EQ1185"/>
  <c r="EW1185" s="1"/>
  <c r="EQ1187"/>
  <c r="EW1187" s="1"/>
  <c r="EQ1189"/>
  <c r="EW1189" s="1"/>
  <c r="EQ1191"/>
  <c r="EW1191" s="1"/>
  <c r="EQ1193"/>
  <c r="EW1193" s="1"/>
  <c r="EQ1195"/>
  <c r="EW1195" s="1"/>
  <c r="EQ1182"/>
  <c r="EW1182" s="1"/>
  <c r="EQ1194"/>
  <c r="EW1194" s="1"/>
  <c r="EQ1190"/>
  <c r="EW1190" s="1"/>
  <c r="EQ1186"/>
  <c r="EW1186" s="1"/>
  <c r="BK1184"/>
  <c r="BQ1184" s="1"/>
  <c r="BK1188"/>
  <c r="BQ1188" s="1"/>
  <c r="BK1192"/>
  <c r="BQ1192" s="1"/>
  <c r="BK1183"/>
  <c r="BQ1183" s="1"/>
  <c r="BK1185"/>
  <c r="BQ1185" s="1"/>
  <c r="BK1187"/>
  <c r="BQ1187" s="1"/>
  <c r="BK1189"/>
  <c r="BQ1189" s="1"/>
  <c r="BK1191"/>
  <c r="BQ1191" s="1"/>
  <c r="BK1193"/>
  <c r="BQ1193" s="1"/>
  <c r="BK1195"/>
  <c r="BQ1195" s="1"/>
  <c r="BK1182"/>
  <c r="BQ1182" s="1"/>
  <c r="BK1194"/>
  <c r="BQ1194" s="1"/>
  <c r="BK1190"/>
  <c r="BQ1190" s="1"/>
  <c r="BK1186"/>
  <c r="BQ1186" s="1"/>
  <c r="XF1184"/>
  <c r="XL1184" s="1"/>
  <c r="XF1188"/>
  <c r="XL1188" s="1"/>
  <c r="XF1192"/>
  <c r="XL1192" s="1"/>
  <c r="XF1183"/>
  <c r="XL1183" s="1"/>
  <c r="XF1185"/>
  <c r="XL1185" s="1"/>
  <c r="XF1187"/>
  <c r="XL1187" s="1"/>
  <c r="XF1189"/>
  <c r="XL1189" s="1"/>
  <c r="XF1191"/>
  <c r="XL1191" s="1"/>
  <c r="XF1193"/>
  <c r="XL1193" s="1"/>
  <c r="XF1195"/>
  <c r="XL1195" s="1"/>
  <c r="XF1182"/>
  <c r="XL1182" s="1"/>
  <c r="XF1194"/>
  <c r="XL1194" s="1"/>
  <c r="XF1190"/>
  <c r="XL1190" s="1"/>
  <c r="XF1186"/>
  <c r="XL1186" s="1"/>
  <c r="TZ1184"/>
  <c r="UF1184" s="1"/>
  <c r="TZ1188"/>
  <c r="UF1188" s="1"/>
  <c r="TZ1192"/>
  <c r="UF1192" s="1"/>
  <c r="TZ1183"/>
  <c r="UF1183" s="1"/>
  <c r="TZ1185"/>
  <c r="UF1185" s="1"/>
  <c r="TZ1187"/>
  <c r="UF1187" s="1"/>
  <c r="TZ1189"/>
  <c r="UF1189" s="1"/>
  <c r="TZ1191"/>
  <c r="UF1191" s="1"/>
  <c r="TZ1193"/>
  <c r="UF1193" s="1"/>
  <c r="TZ1195"/>
  <c r="UF1195" s="1"/>
  <c r="TZ1182"/>
  <c r="UF1182" s="1"/>
  <c r="TZ1194"/>
  <c r="UF1194" s="1"/>
  <c r="TZ1190"/>
  <c r="UF1190" s="1"/>
  <c r="TZ1186"/>
  <c r="UF1186" s="1"/>
  <c r="QT1184"/>
  <c r="QZ1184" s="1"/>
  <c r="QT1188"/>
  <c r="QZ1188" s="1"/>
  <c r="QT1192"/>
  <c r="QZ1192" s="1"/>
  <c r="QT1183"/>
  <c r="QZ1183" s="1"/>
  <c r="QT1185"/>
  <c r="QZ1185" s="1"/>
  <c r="QT1187"/>
  <c r="QZ1187" s="1"/>
  <c r="QT1189"/>
  <c r="QZ1189" s="1"/>
  <c r="QT1191"/>
  <c r="QZ1191" s="1"/>
  <c r="QT1193"/>
  <c r="QZ1193" s="1"/>
  <c r="QT1195"/>
  <c r="QZ1195" s="1"/>
  <c r="QT1182"/>
  <c r="QZ1182" s="1"/>
  <c r="QT1194"/>
  <c r="QZ1194" s="1"/>
  <c r="QT1190"/>
  <c r="QZ1190" s="1"/>
  <c r="QT1186"/>
  <c r="QZ1186" s="1"/>
  <c r="NN1184"/>
  <c r="NT1184" s="1"/>
  <c r="NN1188"/>
  <c r="NT1188" s="1"/>
  <c r="NN1192"/>
  <c r="NT1192" s="1"/>
  <c r="NN1183"/>
  <c r="NT1183" s="1"/>
  <c r="NN1185"/>
  <c r="NT1185" s="1"/>
  <c r="NN1187"/>
  <c r="NT1187" s="1"/>
  <c r="NN1189"/>
  <c r="NT1189" s="1"/>
  <c r="NN1191"/>
  <c r="NT1191" s="1"/>
  <c r="NN1193"/>
  <c r="NT1193" s="1"/>
  <c r="NN1195"/>
  <c r="NT1195" s="1"/>
  <c r="NN1182"/>
  <c r="NT1182" s="1"/>
  <c r="NN1194"/>
  <c r="NT1194" s="1"/>
  <c r="NN1190"/>
  <c r="NT1190" s="1"/>
  <c r="NN1186"/>
  <c r="NT1186" s="1"/>
  <c r="KH1184"/>
  <c r="KN1184" s="1"/>
  <c r="KH1188"/>
  <c r="KN1188" s="1"/>
  <c r="KH1192"/>
  <c r="KN1192" s="1"/>
  <c r="KH1183"/>
  <c r="KN1183" s="1"/>
  <c r="KH1185"/>
  <c r="KN1185" s="1"/>
  <c r="KH1187"/>
  <c r="KN1187" s="1"/>
  <c r="KH1189"/>
  <c r="KN1189" s="1"/>
  <c r="KH1191"/>
  <c r="KN1191" s="1"/>
  <c r="KH1193"/>
  <c r="KN1193" s="1"/>
  <c r="KH1195"/>
  <c r="KN1195" s="1"/>
  <c r="KH1182"/>
  <c r="KN1182" s="1"/>
  <c r="KH1194"/>
  <c r="KN1194" s="1"/>
  <c r="KH1190"/>
  <c r="KN1190" s="1"/>
  <c r="KH1186"/>
  <c r="KN1186" s="1"/>
  <c r="HB1184"/>
  <c r="HH1184" s="1"/>
  <c r="HB1188"/>
  <c r="HH1188" s="1"/>
  <c r="HB1192"/>
  <c r="HH1192" s="1"/>
  <c r="HB1183"/>
  <c r="HH1183" s="1"/>
  <c r="HB1185"/>
  <c r="HH1185" s="1"/>
  <c r="HB1187"/>
  <c r="HH1187" s="1"/>
  <c r="HB1189"/>
  <c r="HH1189" s="1"/>
  <c r="HB1191"/>
  <c r="HH1191" s="1"/>
  <c r="HB1193"/>
  <c r="HH1193" s="1"/>
  <c r="HB1195"/>
  <c r="HH1195" s="1"/>
  <c r="HB1182"/>
  <c r="HH1182" s="1"/>
  <c r="HB1194"/>
  <c r="HH1194" s="1"/>
  <c r="HB1190"/>
  <c r="HH1190" s="1"/>
  <c r="HB1186"/>
  <c r="HH1186" s="1"/>
  <c r="DV1184"/>
  <c r="EB1184" s="1"/>
  <c r="DV1188"/>
  <c r="EB1188" s="1"/>
  <c r="DV1192"/>
  <c r="EB1192" s="1"/>
  <c r="DV1183"/>
  <c r="EB1183" s="1"/>
  <c r="DV1185"/>
  <c r="EB1185" s="1"/>
  <c r="DV1187"/>
  <c r="EB1187" s="1"/>
  <c r="DV1189"/>
  <c r="EB1189" s="1"/>
  <c r="DV1191"/>
  <c r="EB1191" s="1"/>
  <c r="DV1193"/>
  <c r="EB1193" s="1"/>
  <c r="DV1195"/>
  <c r="EB1195" s="1"/>
  <c r="DV1182"/>
  <c r="EB1182" s="1"/>
  <c r="DV1194"/>
  <c r="EB1194" s="1"/>
  <c r="DV1190"/>
  <c r="EB1190" s="1"/>
  <c r="DV1186"/>
  <c r="EB1186" s="1"/>
  <c r="AP1184"/>
  <c r="AV1184" s="1"/>
  <c r="AP1188"/>
  <c r="AV1188" s="1"/>
  <c r="AP1192"/>
  <c r="AV1192" s="1"/>
  <c r="AP1183"/>
  <c r="AV1183" s="1"/>
  <c r="AP1185"/>
  <c r="AV1185" s="1"/>
  <c r="AP1187"/>
  <c r="AV1187" s="1"/>
  <c r="AP1189"/>
  <c r="AV1189" s="1"/>
  <c r="AP1191"/>
  <c r="AV1191" s="1"/>
  <c r="AP1193"/>
  <c r="AV1193" s="1"/>
  <c r="AP1195"/>
  <c r="AV1195" s="1"/>
  <c r="AP1182"/>
  <c r="AV1182" s="1"/>
  <c r="AP1194"/>
  <c r="AV1194" s="1"/>
  <c r="AP1190"/>
  <c r="AV1190" s="1"/>
  <c r="AP1186"/>
  <c r="AV1186" s="1"/>
  <c r="UD1201"/>
  <c r="UJ1201" s="1"/>
  <c r="UD1205"/>
  <c r="UJ1205" s="1"/>
  <c r="UD1199"/>
  <c r="UJ1199" s="1"/>
  <c r="UD1202"/>
  <c r="UJ1202" s="1"/>
  <c r="UD1204"/>
  <c r="UJ1204" s="1"/>
  <c r="UD1207"/>
  <c r="UJ1207" s="1"/>
  <c r="UD1198"/>
  <c r="UJ1198" s="1"/>
  <c r="UD1200"/>
  <c r="UJ1200" s="1"/>
  <c r="UD1203"/>
  <c r="UJ1203" s="1"/>
  <c r="UD1206"/>
  <c r="UJ1206" s="1"/>
  <c r="UD1183"/>
  <c r="UJ1183" s="1"/>
  <c r="UD1185"/>
  <c r="UJ1185" s="1"/>
  <c r="UD1187"/>
  <c r="UJ1187" s="1"/>
  <c r="UD1189"/>
  <c r="UJ1189" s="1"/>
  <c r="UD1191"/>
  <c r="UJ1191" s="1"/>
  <c r="UD1193"/>
  <c r="UJ1193" s="1"/>
  <c r="UD1195"/>
  <c r="UJ1195" s="1"/>
  <c r="UD1184"/>
  <c r="UJ1184" s="1"/>
  <c r="UD1188"/>
  <c r="UJ1188" s="1"/>
  <c r="UD1192"/>
  <c r="UJ1192" s="1"/>
  <c r="UD1182"/>
  <c r="UJ1182" s="1"/>
  <c r="UD1186"/>
  <c r="UJ1186" s="1"/>
  <c r="UD1190"/>
  <c r="UJ1190" s="1"/>
  <c r="UD1194"/>
  <c r="UJ1194" s="1"/>
  <c r="NR1201"/>
  <c r="NX1201" s="1"/>
  <c r="NR1205"/>
  <c r="NX1205" s="1"/>
  <c r="NR1199"/>
  <c r="NX1199" s="1"/>
  <c r="NR1202"/>
  <c r="NX1202" s="1"/>
  <c r="NR1204"/>
  <c r="NX1204" s="1"/>
  <c r="NR1207"/>
  <c r="NX1207" s="1"/>
  <c r="NR1198"/>
  <c r="NX1198" s="1"/>
  <c r="NR1200"/>
  <c r="NX1200" s="1"/>
  <c r="NR1203"/>
  <c r="NX1203" s="1"/>
  <c r="NR1206"/>
  <c r="NX1206" s="1"/>
  <c r="NR1183"/>
  <c r="NX1183" s="1"/>
  <c r="NR1185"/>
  <c r="NX1185" s="1"/>
  <c r="NR1187"/>
  <c r="NX1187" s="1"/>
  <c r="NR1189"/>
  <c r="NX1189" s="1"/>
  <c r="NR1191"/>
  <c r="NX1191" s="1"/>
  <c r="NR1193"/>
  <c r="NX1193" s="1"/>
  <c r="NR1195"/>
  <c r="NX1195" s="1"/>
  <c r="NR1184"/>
  <c r="NX1184" s="1"/>
  <c r="NR1188"/>
  <c r="NX1188" s="1"/>
  <c r="NR1192"/>
  <c r="NX1192" s="1"/>
  <c r="NR1182"/>
  <c r="NX1182" s="1"/>
  <c r="NR1186"/>
  <c r="NX1186" s="1"/>
  <c r="NR1190"/>
  <c r="NX1190" s="1"/>
  <c r="NR1194"/>
  <c r="NX1194" s="1"/>
  <c r="BK1218"/>
  <c r="BQ1218" s="1"/>
  <c r="BK1220"/>
  <c r="BQ1220" s="1"/>
  <c r="BK1219"/>
  <c r="BQ1219" s="1"/>
  <c r="BK1222"/>
  <c r="BQ1222" s="1"/>
  <c r="BK1224"/>
  <c r="BQ1224" s="1"/>
  <c r="BK1228"/>
  <c r="BQ1228" s="1"/>
  <c r="BK1230"/>
  <c r="BQ1230" s="1"/>
  <c r="BK1232"/>
  <c r="BQ1232" s="1"/>
  <c r="BK1234"/>
  <c r="BQ1234" s="1"/>
  <c r="BK1238"/>
  <c r="BQ1238" s="1"/>
  <c r="BK1240"/>
  <c r="BQ1240" s="1"/>
  <c r="BK1242"/>
  <c r="BQ1242" s="1"/>
  <c r="BK1244"/>
  <c r="BQ1244" s="1"/>
  <c r="BK1221"/>
  <c r="BQ1221" s="1"/>
  <c r="BK1223"/>
  <c r="BQ1223" s="1"/>
  <c r="BK1225"/>
  <c r="BQ1225" s="1"/>
  <c r="BK1229"/>
  <c r="BQ1229" s="1"/>
  <c r="BK1231"/>
  <c r="BQ1231" s="1"/>
  <c r="BK1233"/>
  <c r="BQ1233" s="1"/>
  <c r="BK1235"/>
  <c r="BQ1235" s="1"/>
  <c r="BK1239"/>
  <c r="BQ1239" s="1"/>
  <c r="BK1241"/>
  <c r="BQ1241" s="1"/>
  <c r="BK1243"/>
  <c r="BQ1243" s="1"/>
  <c r="BK1245"/>
  <c r="BQ1245" s="1"/>
  <c r="HW1218"/>
  <c r="IC1218" s="1"/>
  <c r="HW1220"/>
  <c r="IC1220" s="1"/>
  <c r="HW1219"/>
  <c r="IC1219" s="1"/>
  <c r="HW1222"/>
  <c r="IC1222" s="1"/>
  <c r="HW1224"/>
  <c r="IC1224" s="1"/>
  <c r="HW1228"/>
  <c r="IC1228" s="1"/>
  <c r="HW1230"/>
  <c r="IC1230" s="1"/>
  <c r="HW1232"/>
  <c r="IC1232" s="1"/>
  <c r="HW1234"/>
  <c r="IC1234" s="1"/>
  <c r="HW1238"/>
  <c r="IC1238" s="1"/>
  <c r="HW1240"/>
  <c r="IC1240" s="1"/>
  <c r="HW1242"/>
  <c r="IC1242" s="1"/>
  <c r="HW1244"/>
  <c r="IC1244" s="1"/>
  <c r="HW1221"/>
  <c r="IC1221" s="1"/>
  <c r="HW1223"/>
  <c r="IC1223" s="1"/>
  <c r="HW1225"/>
  <c r="IC1225" s="1"/>
  <c r="HW1229"/>
  <c r="IC1229" s="1"/>
  <c r="HW1231"/>
  <c r="IC1231" s="1"/>
  <c r="HW1233"/>
  <c r="IC1233" s="1"/>
  <c r="HW1235"/>
  <c r="IC1235" s="1"/>
  <c r="HW1239"/>
  <c r="IC1239" s="1"/>
  <c r="HW1241"/>
  <c r="IC1241" s="1"/>
  <c r="HW1243"/>
  <c r="IC1243" s="1"/>
  <c r="HW1245"/>
  <c r="IC1245" s="1"/>
  <c r="OI1218"/>
  <c r="OO1218" s="1"/>
  <c r="OI1220"/>
  <c r="OO1220" s="1"/>
  <c r="OI1219"/>
  <c r="OO1219" s="1"/>
  <c r="OI1222"/>
  <c r="OO1222" s="1"/>
  <c r="OI1224"/>
  <c r="OO1224" s="1"/>
  <c r="OI1228"/>
  <c r="OO1228" s="1"/>
  <c r="OI1230"/>
  <c r="OO1230" s="1"/>
  <c r="OI1232"/>
  <c r="OO1232" s="1"/>
  <c r="OI1234"/>
  <c r="OO1234" s="1"/>
  <c r="OI1238"/>
  <c r="OO1238" s="1"/>
  <c r="OI1240"/>
  <c r="OO1240" s="1"/>
  <c r="OI1242"/>
  <c r="OO1242" s="1"/>
  <c r="OI1244"/>
  <c r="OO1244" s="1"/>
  <c r="OI1221"/>
  <c r="OO1221" s="1"/>
  <c r="OI1223"/>
  <c r="OO1223" s="1"/>
  <c r="OI1225"/>
  <c r="OO1225" s="1"/>
  <c r="OI1229"/>
  <c r="OO1229" s="1"/>
  <c r="OI1231"/>
  <c r="OO1231" s="1"/>
  <c r="OI1233"/>
  <c r="OO1233" s="1"/>
  <c r="OI1235"/>
  <c r="OO1235" s="1"/>
  <c r="OI1239"/>
  <c r="OO1239" s="1"/>
  <c r="OI1241"/>
  <c r="OO1241" s="1"/>
  <c r="OI1243"/>
  <c r="OO1243" s="1"/>
  <c r="OI1245"/>
  <c r="OO1245" s="1"/>
  <c r="UU1218"/>
  <c r="VA1218" s="1"/>
  <c r="UU1220"/>
  <c r="VA1220" s="1"/>
  <c r="UU1219"/>
  <c r="VA1219" s="1"/>
  <c r="UU1222"/>
  <c r="VA1222" s="1"/>
  <c r="UU1224"/>
  <c r="VA1224" s="1"/>
  <c r="UU1228"/>
  <c r="VA1228" s="1"/>
  <c r="UU1230"/>
  <c r="VA1230" s="1"/>
  <c r="UU1232"/>
  <c r="VA1232" s="1"/>
  <c r="UU1234"/>
  <c r="VA1234" s="1"/>
  <c r="UU1238"/>
  <c r="VA1238" s="1"/>
  <c r="UU1240"/>
  <c r="VA1240" s="1"/>
  <c r="UU1242"/>
  <c r="VA1242" s="1"/>
  <c r="UU1244"/>
  <c r="VA1244" s="1"/>
  <c r="UU1221"/>
  <c r="VA1221" s="1"/>
  <c r="UU1223"/>
  <c r="VA1223" s="1"/>
  <c r="UU1225"/>
  <c r="VA1225" s="1"/>
  <c r="UU1229"/>
  <c r="VA1229" s="1"/>
  <c r="UU1231"/>
  <c r="VA1231" s="1"/>
  <c r="UU1233"/>
  <c r="VA1233" s="1"/>
  <c r="UU1235"/>
  <c r="VA1235" s="1"/>
  <c r="UU1239"/>
  <c r="VA1239" s="1"/>
  <c r="UU1241"/>
  <c r="VA1241" s="1"/>
  <c r="UU1243"/>
  <c r="VA1243" s="1"/>
  <c r="UU1245"/>
  <c r="VA1245" s="1"/>
  <c r="CF1218"/>
  <c r="CL1218" s="1"/>
  <c r="CF1220"/>
  <c r="CL1220" s="1"/>
  <c r="CF1219"/>
  <c r="CL1219" s="1"/>
  <c r="CF1222"/>
  <c r="CL1222" s="1"/>
  <c r="CF1224"/>
  <c r="CL1224" s="1"/>
  <c r="CF1228"/>
  <c r="CL1228" s="1"/>
  <c r="CF1230"/>
  <c r="CL1230" s="1"/>
  <c r="CF1232"/>
  <c r="CL1232" s="1"/>
  <c r="CF1234"/>
  <c r="CL1234" s="1"/>
  <c r="CF1238"/>
  <c r="CL1238" s="1"/>
  <c r="CF1240"/>
  <c r="CL1240" s="1"/>
  <c r="CF1242"/>
  <c r="CL1242" s="1"/>
  <c r="CF1244"/>
  <c r="CL1244" s="1"/>
  <c r="CF1221"/>
  <c r="CL1221" s="1"/>
  <c r="CF1223"/>
  <c r="CL1223" s="1"/>
  <c r="CF1225"/>
  <c r="CL1225" s="1"/>
  <c r="CF1229"/>
  <c r="CL1229" s="1"/>
  <c r="CF1231"/>
  <c r="CL1231" s="1"/>
  <c r="CF1233"/>
  <c r="CL1233" s="1"/>
  <c r="CF1235"/>
  <c r="CL1235" s="1"/>
  <c r="CF1239"/>
  <c r="CL1239" s="1"/>
  <c r="CF1241"/>
  <c r="CL1241" s="1"/>
  <c r="CF1243"/>
  <c r="CL1243" s="1"/>
  <c r="CF1245"/>
  <c r="CL1245" s="1"/>
  <c r="IR1218"/>
  <c r="IX1218" s="1"/>
  <c r="IR1220"/>
  <c r="IX1220" s="1"/>
  <c r="IR1219"/>
  <c r="IX1219" s="1"/>
  <c r="IR1222"/>
  <c r="IX1222" s="1"/>
  <c r="IR1224"/>
  <c r="IX1224" s="1"/>
  <c r="IR1228"/>
  <c r="IX1228" s="1"/>
  <c r="IR1230"/>
  <c r="IX1230" s="1"/>
  <c r="IR1232"/>
  <c r="IX1232" s="1"/>
  <c r="IR1234"/>
  <c r="IX1234" s="1"/>
  <c r="IR1238"/>
  <c r="IX1238" s="1"/>
  <c r="IR1240"/>
  <c r="IX1240" s="1"/>
  <c r="IR1242"/>
  <c r="IX1242" s="1"/>
  <c r="IR1244"/>
  <c r="IX1244" s="1"/>
  <c r="IR1221"/>
  <c r="IX1221" s="1"/>
  <c r="IR1223"/>
  <c r="IX1223" s="1"/>
  <c r="IR1225"/>
  <c r="IX1225" s="1"/>
  <c r="IR1229"/>
  <c r="IX1229" s="1"/>
  <c r="IR1231"/>
  <c r="IX1231" s="1"/>
  <c r="IR1233"/>
  <c r="IX1233" s="1"/>
  <c r="IR1235"/>
  <c r="IX1235" s="1"/>
  <c r="IR1239"/>
  <c r="IX1239" s="1"/>
  <c r="IR1241"/>
  <c r="IX1241" s="1"/>
  <c r="IR1243"/>
  <c r="IX1243" s="1"/>
  <c r="IR1245"/>
  <c r="IX1245" s="1"/>
  <c r="PD1218"/>
  <c r="PJ1218" s="1"/>
  <c r="PD1220"/>
  <c r="PJ1220" s="1"/>
  <c r="PD1219"/>
  <c r="PJ1219" s="1"/>
  <c r="PD1222"/>
  <c r="PJ1222" s="1"/>
  <c r="PD1224"/>
  <c r="PJ1224" s="1"/>
  <c r="PD1228"/>
  <c r="PJ1228" s="1"/>
  <c r="PD1230"/>
  <c r="PJ1230" s="1"/>
  <c r="PD1232"/>
  <c r="PJ1232" s="1"/>
  <c r="PD1234"/>
  <c r="PJ1234" s="1"/>
  <c r="PD1238"/>
  <c r="PJ1238" s="1"/>
  <c r="PD1240"/>
  <c r="PJ1240" s="1"/>
  <c r="PD1242"/>
  <c r="PJ1242" s="1"/>
  <c r="PD1244"/>
  <c r="PJ1244" s="1"/>
  <c r="PD1221"/>
  <c r="PJ1221" s="1"/>
  <c r="PD1223"/>
  <c r="PJ1223" s="1"/>
  <c r="PD1225"/>
  <c r="PJ1225" s="1"/>
  <c r="PD1229"/>
  <c r="PJ1229" s="1"/>
  <c r="PD1231"/>
  <c r="PJ1231" s="1"/>
  <c r="PD1233"/>
  <c r="PJ1233" s="1"/>
  <c r="PD1235"/>
  <c r="PJ1235" s="1"/>
  <c r="PD1239"/>
  <c r="PJ1239" s="1"/>
  <c r="PD1241"/>
  <c r="PJ1241" s="1"/>
  <c r="PD1243"/>
  <c r="PJ1243" s="1"/>
  <c r="PD1245"/>
  <c r="PJ1245" s="1"/>
  <c r="VP1218"/>
  <c r="VV1218" s="1"/>
  <c r="VP1220"/>
  <c r="VV1220" s="1"/>
  <c r="VP1219"/>
  <c r="VV1219" s="1"/>
  <c r="VP1222"/>
  <c r="VV1222" s="1"/>
  <c r="VP1224"/>
  <c r="VV1224" s="1"/>
  <c r="VP1228"/>
  <c r="VV1228" s="1"/>
  <c r="VP1230"/>
  <c r="VV1230" s="1"/>
  <c r="VP1232"/>
  <c r="VV1232" s="1"/>
  <c r="VP1234"/>
  <c r="VV1234" s="1"/>
  <c r="VP1238"/>
  <c r="VV1238" s="1"/>
  <c r="VP1240"/>
  <c r="VV1240" s="1"/>
  <c r="VP1242"/>
  <c r="VV1242" s="1"/>
  <c r="VP1244"/>
  <c r="VV1244" s="1"/>
  <c r="VP1221"/>
  <c r="VV1221" s="1"/>
  <c r="VP1223"/>
  <c r="VV1223" s="1"/>
  <c r="VP1225"/>
  <c r="VV1225" s="1"/>
  <c r="VP1229"/>
  <c r="VV1229" s="1"/>
  <c r="VP1231"/>
  <c r="VV1231" s="1"/>
  <c r="VP1233"/>
  <c r="VV1233" s="1"/>
  <c r="VP1235"/>
  <c r="VV1235" s="1"/>
  <c r="VP1239"/>
  <c r="VV1239" s="1"/>
  <c r="VP1241"/>
  <c r="VV1241" s="1"/>
  <c r="VP1243"/>
  <c r="VV1243" s="1"/>
  <c r="VP1245"/>
  <c r="VV1245" s="1"/>
  <c r="AW1255"/>
  <c r="AW1266" s="1"/>
  <c r="AW1267" s="1"/>
  <c r="CM1255"/>
  <c r="CM1266" s="1"/>
  <c r="CM1267" s="1"/>
  <c r="EC1255"/>
  <c r="EC1266" s="1"/>
  <c r="EC1267" s="1"/>
  <c r="FS1255"/>
  <c r="FS1266" s="1"/>
  <c r="FS1267" s="1"/>
  <c r="HI1255"/>
  <c r="HI1266" s="1"/>
  <c r="HI1267" s="1"/>
  <c r="IY1255"/>
  <c r="IY1266" s="1"/>
  <c r="IY1267" s="1"/>
  <c r="KO1255"/>
  <c r="KO1266" s="1"/>
  <c r="KO1267" s="1"/>
  <c r="ME1255"/>
  <c r="ME1266" s="1"/>
  <c r="ME1267" s="1"/>
  <c r="NU1255"/>
  <c r="NU1266" s="1"/>
  <c r="NU1267" s="1"/>
  <c r="PK1255"/>
  <c r="PK1266" s="1"/>
  <c r="PK1267" s="1"/>
  <c r="RA1255"/>
  <c r="RA1266" s="1"/>
  <c r="RA1267" s="1"/>
  <c r="SQ1255"/>
  <c r="SQ1266" s="1"/>
  <c r="SQ1267" s="1"/>
  <c r="UG1255"/>
  <c r="UG1266" s="1"/>
  <c r="UG1267" s="1"/>
  <c r="VW1255"/>
  <c r="VW1266" s="1"/>
  <c r="VW1267" s="1"/>
  <c r="XM1255"/>
  <c r="XM1266" s="1"/>
  <c r="XM1267" s="1"/>
  <c r="ZC1255"/>
  <c r="ZC1266" s="1"/>
  <c r="AY1227"/>
  <c r="EE1227"/>
  <c r="HK1227"/>
  <c r="KQ1227"/>
  <c r="NW1227"/>
  <c r="RC1227"/>
  <c r="UI1227"/>
  <c r="XO1227"/>
  <c r="CM1217"/>
  <c r="FS1217"/>
  <c r="IY1217"/>
  <c r="ME1217"/>
  <c r="PK1217"/>
  <c r="SQ1217"/>
  <c r="VW1217"/>
  <c r="AB1181"/>
  <c r="AB1211" s="1"/>
  <c r="AB1212" s="1"/>
  <c r="BR1181"/>
  <c r="BR1211" s="1"/>
  <c r="BR1212" s="1"/>
  <c r="DH1181"/>
  <c r="DH1211" s="1"/>
  <c r="DH1212" s="1"/>
  <c r="EX1181"/>
  <c r="EX1211" s="1"/>
  <c r="EX1212" s="1"/>
  <c r="GN1181"/>
  <c r="GN1211" s="1"/>
  <c r="GN1212" s="1"/>
  <c r="ID1181"/>
  <c r="ID1211" s="1"/>
  <c r="ID1212" s="1"/>
  <c r="JT1181"/>
  <c r="JT1211" s="1"/>
  <c r="JT1212" s="1"/>
  <c r="LJ1181"/>
  <c r="LJ1211" s="1"/>
  <c r="LJ1212" s="1"/>
  <c r="MZ1181"/>
  <c r="MZ1211" s="1"/>
  <c r="MZ1212" s="1"/>
  <c r="OP1181"/>
  <c r="OP1211" s="1"/>
  <c r="OP1212" s="1"/>
  <c r="QF1181"/>
  <c r="QF1211" s="1"/>
  <c r="QF1212" s="1"/>
  <c r="RV1181"/>
  <c r="RV1211" s="1"/>
  <c r="RV1212" s="1"/>
  <c r="TL1181"/>
  <c r="TL1211" s="1"/>
  <c r="TL1212" s="1"/>
  <c r="VB1181"/>
  <c r="VB1211" s="1"/>
  <c r="VB1212" s="1"/>
  <c r="WR1181"/>
  <c r="WR1211" s="1"/>
  <c r="WR1212" s="1"/>
  <c r="YH1181"/>
  <c r="YH1211" s="1"/>
  <c r="YH1212" s="1"/>
  <c r="ED1237"/>
  <c r="RB1217"/>
  <c r="XN1227"/>
  <c r="LK1237"/>
  <c r="RW1217"/>
  <c r="YI1227"/>
  <c r="ZE1255"/>
  <c r="ZE1266" s="1"/>
  <c r="ZG1255"/>
  <c r="ZG1266" s="1"/>
  <c r="AB1255"/>
  <c r="AB1266" s="1"/>
  <c r="AB1267" s="1"/>
  <c r="BR1255"/>
  <c r="BR1266" s="1"/>
  <c r="BR1267" s="1"/>
  <c r="DH1255"/>
  <c r="DH1266" s="1"/>
  <c r="DH1267" s="1"/>
  <c r="EX1255"/>
  <c r="EX1266" s="1"/>
  <c r="EX1267" s="1"/>
  <c r="GN1255"/>
  <c r="GN1266" s="1"/>
  <c r="GN1267" s="1"/>
  <c r="ID1255"/>
  <c r="ID1266" s="1"/>
  <c r="ID1267" s="1"/>
  <c r="JT1255"/>
  <c r="JT1266" s="1"/>
  <c r="JT1267" s="1"/>
  <c r="LJ1255"/>
  <c r="LJ1266" s="1"/>
  <c r="LJ1267" s="1"/>
  <c r="MZ1255"/>
  <c r="MZ1266" s="1"/>
  <c r="MZ1267" s="1"/>
  <c r="OP1255"/>
  <c r="OP1266" s="1"/>
  <c r="OP1267" s="1"/>
  <c r="QF1255"/>
  <c r="QF1266" s="1"/>
  <c r="QF1267" s="1"/>
  <c r="RV1255"/>
  <c r="RV1266" s="1"/>
  <c r="RV1267" s="1"/>
  <c r="TL1255"/>
  <c r="TL1266" s="1"/>
  <c r="TL1267" s="1"/>
  <c r="VB1255"/>
  <c r="VB1266" s="1"/>
  <c r="VB1267" s="1"/>
  <c r="WR1255"/>
  <c r="WR1266" s="1"/>
  <c r="WR1267" s="1"/>
  <c r="YH1255"/>
  <c r="YH1266" s="1"/>
  <c r="YH1267" s="1"/>
  <c r="ZF1217"/>
  <c r="CO1237"/>
  <c r="CO1227"/>
  <c r="FU1237"/>
  <c r="JA1237"/>
  <c r="JA1227"/>
  <c r="MG1237"/>
  <c r="PM1237"/>
  <c r="PM1227"/>
  <c r="SS1237"/>
  <c r="VY1237"/>
  <c r="VY1227"/>
  <c r="ZB1255"/>
  <c r="ZB1266" s="1"/>
  <c r="DH1217"/>
  <c r="GN1217"/>
  <c r="JT1217"/>
  <c r="MZ1217"/>
  <c r="QF1217"/>
  <c r="TL1217"/>
  <c r="WR1217"/>
  <c r="AW1181"/>
  <c r="AW1211" s="1"/>
  <c r="AW1212" s="1"/>
  <c r="CM1181"/>
  <c r="CM1211" s="1"/>
  <c r="CM1212" s="1"/>
  <c r="EC1181"/>
  <c r="EC1211" s="1"/>
  <c r="EC1212" s="1"/>
  <c r="FS1181"/>
  <c r="FS1211" s="1"/>
  <c r="FS1212" s="1"/>
  <c r="HI1181"/>
  <c r="HI1211" s="1"/>
  <c r="HI1212" s="1"/>
  <c r="IY1181"/>
  <c r="IY1211" s="1"/>
  <c r="IY1212" s="1"/>
  <c r="KO1181"/>
  <c r="KO1211" s="1"/>
  <c r="KO1212" s="1"/>
  <c r="ME1181"/>
  <c r="ME1211" s="1"/>
  <c r="ME1212" s="1"/>
  <c r="NU1181"/>
  <c r="NU1211" s="1"/>
  <c r="NU1212" s="1"/>
  <c r="PK1181"/>
  <c r="PK1211" s="1"/>
  <c r="PK1212" s="1"/>
  <c r="RA1181"/>
  <c r="RA1211" s="1"/>
  <c r="RA1212" s="1"/>
  <c r="SQ1181"/>
  <c r="SQ1211" s="1"/>
  <c r="SQ1212" s="1"/>
  <c r="UG1181"/>
  <c r="UG1211" s="1"/>
  <c r="UG1212" s="1"/>
  <c r="VW1181"/>
  <c r="VW1211" s="1"/>
  <c r="VW1212" s="1"/>
  <c r="XM1181"/>
  <c r="XM1211" s="1"/>
  <c r="XM1212" s="1"/>
  <c r="AX1227"/>
  <c r="HJ1217"/>
  <c r="KP1237"/>
  <c r="NV1217"/>
  <c r="UH1237"/>
  <c r="UH1227"/>
  <c r="IE1237"/>
  <c r="OQ1217"/>
  <c r="VC1227"/>
  <c r="BO1222"/>
  <c r="BU1222" s="1"/>
  <c r="BO1219"/>
  <c r="BU1219" s="1"/>
  <c r="BO1221"/>
  <c r="BU1221" s="1"/>
  <c r="BO1223"/>
  <c r="BU1223" s="1"/>
  <c r="BO1225"/>
  <c r="BU1225" s="1"/>
  <c r="BO1229"/>
  <c r="BU1229" s="1"/>
  <c r="BO1231"/>
  <c r="BU1231" s="1"/>
  <c r="BO1233"/>
  <c r="BU1233" s="1"/>
  <c r="BO1235"/>
  <c r="BU1235" s="1"/>
  <c r="BO1239"/>
  <c r="BU1239" s="1"/>
  <c r="BO1241"/>
  <c r="BU1241" s="1"/>
  <c r="BO1243"/>
  <c r="BU1243" s="1"/>
  <c r="BO1245"/>
  <c r="BU1245" s="1"/>
  <c r="BO1220"/>
  <c r="BU1220" s="1"/>
  <c r="BO1218"/>
  <c r="BU1218" s="1"/>
  <c r="BO1224"/>
  <c r="BU1224" s="1"/>
  <c r="BO1228"/>
  <c r="BU1228" s="1"/>
  <c r="BO1230"/>
  <c r="BU1230" s="1"/>
  <c r="BO1232"/>
  <c r="BU1232" s="1"/>
  <c r="BO1234"/>
  <c r="BU1234" s="1"/>
  <c r="BO1238"/>
  <c r="BU1238" s="1"/>
  <c r="BO1240"/>
  <c r="BU1240" s="1"/>
  <c r="BO1242"/>
  <c r="BU1242" s="1"/>
  <c r="BO1244"/>
  <c r="BU1244" s="1"/>
  <c r="IA1222"/>
  <c r="IG1222" s="1"/>
  <c r="IA1219"/>
  <c r="IG1219" s="1"/>
  <c r="IA1221"/>
  <c r="IG1221" s="1"/>
  <c r="IA1223"/>
  <c r="IG1223" s="1"/>
  <c r="IA1225"/>
  <c r="IG1225" s="1"/>
  <c r="IA1229"/>
  <c r="IG1229" s="1"/>
  <c r="IA1231"/>
  <c r="IG1231" s="1"/>
  <c r="IA1233"/>
  <c r="IG1233" s="1"/>
  <c r="IA1235"/>
  <c r="IG1235" s="1"/>
  <c r="IA1239"/>
  <c r="IG1239" s="1"/>
  <c r="IA1241"/>
  <c r="IG1241" s="1"/>
  <c r="IA1243"/>
  <c r="IG1243" s="1"/>
  <c r="IA1245"/>
  <c r="IG1245" s="1"/>
  <c r="IA1220"/>
  <c r="IG1220" s="1"/>
  <c r="IA1218"/>
  <c r="IG1218" s="1"/>
  <c r="IA1224"/>
  <c r="IG1224" s="1"/>
  <c r="IA1228"/>
  <c r="IG1228" s="1"/>
  <c r="IA1230"/>
  <c r="IG1230" s="1"/>
  <c r="IA1232"/>
  <c r="IG1232" s="1"/>
  <c r="IA1234"/>
  <c r="IG1234" s="1"/>
  <c r="IA1238"/>
  <c r="IG1238" s="1"/>
  <c r="IA1240"/>
  <c r="IG1240" s="1"/>
  <c r="IA1242"/>
  <c r="IG1242" s="1"/>
  <c r="IA1244"/>
  <c r="IG1244" s="1"/>
  <c r="OM1222"/>
  <c r="OS1222" s="1"/>
  <c r="OM1219"/>
  <c r="OS1219" s="1"/>
  <c r="OM1221"/>
  <c r="OS1221" s="1"/>
  <c r="OM1223"/>
  <c r="OS1223" s="1"/>
  <c r="OM1225"/>
  <c r="OS1225" s="1"/>
  <c r="OM1229"/>
  <c r="OS1229" s="1"/>
  <c r="OM1231"/>
  <c r="OS1231" s="1"/>
  <c r="OM1233"/>
  <c r="OS1233" s="1"/>
  <c r="OM1235"/>
  <c r="OS1235" s="1"/>
  <c r="OM1239"/>
  <c r="OS1239" s="1"/>
  <c r="OM1241"/>
  <c r="OS1241" s="1"/>
  <c r="OM1243"/>
  <c r="OS1243" s="1"/>
  <c r="OM1245"/>
  <c r="OS1245" s="1"/>
  <c r="OM1220"/>
  <c r="OS1220" s="1"/>
  <c r="OM1218"/>
  <c r="OS1218" s="1"/>
  <c r="OM1224"/>
  <c r="OS1224" s="1"/>
  <c r="OM1228"/>
  <c r="OS1228" s="1"/>
  <c r="OM1230"/>
  <c r="OS1230" s="1"/>
  <c r="OM1232"/>
  <c r="OS1232" s="1"/>
  <c r="OM1234"/>
  <c r="OS1234" s="1"/>
  <c r="OM1238"/>
  <c r="OS1238" s="1"/>
  <c r="OM1240"/>
  <c r="OS1240" s="1"/>
  <c r="OM1242"/>
  <c r="OS1242" s="1"/>
  <c r="OM1244"/>
  <c r="OS1244" s="1"/>
  <c r="UY1222"/>
  <c r="VE1222" s="1"/>
  <c r="UY1219"/>
  <c r="VE1219" s="1"/>
  <c r="UY1221"/>
  <c r="VE1221" s="1"/>
  <c r="UY1223"/>
  <c r="VE1223" s="1"/>
  <c r="UY1225"/>
  <c r="VE1225" s="1"/>
  <c r="UY1229"/>
  <c r="VE1229" s="1"/>
  <c r="UY1231"/>
  <c r="VE1231" s="1"/>
  <c r="UY1233"/>
  <c r="VE1233" s="1"/>
  <c r="UY1235"/>
  <c r="VE1235" s="1"/>
  <c r="UY1239"/>
  <c r="VE1239" s="1"/>
  <c r="UY1241"/>
  <c r="VE1241" s="1"/>
  <c r="UY1243"/>
  <c r="VE1243" s="1"/>
  <c r="UY1245"/>
  <c r="VE1245" s="1"/>
  <c r="UY1220"/>
  <c r="VE1220" s="1"/>
  <c r="UY1218"/>
  <c r="VE1218" s="1"/>
  <c r="UY1224"/>
  <c r="VE1224" s="1"/>
  <c r="UY1228"/>
  <c r="VE1228" s="1"/>
  <c r="UY1230"/>
  <c r="VE1230" s="1"/>
  <c r="UY1232"/>
  <c r="VE1232" s="1"/>
  <c r="UY1234"/>
  <c r="VE1234" s="1"/>
  <c r="UY1238"/>
  <c r="VE1238" s="1"/>
  <c r="UY1240"/>
  <c r="VE1240" s="1"/>
  <c r="UY1242"/>
  <c r="VE1242" s="1"/>
  <c r="UY1244"/>
  <c r="VE1244" s="1"/>
  <c r="CK1219"/>
  <c r="CQ1219" s="1"/>
  <c r="CK1221"/>
  <c r="CQ1221" s="1"/>
  <c r="CK1223"/>
  <c r="CQ1223" s="1"/>
  <c r="CK1218"/>
  <c r="CQ1218" s="1"/>
  <c r="CK1220"/>
  <c r="CQ1220" s="1"/>
  <c r="CK1222"/>
  <c r="CQ1222" s="1"/>
  <c r="CK1224"/>
  <c r="CQ1224" s="1"/>
  <c r="CK1228"/>
  <c r="CQ1228" s="1"/>
  <c r="CK1230"/>
  <c r="CQ1230" s="1"/>
  <c r="CK1232"/>
  <c r="CQ1232" s="1"/>
  <c r="CK1234"/>
  <c r="CQ1234" s="1"/>
  <c r="CK1238"/>
  <c r="CQ1238" s="1"/>
  <c r="CK1240"/>
  <c r="CQ1240" s="1"/>
  <c r="CK1242"/>
  <c r="CQ1242" s="1"/>
  <c r="CK1244"/>
  <c r="CQ1244" s="1"/>
  <c r="CK1225"/>
  <c r="CQ1225" s="1"/>
  <c r="CK1229"/>
  <c r="CQ1229" s="1"/>
  <c r="CK1231"/>
  <c r="CQ1231" s="1"/>
  <c r="CK1233"/>
  <c r="CQ1233" s="1"/>
  <c r="CK1235"/>
  <c r="CQ1235" s="1"/>
  <c r="CK1239"/>
  <c r="CQ1239" s="1"/>
  <c r="CK1241"/>
  <c r="CQ1241" s="1"/>
  <c r="CK1243"/>
  <c r="CQ1243" s="1"/>
  <c r="CK1245"/>
  <c r="CQ1245" s="1"/>
  <c r="IW1219"/>
  <c r="JC1219" s="1"/>
  <c r="IW1221"/>
  <c r="JC1221" s="1"/>
  <c r="IW1223"/>
  <c r="JC1223" s="1"/>
  <c r="IW1218"/>
  <c r="JC1218" s="1"/>
  <c r="IW1220"/>
  <c r="JC1220" s="1"/>
  <c r="IW1222"/>
  <c r="JC1222" s="1"/>
  <c r="IW1224"/>
  <c r="JC1224" s="1"/>
  <c r="IW1228"/>
  <c r="JC1228" s="1"/>
  <c r="IW1230"/>
  <c r="JC1230" s="1"/>
  <c r="IW1232"/>
  <c r="JC1232" s="1"/>
  <c r="IW1234"/>
  <c r="JC1234" s="1"/>
  <c r="IW1238"/>
  <c r="JC1238" s="1"/>
  <c r="IW1240"/>
  <c r="JC1240" s="1"/>
  <c r="IW1242"/>
  <c r="JC1242" s="1"/>
  <c r="IW1244"/>
  <c r="JC1244" s="1"/>
  <c r="IW1225"/>
  <c r="JC1225" s="1"/>
  <c r="IW1229"/>
  <c r="JC1229" s="1"/>
  <c r="IW1231"/>
  <c r="JC1231" s="1"/>
  <c r="IW1233"/>
  <c r="JC1233" s="1"/>
  <c r="IW1235"/>
  <c r="JC1235" s="1"/>
  <c r="IW1239"/>
  <c r="JC1239" s="1"/>
  <c r="IW1241"/>
  <c r="JC1241" s="1"/>
  <c r="IW1243"/>
  <c r="JC1243" s="1"/>
  <c r="IW1245"/>
  <c r="JC1245" s="1"/>
  <c r="PI1219"/>
  <c r="PO1219" s="1"/>
  <c r="PI1221"/>
  <c r="PO1221" s="1"/>
  <c r="PI1223"/>
  <c r="PO1223" s="1"/>
  <c r="PI1218"/>
  <c r="PO1218" s="1"/>
  <c r="PI1220"/>
  <c r="PO1220" s="1"/>
  <c r="PI1222"/>
  <c r="PO1222" s="1"/>
  <c r="PI1224"/>
  <c r="PO1224" s="1"/>
  <c r="PI1228"/>
  <c r="PO1228" s="1"/>
  <c r="PI1230"/>
  <c r="PO1230" s="1"/>
  <c r="PI1232"/>
  <c r="PO1232" s="1"/>
  <c r="PI1234"/>
  <c r="PO1234" s="1"/>
  <c r="PI1238"/>
  <c r="PO1238" s="1"/>
  <c r="PI1240"/>
  <c r="PO1240" s="1"/>
  <c r="PI1242"/>
  <c r="PO1242" s="1"/>
  <c r="PI1244"/>
  <c r="PO1244" s="1"/>
  <c r="PI1225"/>
  <c r="PO1225" s="1"/>
  <c r="PI1229"/>
  <c r="PO1229" s="1"/>
  <c r="PI1231"/>
  <c r="PO1231" s="1"/>
  <c r="PI1233"/>
  <c r="PO1233" s="1"/>
  <c r="PI1235"/>
  <c r="PO1235" s="1"/>
  <c r="PI1239"/>
  <c r="PO1239" s="1"/>
  <c r="PI1241"/>
  <c r="PO1241" s="1"/>
  <c r="PI1243"/>
  <c r="PO1243" s="1"/>
  <c r="PI1245"/>
  <c r="PO1245" s="1"/>
  <c r="VU1219"/>
  <c r="WA1219" s="1"/>
  <c r="VU1221"/>
  <c r="WA1221" s="1"/>
  <c r="VU1223"/>
  <c r="WA1223" s="1"/>
  <c r="VU1218"/>
  <c r="WA1218" s="1"/>
  <c r="VU1220"/>
  <c r="WA1220" s="1"/>
  <c r="VU1222"/>
  <c r="WA1222" s="1"/>
  <c r="VU1224"/>
  <c r="WA1224" s="1"/>
  <c r="VU1228"/>
  <c r="WA1228" s="1"/>
  <c r="VU1230"/>
  <c r="WA1230" s="1"/>
  <c r="VU1232"/>
  <c r="WA1232" s="1"/>
  <c r="VU1234"/>
  <c r="WA1234" s="1"/>
  <c r="VU1238"/>
  <c r="WA1238" s="1"/>
  <c r="VU1240"/>
  <c r="WA1240" s="1"/>
  <c r="VU1242"/>
  <c r="WA1242" s="1"/>
  <c r="VU1244"/>
  <c r="WA1244" s="1"/>
  <c r="VU1225"/>
  <c r="WA1225" s="1"/>
  <c r="VU1229"/>
  <c r="WA1229" s="1"/>
  <c r="VU1231"/>
  <c r="WA1231" s="1"/>
  <c r="VU1233"/>
  <c r="WA1233" s="1"/>
  <c r="VU1235"/>
  <c r="WA1235" s="1"/>
  <c r="VU1239"/>
  <c r="WA1239" s="1"/>
  <c r="VU1241"/>
  <c r="WA1241" s="1"/>
  <c r="VU1243"/>
  <c r="WA1243" s="1"/>
  <c r="VU1245"/>
  <c r="WA1245" s="1"/>
  <c r="DD1219"/>
  <c r="DJ1219" s="1"/>
  <c r="DD1218"/>
  <c r="DJ1218" s="1"/>
  <c r="DD1220"/>
  <c r="DJ1220" s="1"/>
  <c r="DD1222"/>
  <c r="DJ1222" s="1"/>
  <c r="DD1221"/>
  <c r="DJ1221" s="1"/>
  <c r="DD1223"/>
  <c r="DJ1223" s="1"/>
  <c r="DD1224"/>
  <c r="DJ1224" s="1"/>
  <c r="DD1228"/>
  <c r="DJ1228" s="1"/>
  <c r="DD1230"/>
  <c r="DJ1230" s="1"/>
  <c r="DD1232"/>
  <c r="DJ1232" s="1"/>
  <c r="DD1234"/>
  <c r="DJ1234" s="1"/>
  <c r="DD1238"/>
  <c r="DJ1238" s="1"/>
  <c r="DD1240"/>
  <c r="DJ1240" s="1"/>
  <c r="DD1242"/>
  <c r="DJ1242" s="1"/>
  <c r="DD1244"/>
  <c r="DJ1244" s="1"/>
  <c r="DD1225"/>
  <c r="DJ1225" s="1"/>
  <c r="DD1229"/>
  <c r="DJ1229" s="1"/>
  <c r="DD1231"/>
  <c r="DJ1231" s="1"/>
  <c r="DD1233"/>
  <c r="DJ1233" s="1"/>
  <c r="DD1235"/>
  <c r="DJ1235" s="1"/>
  <c r="DD1239"/>
  <c r="DJ1239" s="1"/>
  <c r="DD1241"/>
  <c r="DJ1241" s="1"/>
  <c r="DD1243"/>
  <c r="DJ1243" s="1"/>
  <c r="DD1245"/>
  <c r="DJ1245" s="1"/>
  <c r="JP1219"/>
  <c r="JV1219" s="1"/>
  <c r="JP1218"/>
  <c r="JV1218" s="1"/>
  <c r="JP1220"/>
  <c r="JV1220" s="1"/>
  <c r="JP1222"/>
  <c r="JV1222" s="1"/>
  <c r="JP1221"/>
  <c r="JV1221" s="1"/>
  <c r="JP1223"/>
  <c r="JV1223" s="1"/>
  <c r="JP1224"/>
  <c r="JV1224" s="1"/>
  <c r="JP1228"/>
  <c r="JV1228" s="1"/>
  <c r="JP1230"/>
  <c r="JV1230" s="1"/>
  <c r="JP1232"/>
  <c r="JV1232" s="1"/>
  <c r="JP1234"/>
  <c r="JV1234" s="1"/>
  <c r="JP1238"/>
  <c r="JV1238" s="1"/>
  <c r="JP1240"/>
  <c r="JV1240" s="1"/>
  <c r="JP1242"/>
  <c r="JV1242" s="1"/>
  <c r="JP1244"/>
  <c r="JV1244" s="1"/>
  <c r="JP1225"/>
  <c r="JV1225" s="1"/>
  <c r="JP1229"/>
  <c r="JV1229" s="1"/>
  <c r="JP1231"/>
  <c r="JV1231" s="1"/>
  <c r="JP1233"/>
  <c r="JV1233" s="1"/>
  <c r="JP1235"/>
  <c r="JV1235" s="1"/>
  <c r="JP1239"/>
  <c r="JV1239" s="1"/>
  <c r="JP1241"/>
  <c r="JV1241" s="1"/>
  <c r="JP1243"/>
  <c r="JV1243" s="1"/>
  <c r="JP1245"/>
  <c r="JV1245" s="1"/>
  <c r="QB1219"/>
  <c r="QH1219" s="1"/>
  <c r="QB1218"/>
  <c r="QH1218" s="1"/>
  <c r="QB1220"/>
  <c r="QH1220" s="1"/>
  <c r="QB1222"/>
  <c r="QH1222" s="1"/>
  <c r="QB1221"/>
  <c r="QH1221" s="1"/>
  <c r="QB1223"/>
  <c r="QH1223" s="1"/>
  <c r="QB1224"/>
  <c r="QH1224" s="1"/>
  <c r="QB1228"/>
  <c r="QH1228" s="1"/>
  <c r="QB1230"/>
  <c r="QH1230" s="1"/>
  <c r="QB1232"/>
  <c r="QH1232" s="1"/>
  <c r="QB1234"/>
  <c r="QH1234" s="1"/>
  <c r="QB1238"/>
  <c r="QH1238" s="1"/>
  <c r="QB1240"/>
  <c r="QH1240" s="1"/>
  <c r="QB1242"/>
  <c r="QH1242" s="1"/>
  <c r="QB1244"/>
  <c r="QH1244" s="1"/>
  <c r="QB1225"/>
  <c r="QH1225" s="1"/>
  <c r="QB1229"/>
  <c r="QH1229" s="1"/>
  <c r="QB1231"/>
  <c r="QH1231" s="1"/>
  <c r="QB1233"/>
  <c r="QH1233" s="1"/>
  <c r="QB1235"/>
  <c r="QH1235" s="1"/>
  <c r="QB1239"/>
  <c r="QH1239" s="1"/>
  <c r="QB1241"/>
  <c r="QH1241" s="1"/>
  <c r="QB1243"/>
  <c r="QH1243" s="1"/>
  <c r="QB1245"/>
  <c r="QH1245" s="1"/>
  <c r="WN1219"/>
  <c r="WT1219" s="1"/>
  <c r="WN1218"/>
  <c r="WT1218" s="1"/>
  <c r="WN1220"/>
  <c r="WT1220" s="1"/>
  <c r="WN1222"/>
  <c r="WT1222" s="1"/>
  <c r="WN1221"/>
  <c r="WT1221" s="1"/>
  <c r="WN1224"/>
  <c r="WT1224" s="1"/>
  <c r="WN1228"/>
  <c r="WT1228" s="1"/>
  <c r="WN1230"/>
  <c r="WT1230" s="1"/>
  <c r="WN1232"/>
  <c r="WT1232" s="1"/>
  <c r="WN1234"/>
  <c r="WT1234" s="1"/>
  <c r="WN1238"/>
  <c r="WT1238" s="1"/>
  <c r="WN1240"/>
  <c r="WT1240" s="1"/>
  <c r="WN1242"/>
  <c r="WT1242" s="1"/>
  <c r="WN1244"/>
  <c r="WT1244" s="1"/>
  <c r="WN1223"/>
  <c r="WT1223" s="1"/>
  <c r="WN1225"/>
  <c r="WT1225" s="1"/>
  <c r="WN1229"/>
  <c r="WT1229" s="1"/>
  <c r="WN1231"/>
  <c r="WT1231" s="1"/>
  <c r="WN1233"/>
  <c r="WT1233" s="1"/>
  <c r="WN1235"/>
  <c r="WT1235" s="1"/>
  <c r="WN1239"/>
  <c r="WT1239" s="1"/>
  <c r="WN1241"/>
  <c r="WT1241" s="1"/>
  <c r="WN1243"/>
  <c r="WT1243" s="1"/>
  <c r="WN1245"/>
  <c r="WT1245" s="1"/>
  <c r="DF1199"/>
  <c r="DL1199" s="1"/>
  <c r="DF1201"/>
  <c r="DL1201" s="1"/>
  <c r="DF1203"/>
  <c r="DL1203" s="1"/>
  <c r="DF1205"/>
  <c r="DL1205" s="1"/>
  <c r="DF1207"/>
  <c r="DL1207" s="1"/>
  <c r="DF1204"/>
  <c r="DL1204" s="1"/>
  <c r="DF1198"/>
  <c r="DL1198" s="1"/>
  <c r="DF1202"/>
  <c r="DL1202" s="1"/>
  <c r="DF1206"/>
  <c r="DL1206" s="1"/>
  <c r="DF1200"/>
  <c r="DL1200" s="1"/>
  <c r="DF1183"/>
  <c r="DL1183" s="1"/>
  <c r="DF1185"/>
  <c r="DL1185" s="1"/>
  <c r="DF1187"/>
  <c r="DL1187" s="1"/>
  <c r="DF1189"/>
  <c r="DL1189" s="1"/>
  <c r="DF1191"/>
  <c r="DL1191" s="1"/>
  <c r="DF1193"/>
  <c r="DL1193" s="1"/>
  <c r="DF1195"/>
  <c r="DL1195" s="1"/>
  <c r="DF1182"/>
  <c r="DL1182" s="1"/>
  <c r="DF1184"/>
  <c r="DL1184" s="1"/>
  <c r="DF1186"/>
  <c r="DL1186" s="1"/>
  <c r="DF1188"/>
  <c r="DL1188" s="1"/>
  <c r="DF1190"/>
  <c r="DL1190" s="1"/>
  <c r="DF1192"/>
  <c r="DL1192" s="1"/>
  <c r="DF1194"/>
  <c r="DL1194" s="1"/>
  <c r="JR1199"/>
  <c r="JX1199" s="1"/>
  <c r="JR1201"/>
  <c r="JX1201" s="1"/>
  <c r="JR1203"/>
  <c r="JX1203" s="1"/>
  <c r="JR1205"/>
  <c r="JX1205" s="1"/>
  <c r="JR1207"/>
  <c r="JX1207" s="1"/>
  <c r="JR1204"/>
  <c r="JX1204" s="1"/>
  <c r="JR1198"/>
  <c r="JX1198" s="1"/>
  <c r="JR1202"/>
  <c r="JX1202" s="1"/>
  <c r="JR1206"/>
  <c r="JX1206" s="1"/>
  <c r="JR1200"/>
  <c r="JX1200" s="1"/>
  <c r="JR1183"/>
  <c r="JX1183" s="1"/>
  <c r="JR1185"/>
  <c r="JX1185" s="1"/>
  <c r="JR1187"/>
  <c r="JX1187" s="1"/>
  <c r="JR1189"/>
  <c r="JX1189" s="1"/>
  <c r="JR1191"/>
  <c r="JX1191" s="1"/>
  <c r="JR1193"/>
  <c r="JX1193" s="1"/>
  <c r="JR1195"/>
  <c r="JX1195" s="1"/>
  <c r="JR1182"/>
  <c r="JX1182" s="1"/>
  <c r="JR1184"/>
  <c r="JX1184" s="1"/>
  <c r="JR1186"/>
  <c r="JX1186" s="1"/>
  <c r="JR1188"/>
  <c r="JX1188" s="1"/>
  <c r="JR1190"/>
  <c r="JX1190" s="1"/>
  <c r="JR1192"/>
  <c r="JX1192" s="1"/>
  <c r="JR1194"/>
  <c r="JX1194" s="1"/>
  <c r="QD1199"/>
  <c r="QJ1199" s="1"/>
  <c r="QD1201"/>
  <c r="QJ1201" s="1"/>
  <c r="QD1203"/>
  <c r="QJ1203" s="1"/>
  <c r="QD1205"/>
  <c r="QJ1205" s="1"/>
  <c r="QD1207"/>
  <c r="QJ1207" s="1"/>
  <c r="QD1204"/>
  <c r="QJ1204" s="1"/>
  <c r="QD1198"/>
  <c r="QJ1198" s="1"/>
  <c r="QD1202"/>
  <c r="QJ1202" s="1"/>
  <c r="QD1206"/>
  <c r="QJ1206" s="1"/>
  <c r="QD1200"/>
  <c r="QJ1200" s="1"/>
  <c r="QD1183"/>
  <c r="QJ1183" s="1"/>
  <c r="QD1185"/>
  <c r="QJ1185" s="1"/>
  <c r="QD1187"/>
  <c r="QJ1187" s="1"/>
  <c r="QD1189"/>
  <c r="QJ1189" s="1"/>
  <c r="QD1191"/>
  <c r="QJ1191" s="1"/>
  <c r="QD1193"/>
  <c r="QJ1193" s="1"/>
  <c r="QD1195"/>
  <c r="QJ1195" s="1"/>
  <c r="QD1182"/>
  <c r="QJ1182" s="1"/>
  <c r="QD1184"/>
  <c r="QJ1184" s="1"/>
  <c r="QD1186"/>
  <c r="QJ1186" s="1"/>
  <c r="QD1188"/>
  <c r="QJ1188" s="1"/>
  <c r="QD1190"/>
  <c r="QJ1190" s="1"/>
  <c r="QD1192"/>
  <c r="QJ1192" s="1"/>
  <c r="QD1194"/>
  <c r="QJ1194" s="1"/>
  <c r="WP1199"/>
  <c r="WV1199" s="1"/>
  <c r="WP1201"/>
  <c r="WV1201" s="1"/>
  <c r="WP1203"/>
  <c r="WV1203" s="1"/>
  <c r="WP1205"/>
  <c r="WV1205" s="1"/>
  <c r="WP1207"/>
  <c r="WV1207" s="1"/>
  <c r="WP1204"/>
  <c r="WV1204" s="1"/>
  <c r="WP1198"/>
  <c r="WV1198" s="1"/>
  <c r="WP1202"/>
  <c r="WV1202" s="1"/>
  <c r="WP1206"/>
  <c r="WV1206" s="1"/>
  <c r="WP1200"/>
  <c r="WV1200" s="1"/>
  <c r="WP1183"/>
  <c r="WV1183" s="1"/>
  <c r="WP1185"/>
  <c r="WV1185" s="1"/>
  <c r="WP1187"/>
  <c r="WV1187" s="1"/>
  <c r="WP1189"/>
  <c r="WV1189" s="1"/>
  <c r="WP1191"/>
  <c r="WV1191" s="1"/>
  <c r="WP1193"/>
  <c r="WV1193" s="1"/>
  <c r="WP1195"/>
  <c r="WV1195" s="1"/>
  <c r="WP1182"/>
  <c r="WV1182" s="1"/>
  <c r="WP1184"/>
  <c r="WV1184" s="1"/>
  <c r="WP1186"/>
  <c r="WV1186" s="1"/>
  <c r="WP1188"/>
  <c r="WV1188" s="1"/>
  <c r="WP1190"/>
  <c r="WV1190" s="1"/>
  <c r="WP1192"/>
  <c r="WV1192" s="1"/>
  <c r="WP1194"/>
  <c r="WV1194" s="1"/>
  <c r="DY1195"/>
  <c r="EE1195" s="1"/>
  <c r="DY1193"/>
  <c r="EE1193" s="1"/>
  <c r="DY1191"/>
  <c r="EE1191" s="1"/>
  <c r="DY1189"/>
  <c r="EE1189" s="1"/>
  <c r="DY1187"/>
  <c r="EE1187" s="1"/>
  <c r="DY1185"/>
  <c r="EE1185" s="1"/>
  <c r="DY1183"/>
  <c r="EE1183" s="1"/>
  <c r="DY1200"/>
  <c r="EE1200" s="1"/>
  <c r="DY1204"/>
  <c r="EE1204" s="1"/>
  <c r="DY1198"/>
  <c r="EE1198" s="1"/>
  <c r="DY1206"/>
  <c r="EE1206" s="1"/>
  <c r="DY1199"/>
  <c r="EE1199" s="1"/>
  <c r="DY1201"/>
  <c r="EE1201" s="1"/>
  <c r="DY1203"/>
  <c r="EE1203" s="1"/>
  <c r="DY1205"/>
  <c r="EE1205" s="1"/>
  <c r="DY1207"/>
  <c r="EE1207" s="1"/>
  <c r="DY1202"/>
  <c r="EE1202" s="1"/>
  <c r="DY1182"/>
  <c r="EE1182" s="1"/>
  <c r="DY1184"/>
  <c r="EE1184" s="1"/>
  <c r="DY1186"/>
  <c r="EE1186" s="1"/>
  <c r="DY1188"/>
  <c r="EE1188" s="1"/>
  <c r="DY1190"/>
  <c r="EE1190" s="1"/>
  <c r="DY1192"/>
  <c r="EE1192" s="1"/>
  <c r="DY1194"/>
  <c r="EE1194" s="1"/>
  <c r="KK1195"/>
  <c r="KQ1195" s="1"/>
  <c r="KK1193"/>
  <c r="KQ1193" s="1"/>
  <c r="KK1191"/>
  <c r="KQ1191" s="1"/>
  <c r="KK1189"/>
  <c r="KQ1189" s="1"/>
  <c r="KK1187"/>
  <c r="KQ1187" s="1"/>
  <c r="KK1185"/>
  <c r="KQ1185" s="1"/>
  <c r="KK1183"/>
  <c r="KQ1183" s="1"/>
  <c r="KK1200"/>
  <c r="KQ1200" s="1"/>
  <c r="KK1204"/>
  <c r="KQ1204" s="1"/>
  <c r="KK1198"/>
  <c r="KQ1198" s="1"/>
  <c r="KK1206"/>
  <c r="KQ1206" s="1"/>
  <c r="KK1199"/>
  <c r="KQ1199" s="1"/>
  <c r="KK1201"/>
  <c r="KQ1201" s="1"/>
  <c r="KK1203"/>
  <c r="KQ1203" s="1"/>
  <c r="KK1205"/>
  <c r="KQ1205" s="1"/>
  <c r="KK1207"/>
  <c r="KQ1207" s="1"/>
  <c r="KK1202"/>
  <c r="KQ1202" s="1"/>
  <c r="KK1182"/>
  <c r="KQ1182" s="1"/>
  <c r="KK1184"/>
  <c r="KQ1184" s="1"/>
  <c r="KK1186"/>
  <c r="KQ1186" s="1"/>
  <c r="KK1188"/>
  <c r="KQ1188" s="1"/>
  <c r="KK1190"/>
  <c r="KQ1190" s="1"/>
  <c r="KK1192"/>
  <c r="KQ1192" s="1"/>
  <c r="KK1194"/>
  <c r="KQ1194" s="1"/>
  <c r="QW1195"/>
  <c r="RC1195" s="1"/>
  <c r="QW1193"/>
  <c r="RC1193" s="1"/>
  <c r="QW1191"/>
  <c r="RC1191" s="1"/>
  <c r="QW1189"/>
  <c r="RC1189" s="1"/>
  <c r="QW1187"/>
  <c r="RC1187" s="1"/>
  <c r="QW1185"/>
  <c r="RC1185" s="1"/>
  <c r="QW1183"/>
  <c r="RC1183" s="1"/>
  <c r="QW1200"/>
  <c r="RC1200" s="1"/>
  <c r="QW1204"/>
  <c r="RC1204" s="1"/>
  <c r="QW1198"/>
  <c r="RC1198" s="1"/>
  <c r="QW1206"/>
  <c r="RC1206" s="1"/>
  <c r="QW1199"/>
  <c r="RC1199" s="1"/>
  <c r="QW1201"/>
  <c r="RC1201" s="1"/>
  <c r="QW1203"/>
  <c r="RC1203" s="1"/>
  <c r="QW1205"/>
  <c r="RC1205" s="1"/>
  <c r="QW1207"/>
  <c r="RC1207" s="1"/>
  <c r="QW1202"/>
  <c r="RC1202" s="1"/>
  <c r="QW1182"/>
  <c r="RC1182" s="1"/>
  <c r="QW1184"/>
  <c r="RC1184" s="1"/>
  <c r="QW1186"/>
  <c r="RC1186" s="1"/>
  <c r="QW1188"/>
  <c r="RC1188" s="1"/>
  <c r="QW1190"/>
  <c r="RC1190" s="1"/>
  <c r="QW1192"/>
  <c r="RC1192" s="1"/>
  <c r="QW1194"/>
  <c r="RC1194" s="1"/>
  <c r="XI1195"/>
  <c r="XO1195" s="1"/>
  <c r="XI1193"/>
  <c r="XO1193" s="1"/>
  <c r="XI1191"/>
  <c r="XO1191" s="1"/>
  <c r="XI1189"/>
  <c r="XO1189" s="1"/>
  <c r="XI1187"/>
  <c r="XO1187" s="1"/>
  <c r="XI1185"/>
  <c r="XO1185" s="1"/>
  <c r="XI1183"/>
  <c r="XO1183" s="1"/>
  <c r="XI1200"/>
  <c r="XO1200" s="1"/>
  <c r="XI1204"/>
  <c r="XO1204" s="1"/>
  <c r="XI1198"/>
  <c r="XO1198" s="1"/>
  <c r="XI1206"/>
  <c r="XO1206" s="1"/>
  <c r="XI1199"/>
  <c r="XO1199" s="1"/>
  <c r="XI1201"/>
  <c r="XO1201" s="1"/>
  <c r="XI1203"/>
  <c r="XO1203" s="1"/>
  <c r="XI1205"/>
  <c r="XO1205" s="1"/>
  <c r="XI1207"/>
  <c r="XO1207" s="1"/>
  <c r="XI1202"/>
  <c r="XO1202" s="1"/>
  <c r="XI1182"/>
  <c r="XO1182" s="1"/>
  <c r="XI1184"/>
  <c r="XO1184" s="1"/>
  <c r="XI1186"/>
  <c r="XO1186" s="1"/>
  <c r="XI1188"/>
  <c r="XO1188" s="1"/>
  <c r="XI1190"/>
  <c r="XO1190" s="1"/>
  <c r="XI1192"/>
  <c r="XO1192" s="1"/>
  <c r="XI1194"/>
  <c r="XO1194" s="1"/>
  <c r="CK1198"/>
  <c r="CQ1198" s="1"/>
  <c r="CK1202"/>
  <c r="CQ1202" s="1"/>
  <c r="CK1206"/>
  <c r="CQ1206" s="1"/>
  <c r="CK1200"/>
  <c r="CQ1200" s="1"/>
  <c r="CK1199"/>
  <c r="CQ1199" s="1"/>
  <c r="CK1201"/>
  <c r="CQ1201" s="1"/>
  <c r="CK1203"/>
  <c r="CQ1203" s="1"/>
  <c r="CK1205"/>
  <c r="CQ1205" s="1"/>
  <c r="CK1207"/>
  <c r="CQ1207" s="1"/>
  <c r="CK1204"/>
  <c r="CQ1204" s="1"/>
  <c r="CK1182"/>
  <c r="CQ1182" s="1"/>
  <c r="CK1184"/>
  <c r="CQ1184" s="1"/>
  <c r="CK1186"/>
  <c r="CQ1186" s="1"/>
  <c r="CK1188"/>
  <c r="CQ1188" s="1"/>
  <c r="CK1190"/>
  <c r="CQ1190" s="1"/>
  <c r="CK1192"/>
  <c r="CQ1192" s="1"/>
  <c r="CK1194"/>
  <c r="CQ1194" s="1"/>
  <c r="CK1185"/>
  <c r="CQ1185" s="1"/>
  <c r="CK1189"/>
  <c r="CQ1189" s="1"/>
  <c r="CK1193"/>
  <c r="CQ1193" s="1"/>
  <c r="CK1183"/>
  <c r="CQ1183" s="1"/>
  <c r="CK1187"/>
  <c r="CQ1187" s="1"/>
  <c r="CK1191"/>
  <c r="CQ1191" s="1"/>
  <c r="CK1195"/>
  <c r="CQ1195" s="1"/>
  <c r="IW1198"/>
  <c r="JC1198" s="1"/>
  <c r="IW1202"/>
  <c r="JC1202" s="1"/>
  <c r="IW1206"/>
  <c r="JC1206" s="1"/>
  <c r="IW1200"/>
  <c r="JC1200" s="1"/>
  <c r="IW1199"/>
  <c r="JC1199" s="1"/>
  <c r="IW1201"/>
  <c r="JC1201" s="1"/>
  <c r="IW1203"/>
  <c r="JC1203" s="1"/>
  <c r="IW1205"/>
  <c r="JC1205" s="1"/>
  <c r="IW1207"/>
  <c r="JC1207" s="1"/>
  <c r="IW1204"/>
  <c r="JC1204" s="1"/>
  <c r="IW1182"/>
  <c r="JC1182" s="1"/>
  <c r="IW1184"/>
  <c r="JC1184" s="1"/>
  <c r="IW1186"/>
  <c r="JC1186" s="1"/>
  <c r="IW1188"/>
  <c r="JC1188" s="1"/>
  <c r="IW1190"/>
  <c r="JC1190" s="1"/>
  <c r="IW1192"/>
  <c r="JC1192" s="1"/>
  <c r="IW1194"/>
  <c r="JC1194" s="1"/>
  <c r="IW1185"/>
  <c r="JC1185" s="1"/>
  <c r="IW1189"/>
  <c r="JC1189" s="1"/>
  <c r="IW1193"/>
  <c r="JC1193" s="1"/>
  <c r="IW1183"/>
  <c r="JC1183" s="1"/>
  <c r="IW1187"/>
  <c r="JC1187" s="1"/>
  <c r="IW1191"/>
  <c r="JC1191" s="1"/>
  <c r="IW1195"/>
  <c r="JC1195" s="1"/>
  <c r="PI1198"/>
  <c r="PO1198" s="1"/>
  <c r="PI1202"/>
  <c r="PO1202" s="1"/>
  <c r="PI1206"/>
  <c r="PO1206" s="1"/>
  <c r="PI1200"/>
  <c r="PO1200" s="1"/>
  <c r="PI1199"/>
  <c r="PO1199" s="1"/>
  <c r="PI1201"/>
  <c r="PO1201" s="1"/>
  <c r="PI1203"/>
  <c r="PO1203" s="1"/>
  <c r="PI1205"/>
  <c r="PO1205" s="1"/>
  <c r="PI1207"/>
  <c r="PO1207" s="1"/>
  <c r="PI1204"/>
  <c r="PO1204" s="1"/>
  <c r="PI1182"/>
  <c r="PO1182" s="1"/>
  <c r="PI1184"/>
  <c r="PO1184" s="1"/>
  <c r="PI1186"/>
  <c r="PO1186" s="1"/>
  <c r="PI1188"/>
  <c r="PO1188" s="1"/>
  <c r="PI1190"/>
  <c r="PO1190" s="1"/>
  <c r="PI1192"/>
  <c r="PO1192" s="1"/>
  <c r="PI1194"/>
  <c r="PO1194" s="1"/>
  <c r="PI1185"/>
  <c r="PO1185" s="1"/>
  <c r="PI1189"/>
  <c r="PO1189" s="1"/>
  <c r="PI1193"/>
  <c r="PO1193" s="1"/>
  <c r="PI1183"/>
  <c r="PO1183" s="1"/>
  <c r="PI1187"/>
  <c r="PO1187" s="1"/>
  <c r="PI1191"/>
  <c r="PO1191" s="1"/>
  <c r="PI1195"/>
  <c r="PO1195" s="1"/>
  <c r="VU1198"/>
  <c r="WA1198" s="1"/>
  <c r="VU1202"/>
  <c r="WA1202" s="1"/>
  <c r="VU1206"/>
  <c r="WA1206" s="1"/>
  <c r="VU1200"/>
  <c r="WA1200" s="1"/>
  <c r="VU1199"/>
  <c r="WA1199" s="1"/>
  <c r="VU1201"/>
  <c r="WA1201" s="1"/>
  <c r="VU1203"/>
  <c r="WA1203" s="1"/>
  <c r="VU1205"/>
  <c r="WA1205" s="1"/>
  <c r="VU1207"/>
  <c r="WA1207" s="1"/>
  <c r="VU1204"/>
  <c r="WA1204" s="1"/>
  <c r="VU1182"/>
  <c r="WA1182" s="1"/>
  <c r="VU1184"/>
  <c r="WA1184" s="1"/>
  <c r="VU1186"/>
  <c r="WA1186" s="1"/>
  <c r="VU1188"/>
  <c r="WA1188" s="1"/>
  <c r="VU1190"/>
  <c r="WA1190" s="1"/>
  <c r="VU1192"/>
  <c r="WA1192" s="1"/>
  <c r="VU1194"/>
  <c r="WA1194" s="1"/>
  <c r="VU1185"/>
  <c r="WA1185" s="1"/>
  <c r="VU1189"/>
  <c r="WA1189" s="1"/>
  <c r="VU1193"/>
  <c r="WA1193" s="1"/>
  <c r="VU1183"/>
  <c r="WA1183" s="1"/>
  <c r="VU1187"/>
  <c r="WA1187" s="1"/>
  <c r="VU1191"/>
  <c r="WA1191" s="1"/>
  <c r="VU1195"/>
  <c r="WA1195" s="1"/>
  <c r="DD1199"/>
  <c r="DJ1199" s="1"/>
  <c r="DD1201"/>
  <c r="DJ1201" s="1"/>
  <c r="DD1203"/>
  <c r="DJ1203" s="1"/>
  <c r="DD1205"/>
  <c r="DJ1205" s="1"/>
  <c r="DD1207"/>
  <c r="DJ1207" s="1"/>
  <c r="DD1202"/>
  <c r="DJ1202" s="1"/>
  <c r="DD1200"/>
  <c r="DJ1200" s="1"/>
  <c r="DD1204"/>
  <c r="DJ1204" s="1"/>
  <c r="DD1198"/>
  <c r="DJ1198" s="1"/>
  <c r="DD1206"/>
  <c r="DJ1206" s="1"/>
  <c r="DD1182"/>
  <c r="DJ1182" s="1"/>
  <c r="DD1184"/>
  <c r="DJ1184" s="1"/>
  <c r="DD1186"/>
  <c r="DJ1186" s="1"/>
  <c r="DD1188"/>
  <c r="DJ1188" s="1"/>
  <c r="DD1190"/>
  <c r="DJ1190" s="1"/>
  <c r="DD1192"/>
  <c r="DJ1192" s="1"/>
  <c r="DD1194"/>
  <c r="DJ1194" s="1"/>
  <c r="DD1185"/>
  <c r="DJ1185" s="1"/>
  <c r="DD1189"/>
  <c r="DJ1189" s="1"/>
  <c r="DD1193"/>
  <c r="DJ1193" s="1"/>
  <c r="DD1183"/>
  <c r="DJ1183" s="1"/>
  <c r="DD1187"/>
  <c r="DJ1187" s="1"/>
  <c r="DD1191"/>
  <c r="DJ1191" s="1"/>
  <c r="DD1195"/>
  <c r="DJ1195" s="1"/>
  <c r="JP1199"/>
  <c r="JV1199" s="1"/>
  <c r="JP1201"/>
  <c r="JV1201" s="1"/>
  <c r="JP1203"/>
  <c r="JV1203" s="1"/>
  <c r="JP1205"/>
  <c r="JV1205" s="1"/>
  <c r="JP1207"/>
  <c r="JV1207" s="1"/>
  <c r="JP1202"/>
  <c r="JV1202" s="1"/>
  <c r="JP1200"/>
  <c r="JV1200" s="1"/>
  <c r="JP1204"/>
  <c r="JV1204" s="1"/>
  <c r="JP1198"/>
  <c r="JV1198" s="1"/>
  <c r="JP1206"/>
  <c r="JV1206" s="1"/>
  <c r="JP1182"/>
  <c r="JV1182" s="1"/>
  <c r="JP1184"/>
  <c r="JV1184" s="1"/>
  <c r="JP1186"/>
  <c r="JV1186" s="1"/>
  <c r="JP1188"/>
  <c r="JV1188" s="1"/>
  <c r="JP1190"/>
  <c r="JV1190" s="1"/>
  <c r="JP1192"/>
  <c r="JV1192" s="1"/>
  <c r="JP1194"/>
  <c r="JV1194" s="1"/>
  <c r="JP1185"/>
  <c r="JV1185" s="1"/>
  <c r="JP1189"/>
  <c r="JV1189" s="1"/>
  <c r="JP1193"/>
  <c r="JV1193" s="1"/>
  <c r="JP1183"/>
  <c r="JV1183" s="1"/>
  <c r="JP1187"/>
  <c r="JV1187" s="1"/>
  <c r="JP1191"/>
  <c r="JV1191" s="1"/>
  <c r="JP1195"/>
  <c r="JV1195" s="1"/>
  <c r="QB1199"/>
  <c r="QH1199" s="1"/>
  <c r="QB1201"/>
  <c r="QH1201" s="1"/>
  <c r="QB1203"/>
  <c r="QH1203" s="1"/>
  <c r="QB1205"/>
  <c r="QH1205" s="1"/>
  <c r="QB1207"/>
  <c r="QH1207" s="1"/>
  <c r="QB1202"/>
  <c r="QH1202" s="1"/>
  <c r="QB1200"/>
  <c r="QH1200" s="1"/>
  <c r="QB1204"/>
  <c r="QH1204" s="1"/>
  <c r="QB1198"/>
  <c r="QH1198" s="1"/>
  <c r="QB1206"/>
  <c r="QH1206" s="1"/>
  <c r="QB1182"/>
  <c r="QH1182" s="1"/>
  <c r="QB1184"/>
  <c r="QH1184" s="1"/>
  <c r="QB1186"/>
  <c r="QH1186" s="1"/>
  <c r="QB1188"/>
  <c r="QH1188" s="1"/>
  <c r="QB1190"/>
  <c r="QH1190" s="1"/>
  <c r="QB1192"/>
  <c r="QH1192" s="1"/>
  <c r="QB1194"/>
  <c r="QH1194" s="1"/>
  <c r="QB1185"/>
  <c r="QH1185" s="1"/>
  <c r="QB1189"/>
  <c r="QH1189" s="1"/>
  <c r="QB1193"/>
  <c r="QH1193" s="1"/>
  <c r="QB1183"/>
  <c r="QH1183" s="1"/>
  <c r="QB1187"/>
  <c r="QH1187" s="1"/>
  <c r="QB1191"/>
  <c r="QH1191" s="1"/>
  <c r="QB1195"/>
  <c r="QH1195" s="1"/>
  <c r="WN1199"/>
  <c r="WT1199" s="1"/>
  <c r="WN1201"/>
  <c r="WT1201" s="1"/>
  <c r="WN1203"/>
  <c r="WT1203" s="1"/>
  <c r="WN1205"/>
  <c r="WT1205" s="1"/>
  <c r="WN1207"/>
  <c r="WT1207" s="1"/>
  <c r="WN1202"/>
  <c r="WT1202" s="1"/>
  <c r="WN1200"/>
  <c r="WT1200" s="1"/>
  <c r="WN1204"/>
  <c r="WT1204" s="1"/>
  <c r="WN1198"/>
  <c r="WT1198" s="1"/>
  <c r="WN1206"/>
  <c r="WT1206" s="1"/>
  <c r="WN1182"/>
  <c r="WT1182" s="1"/>
  <c r="WN1184"/>
  <c r="WT1184" s="1"/>
  <c r="WN1186"/>
  <c r="WT1186" s="1"/>
  <c r="WN1188"/>
  <c r="WT1188" s="1"/>
  <c r="WN1190"/>
  <c r="WT1190" s="1"/>
  <c r="WN1192"/>
  <c r="WT1192" s="1"/>
  <c r="WN1194"/>
  <c r="WT1194" s="1"/>
  <c r="WN1185"/>
  <c r="WT1185" s="1"/>
  <c r="WN1189"/>
  <c r="WT1189" s="1"/>
  <c r="WN1193"/>
  <c r="WT1193" s="1"/>
  <c r="WN1183"/>
  <c r="WT1183" s="1"/>
  <c r="WN1187"/>
  <c r="WT1187" s="1"/>
  <c r="WN1191"/>
  <c r="WT1191" s="1"/>
  <c r="WN1195"/>
  <c r="WT1195" s="1"/>
  <c r="YY1200"/>
  <c r="ZE1200" s="1"/>
  <c r="YY1204"/>
  <c r="ZE1204" s="1"/>
  <c r="YY1198"/>
  <c r="ZE1198" s="1"/>
  <c r="YY1206"/>
  <c r="ZE1206" s="1"/>
  <c r="YY1199"/>
  <c r="ZE1199" s="1"/>
  <c r="YY1201"/>
  <c r="ZE1201" s="1"/>
  <c r="YY1203"/>
  <c r="ZE1203" s="1"/>
  <c r="YY1205"/>
  <c r="ZE1205" s="1"/>
  <c r="YY1207"/>
  <c r="ZE1207" s="1"/>
  <c r="YY1202"/>
  <c r="ZE1202" s="1"/>
  <c r="YY1182"/>
  <c r="ZE1182" s="1"/>
  <c r="YY1186"/>
  <c r="ZE1186" s="1"/>
  <c r="YY1190"/>
  <c r="ZE1190" s="1"/>
  <c r="YY1194"/>
  <c r="ZE1194" s="1"/>
  <c r="YY1183"/>
  <c r="ZE1183" s="1"/>
  <c r="YY1185"/>
  <c r="ZE1185" s="1"/>
  <c r="YY1187"/>
  <c r="ZE1187" s="1"/>
  <c r="YY1189"/>
  <c r="ZE1189" s="1"/>
  <c r="YY1191"/>
  <c r="ZE1191" s="1"/>
  <c r="YY1193"/>
  <c r="ZE1193" s="1"/>
  <c r="YY1195"/>
  <c r="ZE1195" s="1"/>
  <c r="YY1184"/>
  <c r="ZE1184" s="1"/>
  <c r="YY1188"/>
  <c r="ZE1188" s="1"/>
  <c r="YY1192"/>
  <c r="ZE1192" s="1"/>
  <c r="SN1201"/>
  <c r="ST1201" s="1"/>
  <c r="SN1205"/>
  <c r="ST1205" s="1"/>
  <c r="SN1183"/>
  <c r="ST1183" s="1"/>
  <c r="SN1185"/>
  <c r="ST1185" s="1"/>
  <c r="SN1187"/>
  <c r="ST1187" s="1"/>
  <c r="SN1189"/>
  <c r="ST1189" s="1"/>
  <c r="SN1191"/>
  <c r="ST1191" s="1"/>
  <c r="SN1193"/>
  <c r="ST1193" s="1"/>
  <c r="SN1195"/>
  <c r="ST1195" s="1"/>
  <c r="SN1184"/>
  <c r="ST1184" s="1"/>
  <c r="SN1188"/>
  <c r="ST1188" s="1"/>
  <c r="SN1192"/>
  <c r="ST1192" s="1"/>
  <c r="SN1198"/>
  <c r="ST1198" s="1"/>
  <c r="SN1200"/>
  <c r="ST1200" s="1"/>
  <c r="SN1203"/>
  <c r="ST1203" s="1"/>
  <c r="SN1206"/>
  <c r="ST1206" s="1"/>
  <c r="SN1182"/>
  <c r="ST1182" s="1"/>
  <c r="SN1186"/>
  <c r="ST1186" s="1"/>
  <c r="SN1190"/>
  <c r="ST1190" s="1"/>
  <c r="SN1194"/>
  <c r="ST1194" s="1"/>
  <c r="SN1199"/>
  <c r="ST1199" s="1"/>
  <c r="SN1202"/>
  <c r="ST1202" s="1"/>
  <c r="SN1204"/>
  <c r="ST1204" s="1"/>
  <c r="SN1207"/>
  <c r="ST1207" s="1"/>
  <c r="MB1201"/>
  <c r="MH1201" s="1"/>
  <c r="MB1205"/>
  <c r="MH1205" s="1"/>
  <c r="MB1183"/>
  <c r="MH1183" s="1"/>
  <c r="MB1185"/>
  <c r="MH1185" s="1"/>
  <c r="MB1187"/>
  <c r="MH1187" s="1"/>
  <c r="MB1189"/>
  <c r="MH1189" s="1"/>
  <c r="MB1191"/>
  <c r="MH1191" s="1"/>
  <c r="MB1193"/>
  <c r="MH1193" s="1"/>
  <c r="MB1195"/>
  <c r="MH1195" s="1"/>
  <c r="MB1184"/>
  <c r="MH1184" s="1"/>
  <c r="MB1188"/>
  <c r="MH1188" s="1"/>
  <c r="MB1192"/>
  <c r="MH1192" s="1"/>
  <c r="MB1198"/>
  <c r="MH1198" s="1"/>
  <c r="MB1200"/>
  <c r="MH1200" s="1"/>
  <c r="MB1203"/>
  <c r="MH1203" s="1"/>
  <c r="MB1206"/>
  <c r="MH1206" s="1"/>
  <c r="MB1182"/>
  <c r="MH1182" s="1"/>
  <c r="MB1186"/>
  <c r="MH1186" s="1"/>
  <c r="MB1190"/>
  <c r="MH1190" s="1"/>
  <c r="MB1194"/>
  <c r="MH1194" s="1"/>
  <c r="MB1199"/>
  <c r="MH1199" s="1"/>
  <c r="MB1202"/>
  <c r="MH1202" s="1"/>
  <c r="MB1204"/>
  <c r="MH1204" s="1"/>
  <c r="MB1207"/>
  <c r="MH1207" s="1"/>
  <c r="FP1201"/>
  <c r="FV1201" s="1"/>
  <c r="FP1205"/>
  <c r="FV1205" s="1"/>
  <c r="FP1183"/>
  <c r="FV1183" s="1"/>
  <c r="FP1185"/>
  <c r="FV1185" s="1"/>
  <c r="FP1187"/>
  <c r="FV1187" s="1"/>
  <c r="FP1189"/>
  <c r="FV1189" s="1"/>
  <c r="FP1191"/>
  <c r="FV1191" s="1"/>
  <c r="FP1193"/>
  <c r="FV1193" s="1"/>
  <c r="FP1195"/>
  <c r="FV1195" s="1"/>
  <c r="FP1184"/>
  <c r="FV1184" s="1"/>
  <c r="FP1188"/>
  <c r="FV1188" s="1"/>
  <c r="FP1192"/>
  <c r="FV1192" s="1"/>
  <c r="FP1198"/>
  <c r="FV1198" s="1"/>
  <c r="FP1200"/>
  <c r="FV1200" s="1"/>
  <c r="FP1203"/>
  <c r="FV1203" s="1"/>
  <c r="FP1206"/>
  <c r="FV1206" s="1"/>
  <c r="FP1182"/>
  <c r="FV1182" s="1"/>
  <c r="FP1186"/>
  <c r="FV1186" s="1"/>
  <c r="FP1190"/>
  <c r="FV1190" s="1"/>
  <c r="FP1194"/>
  <c r="FV1194" s="1"/>
  <c r="FP1199"/>
  <c r="FV1199" s="1"/>
  <c r="FP1202"/>
  <c r="FV1202" s="1"/>
  <c r="FP1204"/>
  <c r="FV1204" s="1"/>
  <c r="FP1207"/>
  <c r="FV1207" s="1"/>
  <c r="U1218"/>
  <c r="AA1218" s="1"/>
  <c r="U1220"/>
  <c r="AA1220" s="1"/>
  <c r="U1219"/>
  <c r="AA1219" s="1"/>
  <c r="U1222"/>
  <c r="AA1222" s="1"/>
  <c r="U1224"/>
  <c r="AA1224" s="1"/>
  <c r="U1228"/>
  <c r="AA1228" s="1"/>
  <c r="U1230"/>
  <c r="AA1230" s="1"/>
  <c r="U1232"/>
  <c r="AA1232" s="1"/>
  <c r="U1234"/>
  <c r="AA1234" s="1"/>
  <c r="U1238"/>
  <c r="AA1238" s="1"/>
  <c r="U1240"/>
  <c r="AA1240" s="1"/>
  <c r="U1242"/>
  <c r="AA1242" s="1"/>
  <c r="U1244"/>
  <c r="AA1244" s="1"/>
  <c r="U1221"/>
  <c r="AA1221" s="1"/>
  <c r="U1223"/>
  <c r="AA1223" s="1"/>
  <c r="U1225"/>
  <c r="AA1225" s="1"/>
  <c r="U1229"/>
  <c r="AA1229" s="1"/>
  <c r="U1231"/>
  <c r="AA1231" s="1"/>
  <c r="U1233"/>
  <c r="AA1233" s="1"/>
  <c r="U1235"/>
  <c r="AA1235" s="1"/>
  <c r="U1239"/>
  <c r="AA1239" s="1"/>
  <c r="U1241"/>
  <c r="AA1241" s="1"/>
  <c r="U1243"/>
  <c r="AA1243" s="1"/>
  <c r="U1245"/>
  <c r="AA1245" s="1"/>
  <c r="GG1218"/>
  <c r="GM1218" s="1"/>
  <c r="GG1220"/>
  <c r="GM1220" s="1"/>
  <c r="GG1219"/>
  <c r="GM1219" s="1"/>
  <c r="GG1222"/>
  <c r="GM1222" s="1"/>
  <c r="GG1224"/>
  <c r="GM1224" s="1"/>
  <c r="GG1228"/>
  <c r="GM1228" s="1"/>
  <c r="GG1230"/>
  <c r="GM1230" s="1"/>
  <c r="GG1232"/>
  <c r="GM1232" s="1"/>
  <c r="GG1234"/>
  <c r="GM1234" s="1"/>
  <c r="GG1238"/>
  <c r="GM1238" s="1"/>
  <c r="GG1240"/>
  <c r="GM1240" s="1"/>
  <c r="GG1242"/>
  <c r="GM1242" s="1"/>
  <c r="GG1244"/>
  <c r="GM1244" s="1"/>
  <c r="GG1221"/>
  <c r="GM1221" s="1"/>
  <c r="GG1223"/>
  <c r="GM1223" s="1"/>
  <c r="GG1225"/>
  <c r="GM1225" s="1"/>
  <c r="GG1229"/>
  <c r="GM1229" s="1"/>
  <c r="GG1231"/>
  <c r="GM1231" s="1"/>
  <c r="GG1233"/>
  <c r="GM1233" s="1"/>
  <c r="GG1235"/>
  <c r="GM1235" s="1"/>
  <c r="GG1239"/>
  <c r="GM1239" s="1"/>
  <c r="GG1241"/>
  <c r="GM1241" s="1"/>
  <c r="GG1243"/>
  <c r="GM1243" s="1"/>
  <c r="GG1245"/>
  <c r="GM1245" s="1"/>
  <c r="MS1218"/>
  <c r="MY1218" s="1"/>
  <c r="MS1220"/>
  <c r="MY1220" s="1"/>
  <c r="MS1219"/>
  <c r="MY1219" s="1"/>
  <c r="MS1222"/>
  <c r="MY1222" s="1"/>
  <c r="MS1224"/>
  <c r="MY1224" s="1"/>
  <c r="MS1228"/>
  <c r="MY1228" s="1"/>
  <c r="MS1230"/>
  <c r="MY1230" s="1"/>
  <c r="MS1232"/>
  <c r="MY1232" s="1"/>
  <c r="MS1234"/>
  <c r="MY1234" s="1"/>
  <c r="MS1238"/>
  <c r="MY1238" s="1"/>
  <c r="MS1240"/>
  <c r="MY1240" s="1"/>
  <c r="MS1242"/>
  <c r="MY1242" s="1"/>
  <c r="MS1244"/>
  <c r="MY1244" s="1"/>
  <c r="MS1221"/>
  <c r="MY1221" s="1"/>
  <c r="MS1223"/>
  <c r="MY1223" s="1"/>
  <c r="MS1225"/>
  <c r="MY1225" s="1"/>
  <c r="MS1229"/>
  <c r="MY1229" s="1"/>
  <c r="MS1231"/>
  <c r="MY1231" s="1"/>
  <c r="MS1233"/>
  <c r="MY1233" s="1"/>
  <c r="MS1235"/>
  <c r="MY1235" s="1"/>
  <c r="MS1239"/>
  <c r="MY1239" s="1"/>
  <c r="MS1241"/>
  <c r="MY1241" s="1"/>
  <c r="MS1243"/>
  <c r="MY1243" s="1"/>
  <c r="MS1245"/>
  <c r="MY1245" s="1"/>
  <c r="TE1218"/>
  <c r="TK1218" s="1"/>
  <c r="TE1220"/>
  <c r="TK1220" s="1"/>
  <c r="TE1219"/>
  <c r="TK1219" s="1"/>
  <c r="TE1222"/>
  <c r="TK1222" s="1"/>
  <c r="TE1224"/>
  <c r="TK1224" s="1"/>
  <c r="TE1228"/>
  <c r="TK1228" s="1"/>
  <c r="TE1230"/>
  <c r="TK1230" s="1"/>
  <c r="TE1232"/>
  <c r="TK1232" s="1"/>
  <c r="TE1234"/>
  <c r="TK1234" s="1"/>
  <c r="TE1238"/>
  <c r="TK1238" s="1"/>
  <c r="TE1240"/>
  <c r="TK1240" s="1"/>
  <c r="TE1242"/>
  <c r="TK1242" s="1"/>
  <c r="TE1244"/>
  <c r="TK1244" s="1"/>
  <c r="TE1221"/>
  <c r="TK1221" s="1"/>
  <c r="TE1223"/>
  <c r="TK1223" s="1"/>
  <c r="TE1225"/>
  <c r="TK1225" s="1"/>
  <c r="TE1229"/>
  <c r="TK1229" s="1"/>
  <c r="TE1231"/>
  <c r="TK1231" s="1"/>
  <c r="TE1233"/>
  <c r="TK1233" s="1"/>
  <c r="TE1235"/>
  <c r="TK1235" s="1"/>
  <c r="TE1239"/>
  <c r="TK1239" s="1"/>
  <c r="TE1241"/>
  <c r="TK1241" s="1"/>
  <c r="TE1243"/>
  <c r="TK1243" s="1"/>
  <c r="TE1245"/>
  <c r="TK1245" s="1"/>
  <c r="AP1218"/>
  <c r="AV1218" s="1"/>
  <c r="AP1220"/>
  <c r="AV1220" s="1"/>
  <c r="AP1219"/>
  <c r="AV1219" s="1"/>
  <c r="AP1222"/>
  <c r="AV1222" s="1"/>
  <c r="AP1224"/>
  <c r="AV1224" s="1"/>
  <c r="AP1228"/>
  <c r="AV1228" s="1"/>
  <c r="AP1230"/>
  <c r="AV1230" s="1"/>
  <c r="AP1232"/>
  <c r="AV1232" s="1"/>
  <c r="AP1234"/>
  <c r="AV1234" s="1"/>
  <c r="AP1238"/>
  <c r="AV1238" s="1"/>
  <c r="AP1240"/>
  <c r="AV1240" s="1"/>
  <c r="AP1242"/>
  <c r="AV1242" s="1"/>
  <c r="AP1244"/>
  <c r="AV1244" s="1"/>
  <c r="AP1221"/>
  <c r="AV1221" s="1"/>
  <c r="AP1223"/>
  <c r="AV1223" s="1"/>
  <c r="AP1225"/>
  <c r="AV1225" s="1"/>
  <c r="AP1229"/>
  <c r="AV1229" s="1"/>
  <c r="AP1231"/>
  <c r="AV1231" s="1"/>
  <c r="AP1233"/>
  <c r="AV1233" s="1"/>
  <c r="AP1235"/>
  <c r="AV1235" s="1"/>
  <c r="AP1239"/>
  <c r="AV1239" s="1"/>
  <c r="AP1241"/>
  <c r="AV1241" s="1"/>
  <c r="AP1243"/>
  <c r="AV1243" s="1"/>
  <c r="AP1245"/>
  <c r="AV1245" s="1"/>
  <c r="HB1218"/>
  <c r="HH1218" s="1"/>
  <c r="HB1220"/>
  <c r="HH1220" s="1"/>
  <c r="HB1219"/>
  <c r="HH1219" s="1"/>
  <c r="HB1222"/>
  <c r="HH1222" s="1"/>
  <c r="HB1224"/>
  <c r="HH1224" s="1"/>
  <c r="HB1228"/>
  <c r="HH1228" s="1"/>
  <c r="HB1230"/>
  <c r="HH1230" s="1"/>
  <c r="HB1232"/>
  <c r="HH1232" s="1"/>
  <c r="HB1234"/>
  <c r="HH1234" s="1"/>
  <c r="HB1238"/>
  <c r="HH1238" s="1"/>
  <c r="HB1240"/>
  <c r="HH1240" s="1"/>
  <c r="HB1242"/>
  <c r="HH1242" s="1"/>
  <c r="HB1244"/>
  <c r="HH1244" s="1"/>
  <c r="HB1221"/>
  <c r="HH1221" s="1"/>
  <c r="HB1223"/>
  <c r="HH1223" s="1"/>
  <c r="HB1225"/>
  <c r="HH1225" s="1"/>
  <c r="HB1229"/>
  <c r="HH1229" s="1"/>
  <c r="HB1231"/>
  <c r="HH1231" s="1"/>
  <c r="HB1233"/>
  <c r="HH1233" s="1"/>
  <c r="HB1235"/>
  <c r="HH1235" s="1"/>
  <c r="HB1239"/>
  <c r="HH1239" s="1"/>
  <c r="HB1241"/>
  <c r="HH1241" s="1"/>
  <c r="HB1243"/>
  <c r="HH1243" s="1"/>
  <c r="HB1245"/>
  <c r="HH1245" s="1"/>
  <c r="NN1218"/>
  <c r="NT1218" s="1"/>
  <c r="NN1220"/>
  <c r="NT1220" s="1"/>
  <c r="NN1219"/>
  <c r="NT1219" s="1"/>
  <c r="NN1222"/>
  <c r="NT1222" s="1"/>
  <c r="NN1224"/>
  <c r="NT1224" s="1"/>
  <c r="NN1228"/>
  <c r="NT1228" s="1"/>
  <c r="NN1230"/>
  <c r="NT1230" s="1"/>
  <c r="NN1232"/>
  <c r="NT1232" s="1"/>
  <c r="NN1234"/>
  <c r="NT1234" s="1"/>
  <c r="NN1238"/>
  <c r="NT1238" s="1"/>
  <c r="NN1240"/>
  <c r="NT1240" s="1"/>
  <c r="NN1242"/>
  <c r="NT1242" s="1"/>
  <c r="NN1244"/>
  <c r="NT1244" s="1"/>
  <c r="NN1221"/>
  <c r="NT1221" s="1"/>
  <c r="NN1223"/>
  <c r="NT1223" s="1"/>
  <c r="NN1225"/>
  <c r="NT1225" s="1"/>
  <c r="NN1229"/>
  <c r="NT1229" s="1"/>
  <c r="NN1231"/>
  <c r="NT1231" s="1"/>
  <c r="NN1233"/>
  <c r="NT1233" s="1"/>
  <c r="NN1235"/>
  <c r="NT1235" s="1"/>
  <c r="NN1239"/>
  <c r="NT1239" s="1"/>
  <c r="NN1241"/>
  <c r="NT1241" s="1"/>
  <c r="NN1243"/>
  <c r="NT1243" s="1"/>
  <c r="NN1245"/>
  <c r="NT1245" s="1"/>
  <c r="TZ1218"/>
  <c r="UF1218" s="1"/>
  <c r="TZ1220"/>
  <c r="UF1220" s="1"/>
  <c r="TZ1219"/>
  <c r="UF1219" s="1"/>
  <c r="TZ1222"/>
  <c r="UF1222" s="1"/>
  <c r="TZ1224"/>
  <c r="UF1224" s="1"/>
  <c r="TZ1228"/>
  <c r="UF1228" s="1"/>
  <c r="TZ1230"/>
  <c r="UF1230" s="1"/>
  <c r="TZ1232"/>
  <c r="UF1232" s="1"/>
  <c r="TZ1234"/>
  <c r="UF1234" s="1"/>
  <c r="TZ1238"/>
  <c r="UF1238" s="1"/>
  <c r="TZ1240"/>
  <c r="UF1240" s="1"/>
  <c r="TZ1242"/>
  <c r="UF1242" s="1"/>
  <c r="TZ1244"/>
  <c r="UF1244" s="1"/>
  <c r="TZ1243"/>
  <c r="UF1243" s="1"/>
  <c r="TZ1221"/>
  <c r="UF1221" s="1"/>
  <c r="TZ1223"/>
  <c r="UF1223" s="1"/>
  <c r="TZ1225"/>
  <c r="UF1225" s="1"/>
  <c r="TZ1229"/>
  <c r="UF1229" s="1"/>
  <c r="TZ1231"/>
  <c r="UF1231" s="1"/>
  <c r="TZ1233"/>
  <c r="UF1233" s="1"/>
  <c r="TZ1235"/>
  <c r="UF1235" s="1"/>
  <c r="TZ1239"/>
  <c r="UF1239" s="1"/>
  <c r="TZ1241"/>
  <c r="UF1241" s="1"/>
  <c r="TZ1245"/>
  <c r="UF1245" s="1"/>
  <c r="CH1222"/>
  <c r="CN1222" s="1"/>
  <c r="CH1218"/>
  <c r="CN1218" s="1"/>
  <c r="CH1219"/>
  <c r="CN1219" s="1"/>
  <c r="CH1224"/>
  <c r="CN1224" s="1"/>
  <c r="CH1228"/>
  <c r="CN1228" s="1"/>
  <c r="CH1230"/>
  <c r="CN1230" s="1"/>
  <c r="CH1232"/>
  <c r="CN1232" s="1"/>
  <c r="CH1234"/>
  <c r="CN1234" s="1"/>
  <c r="CH1238"/>
  <c r="CN1238" s="1"/>
  <c r="CH1240"/>
  <c r="CN1240" s="1"/>
  <c r="CH1242"/>
  <c r="CN1242" s="1"/>
  <c r="CH1244"/>
  <c r="CN1244" s="1"/>
  <c r="CH1221"/>
  <c r="CN1221" s="1"/>
  <c r="CH1223"/>
  <c r="CN1223" s="1"/>
  <c r="CH1225"/>
  <c r="CN1225" s="1"/>
  <c r="CH1229"/>
  <c r="CN1229" s="1"/>
  <c r="CH1231"/>
  <c r="CN1231" s="1"/>
  <c r="CH1233"/>
  <c r="CN1233" s="1"/>
  <c r="CH1235"/>
  <c r="CN1235" s="1"/>
  <c r="CH1239"/>
  <c r="CN1239" s="1"/>
  <c r="CH1241"/>
  <c r="CN1241" s="1"/>
  <c r="CH1243"/>
  <c r="CN1243" s="1"/>
  <c r="CH1245"/>
  <c r="CN1245" s="1"/>
  <c r="CH1220"/>
  <c r="CN1220" s="1"/>
  <c r="IT1222"/>
  <c r="IZ1222" s="1"/>
  <c r="IT1218"/>
  <c r="IZ1218" s="1"/>
  <c r="IT1219"/>
  <c r="IZ1219" s="1"/>
  <c r="IT1224"/>
  <c r="IZ1224" s="1"/>
  <c r="IT1228"/>
  <c r="IZ1228" s="1"/>
  <c r="IT1230"/>
  <c r="IZ1230" s="1"/>
  <c r="IT1232"/>
  <c r="IZ1232" s="1"/>
  <c r="IT1234"/>
  <c r="IZ1234" s="1"/>
  <c r="IT1238"/>
  <c r="IZ1238" s="1"/>
  <c r="IT1240"/>
  <c r="IZ1240" s="1"/>
  <c r="IT1242"/>
  <c r="IZ1242" s="1"/>
  <c r="IT1244"/>
  <c r="IZ1244" s="1"/>
  <c r="IT1221"/>
  <c r="IZ1221" s="1"/>
  <c r="IT1223"/>
  <c r="IZ1223" s="1"/>
  <c r="IT1225"/>
  <c r="IZ1225" s="1"/>
  <c r="IT1229"/>
  <c r="IZ1229" s="1"/>
  <c r="IT1231"/>
  <c r="IZ1231" s="1"/>
  <c r="IT1233"/>
  <c r="IZ1233" s="1"/>
  <c r="IT1235"/>
  <c r="IZ1235" s="1"/>
  <c r="IT1239"/>
  <c r="IZ1239" s="1"/>
  <c r="IT1241"/>
  <c r="IZ1241" s="1"/>
  <c r="IT1243"/>
  <c r="IZ1243" s="1"/>
  <c r="IT1245"/>
  <c r="IZ1245" s="1"/>
  <c r="IT1220"/>
  <c r="IZ1220" s="1"/>
  <c r="PF1222"/>
  <c r="PL1222" s="1"/>
  <c r="PF1218"/>
  <c r="PL1218" s="1"/>
  <c r="PF1219"/>
  <c r="PL1219" s="1"/>
  <c r="PF1224"/>
  <c r="PL1224" s="1"/>
  <c r="PF1228"/>
  <c r="PL1228" s="1"/>
  <c r="PF1230"/>
  <c r="PL1230" s="1"/>
  <c r="PF1232"/>
  <c r="PL1232" s="1"/>
  <c r="PF1234"/>
  <c r="PL1234" s="1"/>
  <c r="PF1238"/>
  <c r="PL1238" s="1"/>
  <c r="PF1240"/>
  <c r="PL1240" s="1"/>
  <c r="PF1242"/>
  <c r="PL1242" s="1"/>
  <c r="PF1244"/>
  <c r="PL1244" s="1"/>
  <c r="PF1221"/>
  <c r="PL1221" s="1"/>
  <c r="PF1223"/>
  <c r="PL1223" s="1"/>
  <c r="PF1225"/>
  <c r="PL1225" s="1"/>
  <c r="PF1229"/>
  <c r="PL1229" s="1"/>
  <c r="PF1231"/>
  <c r="PL1231" s="1"/>
  <c r="PF1233"/>
  <c r="PL1233" s="1"/>
  <c r="PF1235"/>
  <c r="PL1235" s="1"/>
  <c r="PF1239"/>
  <c r="PL1239" s="1"/>
  <c r="PF1241"/>
  <c r="PL1241" s="1"/>
  <c r="PF1243"/>
  <c r="PL1243" s="1"/>
  <c r="PF1245"/>
  <c r="PL1245" s="1"/>
  <c r="PF1220"/>
  <c r="PL1220" s="1"/>
  <c r="VR1222"/>
  <c r="VX1222" s="1"/>
  <c r="VR1218"/>
  <c r="VX1218" s="1"/>
  <c r="VR1219"/>
  <c r="VX1219" s="1"/>
  <c r="VR1224"/>
  <c r="VX1224" s="1"/>
  <c r="VR1228"/>
  <c r="VX1228" s="1"/>
  <c r="VR1230"/>
  <c r="VX1230" s="1"/>
  <c r="VR1232"/>
  <c r="VX1232" s="1"/>
  <c r="VR1234"/>
  <c r="VX1234" s="1"/>
  <c r="VR1238"/>
  <c r="VX1238" s="1"/>
  <c r="VR1240"/>
  <c r="VX1240" s="1"/>
  <c r="VR1242"/>
  <c r="VX1242" s="1"/>
  <c r="VR1244"/>
  <c r="VX1244" s="1"/>
  <c r="VR1221"/>
  <c r="VX1221" s="1"/>
  <c r="VR1223"/>
  <c r="VX1223" s="1"/>
  <c r="VR1225"/>
  <c r="VX1225" s="1"/>
  <c r="VR1229"/>
  <c r="VX1229" s="1"/>
  <c r="VR1231"/>
  <c r="VX1231" s="1"/>
  <c r="VR1233"/>
  <c r="VX1233" s="1"/>
  <c r="VR1235"/>
  <c r="VX1235" s="1"/>
  <c r="VR1239"/>
  <c r="VX1239" s="1"/>
  <c r="VR1241"/>
  <c r="VX1241" s="1"/>
  <c r="VR1243"/>
  <c r="VX1243" s="1"/>
  <c r="VR1245"/>
  <c r="VX1245" s="1"/>
  <c r="VR1220"/>
  <c r="VX1220" s="1"/>
  <c r="DC1222"/>
  <c r="DI1222" s="1"/>
  <c r="DC1218"/>
  <c r="DI1218" s="1"/>
  <c r="DC1219"/>
  <c r="DI1219" s="1"/>
  <c r="DC1224"/>
  <c r="DI1224" s="1"/>
  <c r="DC1228"/>
  <c r="DI1228" s="1"/>
  <c r="DC1230"/>
  <c r="DI1230" s="1"/>
  <c r="DC1232"/>
  <c r="DI1232" s="1"/>
  <c r="DC1234"/>
  <c r="DI1234" s="1"/>
  <c r="DC1238"/>
  <c r="DI1238" s="1"/>
  <c r="DC1240"/>
  <c r="DI1240" s="1"/>
  <c r="DC1242"/>
  <c r="DI1242" s="1"/>
  <c r="DC1244"/>
  <c r="DI1244" s="1"/>
  <c r="DC1221"/>
  <c r="DI1221" s="1"/>
  <c r="DC1223"/>
  <c r="DI1223" s="1"/>
  <c r="DC1225"/>
  <c r="DI1225" s="1"/>
  <c r="DC1229"/>
  <c r="DI1229" s="1"/>
  <c r="DC1231"/>
  <c r="DI1231" s="1"/>
  <c r="DC1233"/>
  <c r="DI1233" s="1"/>
  <c r="DC1235"/>
  <c r="DI1235" s="1"/>
  <c r="DC1239"/>
  <c r="DI1239" s="1"/>
  <c r="DC1241"/>
  <c r="DI1241" s="1"/>
  <c r="DC1243"/>
  <c r="DI1243" s="1"/>
  <c r="DC1245"/>
  <c r="DI1245" s="1"/>
  <c r="DC1220"/>
  <c r="DI1220" s="1"/>
  <c r="JO1222"/>
  <c r="JU1222" s="1"/>
  <c r="JO1218"/>
  <c r="JU1218" s="1"/>
  <c r="JO1219"/>
  <c r="JU1219" s="1"/>
  <c r="JO1224"/>
  <c r="JU1224" s="1"/>
  <c r="JO1228"/>
  <c r="JU1228" s="1"/>
  <c r="JO1230"/>
  <c r="JU1230" s="1"/>
  <c r="JO1232"/>
  <c r="JU1232" s="1"/>
  <c r="JO1234"/>
  <c r="JU1234" s="1"/>
  <c r="JO1238"/>
  <c r="JU1238" s="1"/>
  <c r="JO1240"/>
  <c r="JU1240" s="1"/>
  <c r="JO1242"/>
  <c r="JU1242" s="1"/>
  <c r="JO1244"/>
  <c r="JU1244" s="1"/>
  <c r="JO1221"/>
  <c r="JU1221" s="1"/>
  <c r="JO1223"/>
  <c r="JU1223" s="1"/>
  <c r="JO1225"/>
  <c r="JU1225" s="1"/>
  <c r="JO1229"/>
  <c r="JU1229" s="1"/>
  <c r="JO1231"/>
  <c r="JU1231" s="1"/>
  <c r="JO1233"/>
  <c r="JU1233" s="1"/>
  <c r="JO1235"/>
  <c r="JU1235" s="1"/>
  <c r="JO1239"/>
  <c r="JU1239" s="1"/>
  <c r="JO1241"/>
  <c r="JU1241" s="1"/>
  <c r="JO1243"/>
  <c r="JU1243" s="1"/>
  <c r="JO1245"/>
  <c r="JU1245" s="1"/>
  <c r="JO1220"/>
  <c r="JU1220" s="1"/>
  <c r="QA1222"/>
  <c r="QG1222" s="1"/>
  <c r="QA1218"/>
  <c r="QG1218" s="1"/>
  <c r="QA1219"/>
  <c r="QG1219" s="1"/>
  <c r="QA1224"/>
  <c r="QG1224" s="1"/>
  <c r="QA1228"/>
  <c r="QG1228" s="1"/>
  <c r="QA1230"/>
  <c r="QG1230" s="1"/>
  <c r="QA1232"/>
  <c r="QG1232" s="1"/>
  <c r="QA1234"/>
  <c r="QG1234" s="1"/>
  <c r="QA1238"/>
  <c r="QG1238" s="1"/>
  <c r="QA1240"/>
  <c r="QG1240" s="1"/>
  <c r="QA1242"/>
  <c r="QG1242" s="1"/>
  <c r="QA1244"/>
  <c r="QG1244" s="1"/>
  <c r="QA1221"/>
  <c r="QG1221" s="1"/>
  <c r="QA1223"/>
  <c r="QG1223" s="1"/>
  <c r="QA1225"/>
  <c r="QG1225" s="1"/>
  <c r="QA1229"/>
  <c r="QG1229" s="1"/>
  <c r="QA1231"/>
  <c r="QG1231" s="1"/>
  <c r="QA1233"/>
  <c r="QG1233" s="1"/>
  <c r="QA1235"/>
  <c r="QG1235" s="1"/>
  <c r="QA1239"/>
  <c r="QG1239" s="1"/>
  <c r="QA1241"/>
  <c r="QG1241" s="1"/>
  <c r="QA1243"/>
  <c r="QG1243" s="1"/>
  <c r="QA1245"/>
  <c r="QG1245" s="1"/>
  <c r="QA1220"/>
  <c r="QG1220" s="1"/>
  <c r="WM1222"/>
  <c r="WS1222" s="1"/>
  <c r="WM1218"/>
  <c r="WS1218" s="1"/>
  <c r="WM1219"/>
  <c r="WS1219" s="1"/>
  <c r="WM1224"/>
  <c r="WS1224" s="1"/>
  <c r="WM1228"/>
  <c r="WS1228" s="1"/>
  <c r="WM1230"/>
  <c r="WS1230" s="1"/>
  <c r="WM1232"/>
  <c r="WS1232" s="1"/>
  <c r="WM1234"/>
  <c r="WS1234" s="1"/>
  <c r="WM1238"/>
  <c r="WS1238" s="1"/>
  <c r="WM1240"/>
  <c r="WS1240" s="1"/>
  <c r="WM1242"/>
  <c r="WS1242" s="1"/>
  <c r="WM1244"/>
  <c r="WS1244" s="1"/>
  <c r="WM1221"/>
  <c r="WS1221" s="1"/>
  <c r="WM1223"/>
  <c r="WS1223" s="1"/>
  <c r="WM1225"/>
  <c r="WS1225" s="1"/>
  <c r="WM1229"/>
  <c r="WS1229" s="1"/>
  <c r="WM1231"/>
  <c r="WS1231" s="1"/>
  <c r="WM1233"/>
  <c r="WS1233" s="1"/>
  <c r="WM1235"/>
  <c r="WS1235" s="1"/>
  <c r="WM1239"/>
  <c r="WS1239" s="1"/>
  <c r="WM1241"/>
  <c r="WS1241" s="1"/>
  <c r="WM1243"/>
  <c r="WS1243" s="1"/>
  <c r="WM1245"/>
  <c r="WS1245" s="1"/>
  <c r="WM1220"/>
  <c r="WS1220" s="1"/>
  <c r="DE1222"/>
  <c r="DK1222" s="1"/>
  <c r="DE1219"/>
  <c r="DK1219" s="1"/>
  <c r="DE1221"/>
  <c r="DK1221" s="1"/>
  <c r="DE1223"/>
  <c r="DK1223" s="1"/>
  <c r="DE1225"/>
  <c r="DK1225" s="1"/>
  <c r="DE1229"/>
  <c r="DK1229" s="1"/>
  <c r="DE1231"/>
  <c r="DK1231" s="1"/>
  <c r="DE1233"/>
  <c r="DK1233" s="1"/>
  <c r="DE1235"/>
  <c r="DK1235" s="1"/>
  <c r="DE1239"/>
  <c r="DK1239" s="1"/>
  <c r="DE1241"/>
  <c r="DK1241" s="1"/>
  <c r="DE1243"/>
  <c r="DK1243" s="1"/>
  <c r="DE1245"/>
  <c r="DK1245" s="1"/>
  <c r="DE1220"/>
  <c r="DK1220" s="1"/>
  <c r="DE1218"/>
  <c r="DK1218" s="1"/>
  <c r="DE1224"/>
  <c r="DK1224" s="1"/>
  <c r="DE1228"/>
  <c r="DK1228" s="1"/>
  <c r="DE1230"/>
  <c r="DK1230" s="1"/>
  <c r="DE1232"/>
  <c r="DK1232" s="1"/>
  <c r="DE1234"/>
  <c r="DK1234" s="1"/>
  <c r="DE1238"/>
  <c r="DK1238" s="1"/>
  <c r="DE1240"/>
  <c r="DK1240" s="1"/>
  <c r="DE1242"/>
  <c r="DK1242" s="1"/>
  <c r="DE1244"/>
  <c r="DK1244" s="1"/>
  <c r="JQ1222"/>
  <c r="JW1222" s="1"/>
  <c r="JQ1219"/>
  <c r="JW1219" s="1"/>
  <c r="JQ1221"/>
  <c r="JW1221" s="1"/>
  <c r="JQ1223"/>
  <c r="JW1223" s="1"/>
  <c r="JQ1225"/>
  <c r="JW1225" s="1"/>
  <c r="JQ1229"/>
  <c r="JW1229" s="1"/>
  <c r="JQ1231"/>
  <c r="JW1231" s="1"/>
  <c r="JQ1233"/>
  <c r="JW1233" s="1"/>
  <c r="JQ1235"/>
  <c r="JW1235" s="1"/>
  <c r="JQ1239"/>
  <c r="JW1239" s="1"/>
  <c r="JQ1241"/>
  <c r="JW1241" s="1"/>
  <c r="JQ1243"/>
  <c r="JW1243" s="1"/>
  <c r="JQ1245"/>
  <c r="JW1245" s="1"/>
  <c r="JQ1220"/>
  <c r="JW1220" s="1"/>
  <c r="JQ1218"/>
  <c r="JW1218" s="1"/>
  <c r="JQ1224"/>
  <c r="JW1224" s="1"/>
  <c r="JQ1228"/>
  <c r="JW1228" s="1"/>
  <c r="JQ1230"/>
  <c r="JW1230" s="1"/>
  <c r="JQ1232"/>
  <c r="JW1232" s="1"/>
  <c r="JQ1234"/>
  <c r="JW1234" s="1"/>
  <c r="JQ1238"/>
  <c r="JW1238" s="1"/>
  <c r="JQ1240"/>
  <c r="JW1240" s="1"/>
  <c r="JQ1242"/>
  <c r="JW1242" s="1"/>
  <c r="JQ1244"/>
  <c r="JW1244" s="1"/>
  <c r="QC1222"/>
  <c r="QI1222" s="1"/>
  <c r="QC1219"/>
  <c r="QI1219" s="1"/>
  <c r="QC1221"/>
  <c r="QI1221" s="1"/>
  <c r="QC1223"/>
  <c r="QI1223" s="1"/>
  <c r="QC1225"/>
  <c r="QI1225" s="1"/>
  <c r="QC1229"/>
  <c r="QI1229" s="1"/>
  <c r="QC1231"/>
  <c r="QI1231" s="1"/>
  <c r="QC1233"/>
  <c r="QI1233" s="1"/>
  <c r="QC1235"/>
  <c r="QI1235" s="1"/>
  <c r="QC1239"/>
  <c r="QI1239" s="1"/>
  <c r="QC1241"/>
  <c r="QI1241" s="1"/>
  <c r="QC1243"/>
  <c r="QI1243" s="1"/>
  <c r="QC1245"/>
  <c r="QI1245" s="1"/>
  <c r="QC1220"/>
  <c r="QI1220" s="1"/>
  <c r="QC1218"/>
  <c r="QI1218" s="1"/>
  <c r="QC1224"/>
  <c r="QI1224" s="1"/>
  <c r="QC1228"/>
  <c r="QI1228" s="1"/>
  <c r="QC1230"/>
  <c r="QI1230" s="1"/>
  <c r="QC1232"/>
  <c r="QI1232" s="1"/>
  <c r="QC1234"/>
  <c r="QI1234" s="1"/>
  <c r="QC1238"/>
  <c r="QI1238" s="1"/>
  <c r="QC1240"/>
  <c r="QI1240" s="1"/>
  <c r="QC1242"/>
  <c r="QI1242" s="1"/>
  <c r="QC1244"/>
  <c r="QI1244" s="1"/>
  <c r="WO1222"/>
  <c r="WU1222" s="1"/>
  <c r="WO1219"/>
  <c r="WU1219" s="1"/>
  <c r="WO1221"/>
  <c r="WU1221" s="1"/>
  <c r="WO1223"/>
  <c r="WU1223" s="1"/>
  <c r="WO1225"/>
  <c r="WU1225" s="1"/>
  <c r="WO1229"/>
  <c r="WU1229" s="1"/>
  <c r="WO1231"/>
  <c r="WU1231" s="1"/>
  <c r="WO1233"/>
  <c r="WU1233" s="1"/>
  <c r="WO1235"/>
  <c r="WU1235" s="1"/>
  <c r="WO1239"/>
  <c r="WU1239" s="1"/>
  <c r="WO1241"/>
  <c r="WU1241" s="1"/>
  <c r="WO1243"/>
  <c r="WU1243" s="1"/>
  <c r="WO1245"/>
  <c r="WU1245" s="1"/>
  <c r="WO1220"/>
  <c r="WU1220" s="1"/>
  <c r="WO1218"/>
  <c r="WU1218" s="1"/>
  <c r="WO1224"/>
  <c r="WU1224" s="1"/>
  <c r="WO1228"/>
  <c r="WU1228" s="1"/>
  <c r="WO1230"/>
  <c r="WU1230" s="1"/>
  <c r="WO1232"/>
  <c r="WU1232" s="1"/>
  <c r="WO1234"/>
  <c r="WU1234" s="1"/>
  <c r="WO1238"/>
  <c r="WU1238" s="1"/>
  <c r="WO1240"/>
  <c r="WU1240" s="1"/>
  <c r="WO1242"/>
  <c r="WU1242" s="1"/>
  <c r="WO1244"/>
  <c r="WU1244" s="1"/>
  <c r="EA1219"/>
  <c r="EG1219" s="1"/>
  <c r="EA1221"/>
  <c r="EG1221" s="1"/>
  <c r="EA1223"/>
  <c r="EG1223" s="1"/>
  <c r="EA1218"/>
  <c r="EG1218" s="1"/>
  <c r="EA1220"/>
  <c r="EG1220" s="1"/>
  <c r="EA1222"/>
  <c r="EG1222" s="1"/>
  <c r="EA1224"/>
  <c r="EG1224" s="1"/>
  <c r="EA1228"/>
  <c r="EG1228" s="1"/>
  <c r="EA1230"/>
  <c r="EG1230" s="1"/>
  <c r="EA1232"/>
  <c r="EG1232" s="1"/>
  <c r="EA1234"/>
  <c r="EG1234" s="1"/>
  <c r="EA1238"/>
  <c r="EG1238" s="1"/>
  <c r="EA1240"/>
  <c r="EG1240" s="1"/>
  <c r="EA1242"/>
  <c r="EG1242" s="1"/>
  <c r="EA1244"/>
  <c r="EG1244" s="1"/>
  <c r="EA1225"/>
  <c r="EG1225" s="1"/>
  <c r="EA1229"/>
  <c r="EG1229" s="1"/>
  <c r="EA1231"/>
  <c r="EG1231" s="1"/>
  <c r="EA1233"/>
  <c r="EG1233" s="1"/>
  <c r="EA1235"/>
  <c r="EG1235" s="1"/>
  <c r="EA1239"/>
  <c r="EG1239" s="1"/>
  <c r="EA1241"/>
  <c r="EG1241" s="1"/>
  <c r="EA1243"/>
  <c r="EG1243" s="1"/>
  <c r="EA1245"/>
  <c r="EG1245" s="1"/>
  <c r="KM1219"/>
  <c r="KS1219" s="1"/>
  <c r="KM1221"/>
  <c r="KS1221" s="1"/>
  <c r="KM1223"/>
  <c r="KS1223" s="1"/>
  <c r="KM1218"/>
  <c r="KS1218" s="1"/>
  <c r="KM1220"/>
  <c r="KS1220" s="1"/>
  <c r="KM1222"/>
  <c r="KS1222" s="1"/>
  <c r="KM1224"/>
  <c r="KS1224" s="1"/>
  <c r="KM1228"/>
  <c r="KS1228" s="1"/>
  <c r="KM1230"/>
  <c r="KS1230" s="1"/>
  <c r="KM1232"/>
  <c r="KS1232" s="1"/>
  <c r="KM1234"/>
  <c r="KS1234" s="1"/>
  <c r="KM1238"/>
  <c r="KS1238" s="1"/>
  <c r="KM1240"/>
  <c r="KS1240" s="1"/>
  <c r="KM1242"/>
  <c r="KS1242" s="1"/>
  <c r="KM1244"/>
  <c r="KS1244" s="1"/>
  <c r="KM1225"/>
  <c r="KS1225" s="1"/>
  <c r="KM1229"/>
  <c r="KS1229" s="1"/>
  <c r="KM1231"/>
  <c r="KS1231" s="1"/>
  <c r="KM1233"/>
  <c r="KS1233" s="1"/>
  <c r="KM1235"/>
  <c r="KS1235" s="1"/>
  <c r="KM1239"/>
  <c r="KS1239" s="1"/>
  <c r="KM1241"/>
  <c r="KS1241" s="1"/>
  <c r="KM1243"/>
  <c r="KS1243" s="1"/>
  <c r="KM1245"/>
  <c r="KS1245" s="1"/>
  <c r="QY1219"/>
  <c r="RE1219" s="1"/>
  <c r="QY1221"/>
  <c r="RE1221" s="1"/>
  <c r="QY1223"/>
  <c r="RE1223" s="1"/>
  <c r="QY1218"/>
  <c r="RE1218" s="1"/>
  <c r="QY1220"/>
  <c r="RE1220" s="1"/>
  <c r="QY1222"/>
  <c r="RE1222" s="1"/>
  <c r="QY1224"/>
  <c r="RE1224" s="1"/>
  <c r="QY1228"/>
  <c r="RE1228" s="1"/>
  <c r="QY1230"/>
  <c r="RE1230" s="1"/>
  <c r="QY1232"/>
  <c r="RE1232" s="1"/>
  <c r="QY1234"/>
  <c r="RE1234" s="1"/>
  <c r="QY1238"/>
  <c r="RE1238" s="1"/>
  <c r="QY1240"/>
  <c r="RE1240" s="1"/>
  <c r="QY1242"/>
  <c r="RE1242" s="1"/>
  <c r="QY1244"/>
  <c r="RE1244" s="1"/>
  <c r="QY1225"/>
  <c r="RE1225" s="1"/>
  <c r="QY1229"/>
  <c r="RE1229" s="1"/>
  <c r="QY1231"/>
  <c r="RE1231" s="1"/>
  <c r="QY1233"/>
  <c r="RE1233" s="1"/>
  <c r="QY1235"/>
  <c r="RE1235" s="1"/>
  <c r="QY1239"/>
  <c r="RE1239" s="1"/>
  <c r="QY1241"/>
  <c r="RE1241" s="1"/>
  <c r="QY1243"/>
  <c r="RE1243" s="1"/>
  <c r="QY1245"/>
  <c r="RE1245" s="1"/>
  <c r="XK1219"/>
  <c r="XQ1219" s="1"/>
  <c r="XK1221"/>
  <c r="XQ1221" s="1"/>
  <c r="XK1223"/>
  <c r="XQ1223" s="1"/>
  <c r="XK1218"/>
  <c r="XQ1218" s="1"/>
  <c r="XK1220"/>
  <c r="XQ1220" s="1"/>
  <c r="XK1222"/>
  <c r="XQ1222" s="1"/>
  <c r="XK1224"/>
  <c r="XQ1224" s="1"/>
  <c r="XK1228"/>
  <c r="XQ1228" s="1"/>
  <c r="XK1230"/>
  <c r="XQ1230" s="1"/>
  <c r="XK1232"/>
  <c r="XQ1232" s="1"/>
  <c r="XK1234"/>
  <c r="XQ1234" s="1"/>
  <c r="XK1238"/>
  <c r="XQ1238" s="1"/>
  <c r="XK1240"/>
  <c r="XQ1240" s="1"/>
  <c r="XK1242"/>
  <c r="XQ1242" s="1"/>
  <c r="XK1244"/>
  <c r="XQ1244" s="1"/>
  <c r="XK1225"/>
  <c r="XQ1225" s="1"/>
  <c r="XK1229"/>
  <c r="XQ1229" s="1"/>
  <c r="XK1231"/>
  <c r="XQ1231" s="1"/>
  <c r="XK1233"/>
  <c r="XQ1233" s="1"/>
  <c r="XK1235"/>
  <c r="XQ1235" s="1"/>
  <c r="XK1239"/>
  <c r="XQ1239" s="1"/>
  <c r="XK1241"/>
  <c r="XQ1241" s="1"/>
  <c r="XK1243"/>
  <c r="XQ1243" s="1"/>
  <c r="XK1245"/>
  <c r="XQ1245" s="1"/>
  <c r="ET1219"/>
  <c r="EZ1219" s="1"/>
  <c r="ET1218"/>
  <c r="EZ1218" s="1"/>
  <c r="ET1220"/>
  <c r="EZ1220" s="1"/>
  <c r="ET1222"/>
  <c r="EZ1222" s="1"/>
  <c r="ET1221"/>
  <c r="EZ1221" s="1"/>
  <c r="ET1223"/>
  <c r="EZ1223" s="1"/>
  <c r="ET1224"/>
  <c r="EZ1224" s="1"/>
  <c r="ET1228"/>
  <c r="EZ1228" s="1"/>
  <c r="ET1230"/>
  <c r="EZ1230" s="1"/>
  <c r="ET1232"/>
  <c r="EZ1232" s="1"/>
  <c r="ET1234"/>
  <c r="EZ1234" s="1"/>
  <c r="ET1238"/>
  <c r="EZ1238" s="1"/>
  <c r="ET1240"/>
  <c r="EZ1240" s="1"/>
  <c r="ET1242"/>
  <c r="EZ1242" s="1"/>
  <c r="ET1244"/>
  <c r="EZ1244" s="1"/>
  <c r="ET1225"/>
  <c r="EZ1225" s="1"/>
  <c r="ET1229"/>
  <c r="EZ1229" s="1"/>
  <c r="ET1231"/>
  <c r="EZ1231" s="1"/>
  <c r="ET1233"/>
  <c r="EZ1233" s="1"/>
  <c r="ET1235"/>
  <c r="EZ1235" s="1"/>
  <c r="ET1239"/>
  <c r="EZ1239" s="1"/>
  <c r="ET1241"/>
  <c r="EZ1241" s="1"/>
  <c r="ET1243"/>
  <c r="EZ1243" s="1"/>
  <c r="ET1245"/>
  <c r="EZ1245" s="1"/>
  <c r="LF1219"/>
  <c r="LL1219" s="1"/>
  <c r="LF1218"/>
  <c r="LL1218" s="1"/>
  <c r="LF1220"/>
  <c r="LL1220" s="1"/>
  <c r="LF1222"/>
  <c r="LL1222" s="1"/>
  <c r="LF1221"/>
  <c r="LL1221" s="1"/>
  <c r="LF1223"/>
  <c r="LL1223" s="1"/>
  <c r="LF1224"/>
  <c r="LL1224" s="1"/>
  <c r="LF1228"/>
  <c r="LL1228" s="1"/>
  <c r="LF1230"/>
  <c r="LL1230" s="1"/>
  <c r="LF1232"/>
  <c r="LL1232" s="1"/>
  <c r="LF1234"/>
  <c r="LL1234" s="1"/>
  <c r="LF1238"/>
  <c r="LL1238" s="1"/>
  <c r="LF1240"/>
  <c r="LL1240" s="1"/>
  <c r="LF1242"/>
  <c r="LL1242" s="1"/>
  <c r="LF1244"/>
  <c r="LL1244" s="1"/>
  <c r="LF1225"/>
  <c r="LL1225" s="1"/>
  <c r="LF1229"/>
  <c r="LL1229" s="1"/>
  <c r="LF1231"/>
  <c r="LL1231" s="1"/>
  <c r="LF1233"/>
  <c r="LL1233" s="1"/>
  <c r="LF1235"/>
  <c r="LL1235" s="1"/>
  <c r="LF1239"/>
  <c r="LL1239" s="1"/>
  <c r="LF1241"/>
  <c r="LL1241" s="1"/>
  <c r="LF1243"/>
  <c r="LL1243" s="1"/>
  <c r="LF1245"/>
  <c r="LL1245" s="1"/>
  <c r="RR1219"/>
  <c r="RX1219" s="1"/>
  <c r="RR1218"/>
  <c r="RX1218" s="1"/>
  <c r="RR1220"/>
  <c r="RX1220" s="1"/>
  <c r="RR1222"/>
  <c r="RX1222" s="1"/>
  <c r="RR1221"/>
  <c r="RX1221" s="1"/>
  <c r="RR1223"/>
  <c r="RX1223" s="1"/>
  <c r="RR1224"/>
  <c r="RX1224" s="1"/>
  <c r="RR1228"/>
  <c r="RX1228" s="1"/>
  <c r="RR1230"/>
  <c r="RX1230" s="1"/>
  <c r="RR1232"/>
  <c r="RX1232" s="1"/>
  <c r="RR1234"/>
  <c r="RX1234" s="1"/>
  <c r="RR1238"/>
  <c r="RX1238" s="1"/>
  <c r="RR1240"/>
  <c r="RX1240" s="1"/>
  <c r="RR1242"/>
  <c r="RX1242" s="1"/>
  <c r="RR1244"/>
  <c r="RX1244" s="1"/>
  <c r="RR1225"/>
  <c r="RX1225" s="1"/>
  <c r="RR1229"/>
  <c r="RX1229" s="1"/>
  <c r="RR1231"/>
  <c r="RX1231" s="1"/>
  <c r="RR1233"/>
  <c r="RX1233" s="1"/>
  <c r="RR1235"/>
  <c r="RX1235" s="1"/>
  <c r="RR1239"/>
  <c r="RX1239" s="1"/>
  <c r="RR1241"/>
  <c r="RX1241" s="1"/>
  <c r="RR1243"/>
  <c r="RX1243" s="1"/>
  <c r="RR1245"/>
  <c r="RX1245" s="1"/>
  <c r="YD1219"/>
  <c r="YJ1219" s="1"/>
  <c r="YD1218"/>
  <c r="YJ1218" s="1"/>
  <c r="YD1220"/>
  <c r="YJ1220" s="1"/>
  <c r="YD1222"/>
  <c r="YJ1222" s="1"/>
  <c r="YD1221"/>
  <c r="YJ1221" s="1"/>
  <c r="YD1224"/>
  <c r="YJ1224" s="1"/>
  <c r="YD1228"/>
  <c r="YJ1228" s="1"/>
  <c r="YD1230"/>
  <c r="YJ1230" s="1"/>
  <c r="YD1232"/>
  <c r="YJ1232" s="1"/>
  <c r="YD1234"/>
  <c r="YJ1234" s="1"/>
  <c r="YD1238"/>
  <c r="YJ1238" s="1"/>
  <c r="YD1240"/>
  <c r="YJ1240" s="1"/>
  <c r="YD1242"/>
  <c r="YJ1242" s="1"/>
  <c r="YD1244"/>
  <c r="YJ1244" s="1"/>
  <c r="YD1223"/>
  <c r="YJ1223" s="1"/>
  <c r="YD1225"/>
  <c r="YJ1225" s="1"/>
  <c r="YD1229"/>
  <c r="YJ1229" s="1"/>
  <c r="YD1231"/>
  <c r="YJ1231" s="1"/>
  <c r="YD1233"/>
  <c r="YJ1233" s="1"/>
  <c r="YD1235"/>
  <c r="YJ1235" s="1"/>
  <c r="YD1239"/>
  <c r="YJ1239" s="1"/>
  <c r="YD1241"/>
  <c r="YJ1241" s="1"/>
  <c r="YD1243"/>
  <c r="YJ1243" s="1"/>
  <c r="YD1245"/>
  <c r="YJ1245" s="1"/>
  <c r="EV1198"/>
  <c r="FB1198" s="1"/>
  <c r="EV1202"/>
  <c r="FB1202" s="1"/>
  <c r="EV1206"/>
  <c r="FB1206" s="1"/>
  <c r="EV1200"/>
  <c r="FB1200" s="1"/>
  <c r="EV1199"/>
  <c r="FB1199" s="1"/>
  <c r="EV1201"/>
  <c r="FB1201" s="1"/>
  <c r="EV1203"/>
  <c r="FB1203" s="1"/>
  <c r="EV1205"/>
  <c r="FB1205" s="1"/>
  <c r="EV1207"/>
  <c r="FB1207" s="1"/>
  <c r="EV1204"/>
  <c r="FB1204" s="1"/>
  <c r="EV1183"/>
  <c r="FB1183" s="1"/>
  <c r="EV1185"/>
  <c r="FB1185" s="1"/>
  <c r="EV1187"/>
  <c r="FB1187" s="1"/>
  <c r="EV1189"/>
  <c r="FB1189" s="1"/>
  <c r="EV1191"/>
  <c r="FB1191" s="1"/>
  <c r="EV1193"/>
  <c r="FB1193" s="1"/>
  <c r="EV1195"/>
  <c r="FB1195" s="1"/>
  <c r="EV1182"/>
  <c r="FB1182" s="1"/>
  <c r="EV1184"/>
  <c r="FB1184" s="1"/>
  <c r="EV1186"/>
  <c r="FB1186" s="1"/>
  <c r="EV1188"/>
  <c r="FB1188" s="1"/>
  <c r="EV1190"/>
  <c r="FB1190" s="1"/>
  <c r="EV1192"/>
  <c r="FB1192" s="1"/>
  <c r="EV1194"/>
  <c r="FB1194" s="1"/>
  <c r="LH1198"/>
  <c r="LN1198" s="1"/>
  <c r="LH1202"/>
  <c r="LN1202" s="1"/>
  <c r="LH1206"/>
  <c r="LN1206" s="1"/>
  <c r="LH1200"/>
  <c r="LN1200" s="1"/>
  <c r="LH1199"/>
  <c r="LN1199" s="1"/>
  <c r="LH1201"/>
  <c r="LN1201" s="1"/>
  <c r="LH1203"/>
  <c r="LN1203" s="1"/>
  <c r="LH1205"/>
  <c r="LN1205" s="1"/>
  <c r="LH1207"/>
  <c r="LN1207" s="1"/>
  <c r="LH1204"/>
  <c r="LN1204" s="1"/>
  <c r="LH1183"/>
  <c r="LN1183" s="1"/>
  <c r="LH1185"/>
  <c r="LN1185" s="1"/>
  <c r="LH1187"/>
  <c r="LN1187" s="1"/>
  <c r="LH1189"/>
  <c r="LN1189" s="1"/>
  <c r="LH1191"/>
  <c r="LN1191" s="1"/>
  <c r="LH1193"/>
  <c r="LN1193" s="1"/>
  <c r="LH1195"/>
  <c r="LN1195" s="1"/>
  <c r="LH1182"/>
  <c r="LN1182" s="1"/>
  <c r="LH1184"/>
  <c r="LN1184" s="1"/>
  <c r="LH1186"/>
  <c r="LN1186" s="1"/>
  <c r="LH1188"/>
  <c r="LN1188" s="1"/>
  <c r="LH1190"/>
  <c r="LN1190" s="1"/>
  <c r="LH1192"/>
  <c r="LN1192" s="1"/>
  <c r="LH1194"/>
  <c r="LN1194" s="1"/>
  <c r="RT1198"/>
  <c r="RZ1198" s="1"/>
  <c r="RT1202"/>
  <c r="RZ1202" s="1"/>
  <c r="RT1206"/>
  <c r="RZ1206" s="1"/>
  <c r="RT1200"/>
  <c r="RZ1200" s="1"/>
  <c r="RT1199"/>
  <c r="RZ1199" s="1"/>
  <c r="RT1201"/>
  <c r="RZ1201" s="1"/>
  <c r="RT1203"/>
  <c r="RZ1203" s="1"/>
  <c r="RT1205"/>
  <c r="RZ1205" s="1"/>
  <c r="RT1207"/>
  <c r="RZ1207" s="1"/>
  <c r="RT1204"/>
  <c r="RZ1204" s="1"/>
  <c r="RT1183"/>
  <c r="RZ1183" s="1"/>
  <c r="RT1185"/>
  <c r="RZ1185" s="1"/>
  <c r="RT1187"/>
  <c r="RZ1187" s="1"/>
  <c r="RT1189"/>
  <c r="RZ1189" s="1"/>
  <c r="RT1191"/>
  <c r="RZ1191" s="1"/>
  <c r="RT1193"/>
  <c r="RZ1193" s="1"/>
  <c r="RT1195"/>
  <c r="RZ1195" s="1"/>
  <c r="RT1182"/>
  <c r="RZ1182" s="1"/>
  <c r="RT1184"/>
  <c r="RZ1184" s="1"/>
  <c r="RT1186"/>
  <c r="RZ1186" s="1"/>
  <c r="RT1188"/>
  <c r="RZ1188" s="1"/>
  <c r="RT1190"/>
  <c r="RZ1190" s="1"/>
  <c r="RT1192"/>
  <c r="RZ1192" s="1"/>
  <c r="RT1194"/>
  <c r="RZ1194" s="1"/>
  <c r="YF1198"/>
  <c r="YL1198" s="1"/>
  <c r="YF1202"/>
  <c r="YL1202" s="1"/>
  <c r="YF1206"/>
  <c r="YL1206" s="1"/>
  <c r="YF1200"/>
  <c r="YL1200" s="1"/>
  <c r="YF1199"/>
  <c r="YL1199" s="1"/>
  <c r="YF1201"/>
  <c r="YL1201" s="1"/>
  <c r="YF1203"/>
  <c r="YL1203" s="1"/>
  <c r="YF1205"/>
  <c r="YL1205" s="1"/>
  <c r="YF1207"/>
  <c r="YL1207" s="1"/>
  <c r="YF1204"/>
  <c r="YL1204" s="1"/>
  <c r="YF1183"/>
  <c r="YL1183" s="1"/>
  <c r="YF1185"/>
  <c r="YL1185" s="1"/>
  <c r="YF1187"/>
  <c r="YL1187" s="1"/>
  <c r="YF1189"/>
  <c r="YL1189" s="1"/>
  <c r="YF1191"/>
  <c r="YL1191" s="1"/>
  <c r="YF1193"/>
  <c r="YL1193" s="1"/>
  <c r="YF1195"/>
  <c r="YL1195" s="1"/>
  <c r="YF1182"/>
  <c r="YL1182" s="1"/>
  <c r="YF1184"/>
  <c r="YL1184" s="1"/>
  <c r="YF1186"/>
  <c r="YL1186" s="1"/>
  <c r="YF1188"/>
  <c r="YL1188" s="1"/>
  <c r="YF1190"/>
  <c r="YL1190" s="1"/>
  <c r="YF1192"/>
  <c r="YL1192" s="1"/>
  <c r="YF1194"/>
  <c r="YL1194" s="1"/>
  <c r="FO1195"/>
  <c r="FU1195" s="1"/>
  <c r="FO1193"/>
  <c r="FU1193" s="1"/>
  <c r="FO1191"/>
  <c r="FU1191" s="1"/>
  <c r="FO1189"/>
  <c r="FU1189" s="1"/>
  <c r="FO1187"/>
  <c r="FU1187" s="1"/>
  <c r="FO1185"/>
  <c r="FU1185" s="1"/>
  <c r="FO1183"/>
  <c r="FU1183" s="1"/>
  <c r="FO1200"/>
  <c r="FU1200" s="1"/>
  <c r="FO1204"/>
  <c r="FU1204" s="1"/>
  <c r="FO1198"/>
  <c r="FU1198" s="1"/>
  <c r="FO1206"/>
  <c r="FU1206" s="1"/>
  <c r="FO1199"/>
  <c r="FU1199" s="1"/>
  <c r="FO1201"/>
  <c r="FU1201" s="1"/>
  <c r="FO1203"/>
  <c r="FU1203" s="1"/>
  <c r="FO1205"/>
  <c r="FU1205" s="1"/>
  <c r="FO1207"/>
  <c r="FU1207" s="1"/>
  <c r="FO1202"/>
  <c r="FU1202" s="1"/>
  <c r="FO1182"/>
  <c r="FU1182" s="1"/>
  <c r="FO1184"/>
  <c r="FU1184" s="1"/>
  <c r="FO1186"/>
  <c r="FU1186" s="1"/>
  <c r="FO1188"/>
  <c r="FU1188" s="1"/>
  <c r="FO1190"/>
  <c r="FU1190" s="1"/>
  <c r="FO1192"/>
  <c r="FU1192" s="1"/>
  <c r="FO1194"/>
  <c r="FU1194" s="1"/>
  <c r="MA1195"/>
  <c r="MG1195" s="1"/>
  <c r="MA1193"/>
  <c r="MG1193" s="1"/>
  <c r="MA1191"/>
  <c r="MG1191" s="1"/>
  <c r="MA1189"/>
  <c r="MG1189" s="1"/>
  <c r="MA1187"/>
  <c r="MG1187" s="1"/>
  <c r="MA1185"/>
  <c r="MG1185" s="1"/>
  <c r="MA1183"/>
  <c r="MG1183" s="1"/>
  <c r="MA1200"/>
  <c r="MG1200" s="1"/>
  <c r="MA1204"/>
  <c r="MG1204" s="1"/>
  <c r="MA1198"/>
  <c r="MG1198" s="1"/>
  <c r="MA1206"/>
  <c r="MG1206" s="1"/>
  <c r="MA1199"/>
  <c r="MG1199" s="1"/>
  <c r="MA1201"/>
  <c r="MG1201" s="1"/>
  <c r="MA1203"/>
  <c r="MG1203" s="1"/>
  <c r="MA1205"/>
  <c r="MG1205" s="1"/>
  <c r="MA1207"/>
  <c r="MG1207" s="1"/>
  <c r="MA1202"/>
  <c r="MG1202" s="1"/>
  <c r="MA1182"/>
  <c r="MG1182" s="1"/>
  <c r="MA1184"/>
  <c r="MG1184" s="1"/>
  <c r="MA1186"/>
  <c r="MG1186" s="1"/>
  <c r="MA1188"/>
  <c r="MG1188" s="1"/>
  <c r="MA1190"/>
  <c r="MG1190" s="1"/>
  <c r="MA1192"/>
  <c r="MG1192" s="1"/>
  <c r="MA1194"/>
  <c r="MG1194" s="1"/>
  <c r="SM1195"/>
  <c r="SS1195" s="1"/>
  <c r="SM1193"/>
  <c r="SS1193" s="1"/>
  <c r="SM1191"/>
  <c r="SS1191" s="1"/>
  <c r="SM1189"/>
  <c r="SS1189" s="1"/>
  <c r="SM1187"/>
  <c r="SS1187" s="1"/>
  <c r="SM1185"/>
  <c r="SS1185" s="1"/>
  <c r="SM1183"/>
  <c r="SS1183" s="1"/>
  <c r="SM1200"/>
  <c r="SS1200" s="1"/>
  <c r="SM1204"/>
  <c r="SS1204" s="1"/>
  <c r="SM1198"/>
  <c r="SS1198" s="1"/>
  <c r="SM1206"/>
  <c r="SS1206" s="1"/>
  <c r="SM1199"/>
  <c r="SS1199" s="1"/>
  <c r="SM1201"/>
  <c r="SS1201" s="1"/>
  <c r="SM1203"/>
  <c r="SS1203" s="1"/>
  <c r="SM1205"/>
  <c r="SS1205" s="1"/>
  <c r="SM1207"/>
  <c r="SS1207" s="1"/>
  <c r="SM1202"/>
  <c r="SS1202" s="1"/>
  <c r="SM1182"/>
  <c r="SS1182" s="1"/>
  <c r="SM1184"/>
  <c r="SS1184" s="1"/>
  <c r="SM1186"/>
  <c r="SS1186" s="1"/>
  <c r="SM1188"/>
  <c r="SS1188" s="1"/>
  <c r="SM1190"/>
  <c r="SS1190" s="1"/>
  <c r="SM1192"/>
  <c r="SS1192" s="1"/>
  <c r="SM1194"/>
  <c r="SS1194" s="1"/>
  <c r="YY1218"/>
  <c r="ZE1218" s="1"/>
  <c r="YY1219"/>
  <c r="ZE1219" s="1"/>
  <c r="YY1235"/>
  <c r="ZE1235" s="1"/>
  <c r="YY1243"/>
  <c r="ZE1243" s="1"/>
  <c r="YY1220"/>
  <c r="ZE1220" s="1"/>
  <c r="YY1222"/>
  <c r="ZE1222" s="1"/>
  <c r="YY1224"/>
  <c r="ZE1224" s="1"/>
  <c r="YY1228"/>
  <c r="ZE1228" s="1"/>
  <c r="YY1230"/>
  <c r="ZE1230" s="1"/>
  <c r="YY1232"/>
  <c r="ZE1232" s="1"/>
  <c r="YY1234"/>
  <c r="ZE1234" s="1"/>
  <c r="YY1238"/>
  <c r="ZE1238" s="1"/>
  <c r="YY1240"/>
  <c r="ZE1240" s="1"/>
  <c r="YY1242"/>
  <c r="ZE1242" s="1"/>
  <c r="YY1244"/>
  <c r="ZE1244" s="1"/>
  <c r="YY1221"/>
  <c r="ZE1221" s="1"/>
  <c r="YY1223"/>
  <c r="ZE1223" s="1"/>
  <c r="YY1225"/>
  <c r="ZE1225" s="1"/>
  <c r="YY1229"/>
  <c r="ZE1229" s="1"/>
  <c r="YY1231"/>
  <c r="ZE1231" s="1"/>
  <c r="YY1233"/>
  <c r="ZE1233" s="1"/>
  <c r="YY1239"/>
  <c r="ZE1239" s="1"/>
  <c r="YY1241"/>
  <c r="ZE1241" s="1"/>
  <c r="YY1245"/>
  <c r="ZE1245" s="1"/>
  <c r="TI1198"/>
  <c r="TO1198" s="1"/>
  <c r="TI1200"/>
  <c r="TO1200" s="1"/>
  <c r="TI1202"/>
  <c r="TO1202" s="1"/>
  <c r="TI1204"/>
  <c r="TO1204" s="1"/>
  <c r="TI1206"/>
  <c r="TO1206" s="1"/>
  <c r="TI1199"/>
  <c r="TO1199" s="1"/>
  <c r="TI1203"/>
  <c r="TO1203" s="1"/>
  <c r="TI1207"/>
  <c r="TO1207" s="1"/>
  <c r="TI1182"/>
  <c r="TO1182" s="1"/>
  <c r="TI1184"/>
  <c r="TO1184" s="1"/>
  <c r="TI1188"/>
  <c r="TO1188" s="1"/>
  <c r="TI1192"/>
  <c r="TO1192" s="1"/>
  <c r="TI1201"/>
  <c r="TO1201" s="1"/>
  <c r="TI1205"/>
  <c r="TO1205" s="1"/>
  <c r="TI1186"/>
  <c r="TO1186" s="1"/>
  <c r="TI1190"/>
  <c r="TO1190" s="1"/>
  <c r="TI1194"/>
  <c r="TO1194" s="1"/>
  <c r="TI1183"/>
  <c r="TO1183" s="1"/>
  <c r="TI1185"/>
  <c r="TO1185" s="1"/>
  <c r="TI1187"/>
  <c r="TO1187" s="1"/>
  <c r="TI1189"/>
  <c r="TO1189" s="1"/>
  <c r="TI1191"/>
  <c r="TO1191" s="1"/>
  <c r="TI1193"/>
  <c r="TO1193" s="1"/>
  <c r="TI1195"/>
  <c r="TO1195" s="1"/>
  <c r="MW1198"/>
  <c r="NC1198" s="1"/>
  <c r="MW1200"/>
  <c r="NC1200" s="1"/>
  <c r="MW1202"/>
  <c r="NC1202" s="1"/>
  <c r="MW1204"/>
  <c r="NC1204" s="1"/>
  <c r="MW1206"/>
  <c r="NC1206" s="1"/>
  <c r="MW1199"/>
  <c r="NC1199" s="1"/>
  <c r="MW1203"/>
  <c r="NC1203" s="1"/>
  <c r="MW1207"/>
  <c r="NC1207" s="1"/>
  <c r="MW1182"/>
  <c r="NC1182" s="1"/>
  <c r="MW1184"/>
  <c r="NC1184" s="1"/>
  <c r="MW1188"/>
  <c r="NC1188" s="1"/>
  <c r="MW1192"/>
  <c r="NC1192" s="1"/>
  <c r="MW1201"/>
  <c r="NC1201" s="1"/>
  <c r="MW1205"/>
  <c r="NC1205" s="1"/>
  <c r="MW1186"/>
  <c r="NC1186" s="1"/>
  <c r="MW1190"/>
  <c r="NC1190" s="1"/>
  <c r="MW1194"/>
  <c r="NC1194" s="1"/>
  <c r="MW1183"/>
  <c r="NC1183" s="1"/>
  <c r="MW1185"/>
  <c r="NC1185" s="1"/>
  <c r="MW1187"/>
  <c r="NC1187" s="1"/>
  <c r="MW1189"/>
  <c r="NC1189" s="1"/>
  <c r="MW1191"/>
  <c r="NC1191" s="1"/>
  <c r="MW1193"/>
  <c r="NC1193" s="1"/>
  <c r="MW1195"/>
  <c r="NC1195" s="1"/>
  <c r="GK1198"/>
  <c r="GQ1198" s="1"/>
  <c r="GK1200"/>
  <c r="GQ1200" s="1"/>
  <c r="GK1202"/>
  <c r="GQ1202" s="1"/>
  <c r="GK1204"/>
  <c r="GQ1204" s="1"/>
  <c r="GK1206"/>
  <c r="GQ1206" s="1"/>
  <c r="GK1199"/>
  <c r="GQ1199" s="1"/>
  <c r="GK1203"/>
  <c r="GQ1203" s="1"/>
  <c r="GK1207"/>
  <c r="GQ1207" s="1"/>
  <c r="GK1182"/>
  <c r="GQ1182" s="1"/>
  <c r="GK1184"/>
  <c r="GQ1184" s="1"/>
  <c r="GK1188"/>
  <c r="GQ1188" s="1"/>
  <c r="GK1192"/>
  <c r="GQ1192" s="1"/>
  <c r="GK1201"/>
  <c r="GQ1201" s="1"/>
  <c r="GK1205"/>
  <c r="GQ1205" s="1"/>
  <c r="GK1186"/>
  <c r="GQ1186" s="1"/>
  <c r="GK1190"/>
  <c r="GQ1190" s="1"/>
  <c r="GK1194"/>
  <c r="GQ1194" s="1"/>
  <c r="GK1183"/>
  <c r="GQ1183" s="1"/>
  <c r="GK1185"/>
  <c r="GQ1185" s="1"/>
  <c r="GK1187"/>
  <c r="GQ1187" s="1"/>
  <c r="GK1189"/>
  <c r="GQ1189" s="1"/>
  <c r="GK1191"/>
  <c r="GQ1191" s="1"/>
  <c r="GK1193"/>
  <c r="GQ1193" s="1"/>
  <c r="GK1195"/>
  <c r="GQ1195" s="1"/>
  <c r="Y1198"/>
  <c r="AE1198" s="1"/>
  <c r="Y1200"/>
  <c r="AE1200" s="1"/>
  <c r="Y1202"/>
  <c r="AE1202" s="1"/>
  <c r="Y1204"/>
  <c r="AE1204" s="1"/>
  <c r="Y1206"/>
  <c r="AE1206" s="1"/>
  <c r="Y1199"/>
  <c r="AE1199" s="1"/>
  <c r="Y1203"/>
  <c r="AE1203" s="1"/>
  <c r="Y1207"/>
  <c r="AE1207" s="1"/>
  <c r="Y1182"/>
  <c r="AE1182" s="1"/>
  <c r="Y1184"/>
  <c r="AE1184" s="1"/>
  <c r="Y1188"/>
  <c r="AE1188" s="1"/>
  <c r="Y1192"/>
  <c r="AE1192" s="1"/>
  <c r="Y1201"/>
  <c r="AE1201" s="1"/>
  <c r="Y1205"/>
  <c r="AE1205" s="1"/>
  <c r="Y1186"/>
  <c r="AE1186" s="1"/>
  <c r="Y1190"/>
  <c r="AE1190" s="1"/>
  <c r="Y1194"/>
  <c r="AE1194" s="1"/>
  <c r="Y1183"/>
  <c r="AE1183" s="1"/>
  <c r="Y1185"/>
  <c r="AE1185" s="1"/>
  <c r="Y1187"/>
  <c r="AE1187" s="1"/>
  <c r="Y1189"/>
  <c r="AE1189" s="1"/>
  <c r="Y1191"/>
  <c r="AE1191" s="1"/>
  <c r="Y1193"/>
  <c r="AE1193" s="1"/>
  <c r="Y1195"/>
  <c r="AE1195" s="1"/>
  <c r="EA1198"/>
  <c r="EG1198" s="1"/>
  <c r="EA1202"/>
  <c r="EG1202" s="1"/>
  <c r="EA1206"/>
  <c r="EG1206" s="1"/>
  <c r="EA1200"/>
  <c r="EG1200" s="1"/>
  <c r="EA1199"/>
  <c r="EG1199" s="1"/>
  <c r="EA1201"/>
  <c r="EG1201" s="1"/>
  <c r="EA1203"/>
  <c r="EG1203" s="1"/>
  <c r="EA1205"/>
  <c r="EG1205" s="1"/>
  <c r="EA1207"/>
  <c r="EG1207" s="1"/>
  <c r="EA1204"/>
  <c r="EG1204" s="1"/>
  <c r="EA1182"/>
  <c r="EG1182" s="1"/>
  <c r="EA1184"/>
  <c r="EG1184" s="1"/>
  <c r="EA1186"/>
  <c r="EG1186" s="1"/>
  <c r="EA1188"/>
  <c r="EG1188" s="1"/>
  <c r="EA1190"/>
  <c r="EG1190" s="1"/>
  <c r="EA1192"/>
  <c r="EG1192" s="1"/>
  <c r="EA1194"/>
  <c r="EG1194" s="1"/>
  <c r="EA1185"/>
  <c r="EG1185" s="1"/>
  <c r="EA1189"/>
  <c r="EG1189" s="1"/>
  <c r="EA1193"/>
  <c r="EG1193" s="1"/>
  <c r="EA1183"/>
  <c r="EG1183" s="1"/>
  <c r="EA1187"/>
  <c r="EG1187" s="1"/>
  <c r="EA1191"/>
  <c r="EG1191" s="1"/>
  <c r="EA1195"/>
  <c r="EG1195" s="1"/>
  <c r="KM1198"/>
  <c r="KS1198" s="1"/>
  <c r="KM1202"/>
  <c r="KS1202" s="1"/>
  <c r="KM1206"/>
  <c r="KS1206" s="1"/>
  <c r="KM1200"/>
  <c r="KS1200" s="1"/>
  <c r="KM1199"/>
  <c r="KS1199" s="1"/>
  <c r="KM1201"/>
  <c r="KS1201" s="1"/>
  <c r="KM1203"/>
  <c r="KS1203" s="1"/>
  <c r="KM1205"/>
  <c r="KS1205" s="1"/>
  <c r="KM1207"/>
  <c r="KS1207" s="1"/>
  <c r="KM1204"/>
  <c r="KS1204" s="1"/>
  <c r="KM1182"/>
  <c r="KS1182" s="1"/>
  <c r="KM1184"/>
  <c r="KS1184" s="1"/>
  <c r="KM1186"/>
  <c r="KS1186" s="1"/>
  <c r="KM1188"/>
  <c r="KS1188" s="1"/>
  <c r="KM1190"/>
  <c r="KS1190" s="1"/>
  <c r="KM1192"/>
  <c r="KS1192" s="1"/>
  <c r="KM1194"/>
  <c r="KS1194" s="1"/>
  <c r="KM1185"/>
  <c r="KS1185" s="1"/>
  <c r="KM1189"/>
  <c r="KS1189" s="1"/>
  <c r="KM1193"/>
  <c r="KS1193" s="1"/>
  <c r="KM1183"/>
  <c r="KS1183" s="1"/>
  <c r="KM1187"/>
  <c r="KS1187" s="1"/>
  <c r="KM1191"/>
  <c r="KS1191" s="1"/>
  <c r="KM1195"/>
  <c r="KS1195" s="1"/>
  <c r="QY1198"/>
  <c r="RE1198" s="1"/>
  <c r="QY1202"/>
  <c r="RE1202" s="1"/>
  <c r="QY1206"/>
  <c r="RE1206" s="1"/>
  <c r="QY1200"/>
  <c r="RE1200" s="1"/>
  <c r="QY1199"/>
  <c r="RE1199" s="1"/>
  <c r="QY1201"/>
  <c r="RE1201" s="1"/>
  <c r="QY1203"/>
  <c r="RE1203" s="1"/>
  <c r="QY1205"/>
  <c r="RE1205" s="1"/>
  <c r="QY1207"/>
  <c r="RE1207" s="1"/>
  <c r="QY1204"/>
  <c r="RE1204" s="1"/>
  <c r="QY1182"/>
  <c r="RE1182" s="1"/>
  <c r="QY1184"/>
  <c r="RE1184" s="1"/>
  <c r="QY1186"/>
  <c r="RE1186" s="1"/>
  <c r="QY1188"/>
  <c r="RE1188" s="1"/>
  <c r="QY1190"/>
  <c r="RE1190" s="1"/>
  <c r="QY1192"/>
  <c r="RE1192" s="1"/>
  <c r="QY1194"/>
  <c r="RE1194" s="1"/>
  <c r="QY1185"/>
  <c r="RE1185" s="1"/>
  <c r="QY1189"/>
  <c r="RE1189" s="1"/>
  <c r="QY1193"/>
  <c r="RE1193" s="1"/>
  <c r="QY1183"/>
  <c r="RE1183" s="1"/>
  <c r="QY1187"/>
  <c r="RE1187" s="1"/>
  <c r="QY1191"/>
  <c r="RE1191" s="1"/>
  <c r="QY1195"/>
  <c r="RE1195" s="1"/>
  <c r="XK1198"/>
  <c r="XQ1198" s="1"/>
  <c r="XK1202"/>
  <c r="XQ1202" s="1"/>
  <c r="XK1206"/>
  <c r="XQ1206" s="1"/>
  <c r="XK1200"/>
  <c r="XQ1200" s="1"/>
  <c r="XK1199"/>
  <c r="XQ1199" s="1"/>
  <c r="XK1201"/>
  <c r="XQ1201" s="1"/>
  <c r="XK1203"/>
  <c r="XQ1203" s="1"/>
  <c r="XK1205"/>
  <c r="XQ1205" s="1"/>
  <c r="XK1207"/>
  <c r="XQ1207" s="1"/>
  <c r="XK1204"/>
  <c r="XQ1204" s="1"/>
  <c r="XK1182"/>
  <c r="XQ1182" s="1"/>
  <c r="XK1184"/>
  <c r="XQ1184" s="1"/>
  <c r="XK1186"/>
  <c r="XQ1186" s="1"/>
  <c r="XK1188"/>
  <c r="XQ1188" s="1"/>
  <c r="XK1190"/>
  <c r="XQ1190" s="1"/>
  <c r="XK1192"/>
  <c r="XQ1192" s="1"/>
  <c r="XK1194"/>
  <c r="XQ1194" s="1"/>
  <c r="XK1185"/>
  <c r="XQ1185" s="1"/>
  <c r="XK1189"/>
  <c r="XQ1189" s="1"/>
  <c r="XK1193"/>
  <c r="XQ1193" s="1"/>
  <c r="XK1183"/>
  <c r="XQ1183" s="1"/>
  <c r="XK1187"/>
  <c r="XQ1187" s="1"/>
  <c r="XK1191"/>
  <c r="XQ1191" s="1"/>
  <c r="XK1195"/>
  <c r="XQ1195" s="1"/>
  <c r="ET1200"/>
  <c r="EZ1200" s="1"/>
  <c r="ET1204"/>
  <c r="EZ1204" s="1"/>
  <c r="ET1198"/>
  <c r="EZ1198" s="1"/>
  <c r="ET1206"/>
  <c r="EZ1206" s="1"/>
  <c r="ET1199"/>
  <c r="EZ1199" s="1"/>
  <c r="ET1201"/>
  <c r="EZ1201" s="1"/>
  <c r="ET1203"/>
  <c r="EZ1203" s="1"/>
  <c r="ET1205"/>
  <c r="EZ1205" s="1"/>
  <c r="ET1207"/>
  <c r="EZ1207" s="1"/>
  <c r="ET1202"/>
  <c r="EZ1202" s="1"/>
  <c r="ET1182"/>
  <c r="EZ1182" s="1"/>
  <c r="ET1184"/>
  <c r="EZ1184" s="1"/>
  <c r="ET1186"/>
  <c r="EZ1186" s="1"/>
  <c r="ET1188"/>
  <c r="EZ1188" s="1"/>
  <c r="ET1190"/>
  <c r="EZ1190" s="1"/>
  <c r="ET1192"/>
  <c r="EZ1192" s="1"/>
  <c r="ET1194"/>
  <c r="EZ1194" s="1"/>
  <c r="ET1185"/>
  <c r="EZ1185" s="1"/>
  <c r="ET1189"/>
  <c r="EZ1189" s="1"/>
  <c r="ET1193"/>
  <c r="EZ1193" s="1"/>
  <c r="ET1183"/>
  <c r="EZ1183" s="1"/>
  <c r="ET1187"/>
  <c r="EZ1187" s="1"/>
  <c r="ET1191"/>
  <c r="EZ1191" s="1"/>
  <c r="ET1195"/>
  <c r="EZ1195" s="1"/>
  <c r="LF1200"/>
  <c r="LL1200" s="1"/>
  <c r="LF1204"/>
  <c r="LL1204" s="1"/>
  <c r="LF1198"/>
  <c r="LL1198" s="1"/>
  <c r="LF1206"/>
  <c r="LL1206" s="1"/>
  <c r="LF1199"/>
  <c r="LL1199" s="1"/>
  <c r="LF1201"/>
  <c r="LL1201" s="1"/>
  <c r="LF1203"/>
  <c r="LL1203" s="1"/>
  <c r="LF1205"/>
  <c r="LL1205" s="1"/>
  <c r="LF1207"/>
  <c r="LL1207" s="1"/>
  <c r="LF1202"/>
  <c r="LL1202" s="1"/>
  <c r="LF1182"/>
  <c r="LL1182" s="1"/>
  <c r="LF1184"/>
  <c r="LL1184" s="1"/>
  <c r="LF1186"/>
  <c r="LL1186" s="1"/>
  <c r="LF1188"/>
  <c r="LL1188" s="1"/>
  <c r="LF1190"/>
  <c r="LL1190" s="1"/>
  <c r="LF1192"/>
  <c r="LL1192" s="1"/>
  <c r="LF1194"/>
  <c r="LL1194" s="1"/>
  <c r="LF1185"/>
  <c r="LL1185" s="1"/>
  <c r="LF1189"/>
  <c r="LL1189" s="1"/>
  <c r="LF1193"/>
  <c r="LL1193" s="1"/>
  <c r="LF1183"/>
  <c r="LL1183" s="1"/>
  <c r="LF1187"/>
  <c r="LL1187" s="1"/>
  <c r="LF1191"/>
  <c r="LL1191" s="1"/>
  <c r="LF1195"/>
  <c r="LL1195" s="1"/>
  <c r="RR1200"/>
  <c r="RX1200" s="1"/>
  <c r="RR1204"/>
  <c r="RX1204" s="1"/>
  <c r="RR1198"/>
  <c r="RX1198" s="1"/>
  <c r="RR1206"/>
  <c r="RX1206" s="1"/>
  <c r="RR1199"/>
  <c r="RX1199" s="1"/>
  <c r="RR1201"/>
  <c r="RX1201" s="1"/>
  <c r="RR1203"/>
  <c r="RX1203" s="1"/>
  <c r="RR1205"/>
  <c r="RX1205" s="1"/>
  <c r="RR1207"/>
  <c r="RX1207" s="1"/>
  <c r="RR1202"/>
  <c r="RX1202" s="1"/>
  <c r="RR1182"/>
  <c r="RX1182" s="1"/>
  <c r="RR1184"/>
  <c r="RX1184" s="1"/>
  <c r="RR1186"/>
  <c r="RX1186" s="1"/>
  <c r="RR1188"/>
  <c r="RX1188" s="1"/>
  <c r="RR1190"/>
  <c r="RX1190" s="1"/>
  <c r="RR1192"/>
  <c r="RX1192" s="1"/>
  <c r="RR1194"/>
  <c r="RX1194" s="1"/>
  <c r="RR1185"/>
  <c r="RX1185" s="1"/>
  <c r="RR1189"/>
  <c r="RX1189" s="1"/>
  <c r="RR1193"/>
  <c r="RX1193" s="1"/>
  <c r="RR1183"/>
  <c r="RX1183" s="1"/>
  <c r="RR1187"/>
  <c r="RX1187" s="1"/>
  <c r="RR1191"/>
  <c r="RX1191" s="1"/>
  <c r="RR1195"/>
  <c r="RX1195" s="1"/>
  <c r="YD1200"/>
  <c r="YJ1200" s="1"/>
  <c r="YD1204"/>
  <c r="YJ1204" s="1"/>
  <c r="YD1198"/>
  <c r="YJ1198" s="1"/>
  <c r="YD1206"/>
  <c r="YJ1206" s="1"/>
  <c r="YD1199"/>
  <c r="YJ1199" s="1"/>
  <c r="YD1201"/>
  <c r="YJ1201" s="1"/>
  <c r="YD1203"/>
  <c r="YJ1203" s="1"/>
  <c r="YD1205"/>
  <c r="YJ1205" s="1"/>
  <c r="YD1207"/>
  <c r="YJ1207" s="1"/>
  <c r="YD1202"/>
  <c r="YJ1202" s="1"/>
  <c r="YD1182"/>
  <c r="YJ1182" s="1"/>
  <c r="YD1184"/>
  <c r="YJ1184" s="1"/>
  <c r="YD1186"/>
  <c r="YJ1186" s="1"/>
  <c r="YD1188"/>
  <c r="YJ1188" s="1"/>
  <c r="YD1190"/>
  <c r="YJ1190" s="1"/>
  <c r="YD1192"/>
  <c r="YJ1192" s="1"/>
  <c r="YD1194"/>
  <c r="YJ1194" s="1"/>
  <c r="YD1185"/>
  <c r="YJ1185" s="1"/>
  <c r="YD1189"/>
  <c r="YJ1189" s="1"/>
  <c r="YD1193"/>
  <c r="YJ1193" s="1"/>
  <c r="YD1183"/>
  <c r="YJ1183" s="1"/>
  <c r="YD1187"/>
  <c r="YJ1187" s="1"/>
  <c r="YD1191"/>
  <c r="YJ1191" s="1"/>
  <c r="YD1195"/>
  <c r="YJ1195" s="1"/>
  <c r="WK1184"/>
  <c r="WQ1184" s="1"/>
  <c r="WK1188"/>
  <c r="WQ1188" s="1"/>
  <c r="WK1192"/>
  <c r="WQ1192" s="1"/>
  <c r="WK1183"/>
  <c r="WQ1183" s="1"/>
  <c r="WK1185"/>
  <c r="WQ1185" s="1"/>
  <c r="WK1187"/>
  <c r="WQ1187" s="1"/>
  <c r="WK1189"/>
  <c r="WQ1189" s="1"/>
  <c r="WK1191"/>
  <c r="WQ1191" s="1"/>
  <c r="WK1193"/>
  <c r="WQ1193" s="1"/>
  <c r="WK1195"/>
  <c r="WQ1195" s="1"/>
  <c r="WK1182"/>
  <c r="WQ1182" s="1"/>
  <c r="WK1194"/>
  <c r="WQ1194" s="1"/>
  <c r="WK1190"/>
  <c r="WQ1190" s="1"/>
  <c r="WK1186"/>
  <c r="WQ1186" s="1"/>
  <c r="TE1184"/>
  <c r="TK1184" s="1"/>
  <c r="TE1188"/>
  <c r="TK1188" s="1"/>
  <c r="TE1192"/>
  <c r="TK1192" s="1"/>
  <c r="TE1183"/>
  <c r="TK1183" s="1"/>
  <c r="TE1185"/>
  <c r="TK1185" s="1"/>
  <c r="TE1187"/>
  <c r="TK1187" s="1"/>
  <c r="TE1189"/>
  <c r="TK1189" s="1"/>
  <c r="TE1191"/>
  <c r="TK1191" s="1"/>
  <c r="TE1193"/>
  <c r="TK1193" s="1"/>
  <c r="TE1195"/>
  <c r="TK1195" s="1"/>
  <c r="TE1182"/>
  <c r="TK1182" s="1"/>
  <c r="TE1194"/>
  <c r="TK1194" s="1"/>
  <c r="TE1190"/>
  <c r="TK1190" s="1"/>
  <c r="TE1186"/>
  <c r="TK1186" s="1"/>
  <c r="PY1184"/>
  <c r="QE1184" s="1"/>
  <c r="PY1188"/>
  <c r="QE1188" s="1"/>
  <c r="PY1192"/>
  <c r="QE1192" s="1"/>
  <c r="PY1183"/>
  <c r="QE1183" s="1"/>
  <c r="PY1185"/>
  <c r="QE1185" s="1"/>
  <c r="PY1187"/>
  <c r="QE1187" s="1"/>
  <c r="PY1189"/>
  <c r="QE1189" s="1"/>
  <c r="PY1191"/>
  <c r="QE1191" s="1"/>
  <c r="PY1193"/>
  <c r="QE1193" s="1"/>
  <c r="PY1195"/>
  <c r="QE1195" s="1"/>
  <c r="PY1182"/>
  <c r="QE1182" s="1"/>
  <c r="PY1194"/>
  <c r="QE1194" s="1"/>
  <c r="PY1190"/>
  <c r="QE1190" s="1"/>
  <c r="PY1186"/>
  <c r="QE1186" s="1"/>
  <c r="MS1184"/>
  <c r="MY1184" s="1"/>
  <c r="MS1188"/>
  <c r="MY1188" s="1"/>
  <c r="MS1192"/>
  <c r="MY1192" s="1"/>
  <c r="MS1183"/>
  <c r="MY1183" s="1"/>
  <c r="MS1185"/>
  <c r="MY1185" s="1"/>
  <c r="MS1187"/>
  <c r="MY1187" s="1"/>
  <c r="MS1189"/>
  <c r="MY1189" s="1"/>
  <c r="MS1191"/>
  <c r="MY1191" s="1"/>
  <c r="MS1193"/>
  <c r="MY1193" s="1"/>
  <c r="MS1195"/>
  <c r="MY1195" s="1"/>
  <c r="MS1182"/>
  <c r="MY1182" s="1"/>
  <c r="MS1194"/>
  <c r="MY1194" s="1"/>
  <c r="MS1190"/>
  <c r="MY1190" s="1"/>
  <c r="MS1186"/>
  <c r="MY1186" s="1"/>
  <c r="JM1184"/>
  <c r="JS1184" s="1"/>
  <c r="JM1188"/>
  <c r="JS1188" s="1"/>
  <c r="JM1192"/>
  <c r="JS1192" s="1"/>
  <c r="JM1183"/>
  <c r="JS1183" s="1"/>
  <c r="JM1185"/>
  <c r="JS1185" s="1"/>
  <c r="JM1187"/>
  <c r="JS1187" s="1"/>
  <c r="JM1189"/>
  <c r="JS1189" s="1"/>
  <c r="JM1191"/>
  <c r="JS1191" s="1"/>
  <c r="JM1193"/>
  <c r="JS1193" s="1"/>
  <c r="JM1195"/>
  <c r="JS1195" s="1"/>
  <c r="JM1182"/>
  <c r="JS1182" s="1"/>
  <c r="JM1194"/>
  <c r="JS1194" s="1"/>
  <c r="JM1190"/>
  <c r="JS1190" s="1"/>
  <c r="JM1186"/>
  <c r="JS1186" s="1"/>
  <c r="GG1184"/>
  <c r="GM1184" s="1"/>
  <c r="GG1188"/>
  <c r="GM1188" s="1"/>
  <c r="GG1192"/>
  <c r="GM1192" s="1"/>
  <c r="GG1183"/>
  <c r="GM1183" s="1"/>
  <c r="GG1185"/>
  <c r="GM1185" s="1"/>
  <c r="GG1187"/>
  <c r="GM1187" s="1"/>
  <c r="GG1189"/>
  <c r="GM1189" s="1"/>
  <c r="GG1191"/>
  <c r="GM1191" s="1"/>
  <c r="GG1193"/>
  <c r="GM1193" s="1"/>
  <c r="GG1195"/>
  <c r="GM1195" s="1"/>
  <c r="GG1182"/>
  <c r="GM1182" s="1"/>
  <c r="GG1194"/>
  <c r="GM1194" s="1"/>
  <c r="GG1190"/>
  <c r="GM1190" s="1"/>
  <c r="GG1186"/>
  <c r="GM1186" s="1"/>
  <c r="DA1184"/>
  <c r="DG1184" s="1"/>
  <c r="DA1188"/>
  <c r="DG1188" s="1"/>
  <c r="DA1192"/>
  <c r="DG1192" s="1"/>
  <c r="DA1183"/>
  <c r="DG1183" s="1"/>
  <c r="DA1185"/>
  <c r="DG1185" s="1"/>
  <c r="DA1187"/>
  <c r="DG1187" s="1"/>
  <c r="DA1189"/>
  <c r="DG1189" s="1"/>
  <c r="DA1191"/>
  <c r="DG1191" s="1"/>
  <c r="DA1193"/>
  <c r="DG1193" s="1"/>
  <c r="DA1195"/>
  <c r="DG1195" s="1"/>
  <c r="DA1182"/>
  <c r="DG1182" s="1"/>
  <c r="DA1194"/>
  <c r="DG1194" s="1"/>
  <c r="DA1190"/>
  <c r="DG1190" s="1"/>
  <c r="DA1186"/>
  <c r="DG1186" s="1"/>
  <c r="U1184"/>
  <c r="AA1184" s="1"/>
  <c r="U1188"/>
  <c r="AA1188" s="1"/>
  <c r="U1192"/>
  <c r="AA1192" s="1"/>
  <c r="U1183"/>
  <c r="AA1183" s="1"/>
  <c r="U1185"/>
  <c r="AA1185" s="1"/>
  <c r="U1187"/>
  <c r="AA1187" s="1"/>
  <c r="U1189"/>
  <c r="AA1189" s="1"/>
  <c r="U1191"/>
  <c r="AA1191" s="1"/>
  <c r="U1193"/>
  <c r="AA1193" s="1"/>
  <c r="U1195"/>
  <c r="AA1195" s="1"/>
  <c r="U1182"/>
  <c r="AA1182" s="1"/>
  <c r="U1194"/>
  <c r="AA1194" s="1"/>
  <c r="U1190"/>
  <c r="AA1190" s="1"/>
  <c r="U1186"/>
  <c r="AA1186" s="1"/>
  <c r="VP1184"/>
  <c r="VV1184" s="1"/>
  <c r="VP1188"/>
  <c r="VV1188" s="1"/>
  <c r="VP1192"/>
  <c r="VV1192" s="1"/>
  <c r="VP1183"/>
  <c r="VV1183" s="1"/>
  <c r="VP1185"/>
  <c r="VV1185" s="1"/>
  <c r="VP1187"/>
  <c r="VV1187" s="1"/>
  <c r="VP1189"/>
  <c r="VV1189" s="1"/>
  <c r="VP1191"/>
  <c r="VV1191" s="1"/>
  <c r="VP1193"/>
  <c r="VV1193" s="1"/>
  <c r="VP1195"/>
  <c r="VV1195" s="1"/>
  <c r="VP1182"/>
  <c r="VV1182" s="1"/>
  <c r="VP1194"/>
  <c r="VV1194" s="1"/>
  <c r="VP1190"/>
  <c r="VV1190" s="1"/>
  <c r="VP1186"/>
  <c r="VV1186" s="1"/>
  <c r="SJ1184"/>
  <c r="SP1184" s="1"/>
  <c r="SJ1188"/>
  <c r="SP1188" s="1"/>
  <c r="SJ1192"/>
  <c r="SP1192" s="1"/>
  <c r="SJ1183"/>
  <c r="SP1183" s="1"/>
  <c r="SJ1185"/>
  <c r="SP1185" s="1"/>
  <c r="SJ1187"/>
  <c r="SP1187" s="1"/>
  <c r="SJ1189"/>
  <c r="SP1189" s="1"/>
  <c r="SJ1191"/>
  <c r="SP1191" s="1"/>
  <c r="SJ1193"/>
  <c r="SP1193" s="1"/>
  <c r="SJ1195"/>
  <c r="SP1195" s="1"/>
  <c r="SJ1182"/>
  <c r="SP1182" s="1"/>
  <c r="SJ1194"/>
  <c r="SP1194" s="1"/>
  <c r="SJ1190"/>
  <c r="SP1190" s="1"/>
  <c r="SJ1186"/>
  <c r="SP1186" s="1"/>
  <c r="PD1184"/>
  <c r="PJ1184" s="1"/>
  <c r="PD1188"/>
  <c r="PJ1188" s="1"/>
  <c r="PD1192"/>
  <c r="PJ1192" s="1"/>
  <c r="PD1183"/>
  <c r="PJ1183" s="1"/>
  <c r="PD1185"/>
  <c r="PJ1185" s="1"/>
  <c r="PD1187"/>
  <c r="PJ1187" s="1"/>
  <c r="PD1189"/>
  <c r="PJ1189" s="1"/>
  <c r="PD1191"/>
  <c r="PJ1191" s="1"/>
  <c r="PD1193"/>
  <c r="PJ1193" s="1"/>
  <c r="PD1195"/>
  <c r="PJ1195" s="1"/>
  <c r="PD1182"/>
  <c r="PJ1182" s="1"/>
  <c r="PD1194"/>
  <c r="PJ1194" s="1"/>
  <c r="PD1190"/>
  <c r="PJ1190" s="1"/>
  <c r="PD1186"/>
  <c r="PJ1186" s="1"/>
  <c r="LX1184"/>
  <c r="MD1184" s="1"/>
  <c r="LX1188"/>
  <c r="MD1188" s="1"/>
  <c r="LX1192"/>
  <c r="MD1192" s="1"/>
  <c r="LX1183"/>
  <c r="MD1183" s="1"/>
  <c r="LX1185"/>
  <c r="MD1185" s="1"/>
  <c r="LX1187"/>
  <c r="MD1187" s="1"/>
  <c r="LX1189"/>
  <c r="MD1189" s="1"/>
  <c r="LX1191"/>
  <c r="MD1191" s="1"/>
  <c r="LX1193"/>
  <c r="MD1193" s="1"/>
  <c r="LX1195"/>
  <c r="MD1195" s="1"/>
  <c r="LX1182"/>
  <c r="MD1182" s="1"/>
  <c r="LX1194"/>
  <c r="MD1194" s="1"/>
  <c r="LX1190"/>
  <c r="MD1190" s="1"/>
  <c r="LX1186"/>
  <c r="MD1186" s="1"/>
  <c r="IR1184"/>
  <c r="IX1184" s="1"/>
  <c r="IR1188"/>
  <c r="IX1188" s="1"/>
  <c r="IR1192"/>
  <c r="IX1192" s="1"/>
  <c r="IR1183"/>
  <c r="IX1183" s="1"/>
  <c r="IR1185"/>
  <c r="IX1185" s="1"/>
  <c r="IR1187"/>
  <c r="IX1187" s="1"/>
  <c r="IR1189"/>
  <c r="IX1189" s="1"/>
  <c r="IR1191"/>
  <c r="IX1191" s="1"/>
  <c r="IR1193"/>
  <c r="IX1193" s="1"/>
  <c r="IR1195"/>
  <c r="IX1195" s="1"/>
  <c r="IR1182"/>
  <c r="IX1182" s="1"/>
  <c r="IR1194"/>
  <c r="IX1194" s="1"/>
  <c r="IR1190"/>
  <c r="IX1190" s="1"/>
  <c r="IR1186"/>
  <c r="IX1186" s="1"/>
  <c r="FL1184"/>
  <c r="FR1184" s="1"/>
  <c r="FL1188"/>
  <c r="FR1188" s="1"/>
  <c r="FL1192"/>
  <c r="FR1192" s="1"/>
  <c r="FL1183"/>
  <c r="FR1183" s="1"/>
  <c r="FL1185"/>
  <c r="FR1185" s="1"/>
  <c r="FL1187"/>
  <c r="FR1187" s="1"/>
  <c r="FL1189"/>
  <c r="FR1189" s="1"/>
  <c r="FL1191"/>
  <c r="FR1191" s="1"/>
  <c r="FL1193"/>
  <c r="FR1193" s="1"/>
  <c r="FL1195"/>
  <c r="FR1195" s="1"/>
  <c r="FL1182"/>
  <c r="FR1182" s="1"/>
  <c r="FL1194"/>
  <c r="FR1194" s="1"/>
  <c r="FL1190"/>
  <c r="FR1190" s="1"/>
  <c r="FL1186"/>
  <c r="FR1186" s="1"/>
  <c r="CF1184"/>
  <c r="CL1184" s="1"/>
  <c r="CF1188"/>
  <c r="CL1188" s="1"/>
  <c r="CF1192"/>
  <c r="CL1192" s="1"/>
  <c r="CF1183"/>
  <c r="CL1183" s="1"/>
  <c r="CF1185"/>
  <c r="CL1185" s="1"/>
  <c r="CF1187"/>
  <c r="CL1187" s="1"/>
  <c r="CF1189"/>
  <c r="CL1189" s="1"/>
  <c r="CF1191"/>
  <c r="CL1191" s="1"/>
  <c r="CF1193"/>
  <c r="CL1193" s="1"/>
  <c r="CF1195"/>
  <c r="CL1195" s="1"/>
  <c r="CF1182"/>
  <c r="CL1182" s="1"/>
  <c r="CF1194"/>
  <c r="CL1194" s="1"/>
  <c r="CF1190"/>
  <c r="CL1190" s="1"/>
  <c r="CF1186"/>
  <c r="CL1186" s="1"/>
  <c r="XJ1201"/>
  <c r="XP1201" s="1"/>
  <c r="XJ1205"/>
  <c r="XP1205" s="1"/>
  <c r="XJ1199"/>
  <c r="XP1199" s="1"/>
  <c r="XJ1202"/>
  <c r="XP1202" s="1"/>
  <c r="XJ1204"/>
  <c r="XP1204" s="1"/>
  <c r="XJ1207"/>
  <c r="XP1207" s="1"/>
  <c r="XJ1198"/>
  <c r="XP1198" s="1"/>
  <c r="XJ1200"/>
  <c r="XP1200" s="1"/>
  <c r="XJ1203"/>
  <c r="XP1203" s="1"/>
  <c r="XJ1206"/>
  <c r="XP1206" s="1"/>
  <c r="XJ1183"/>
  <c r="XP1183" s="1"/>
  <c r="XJ1185"/>
  <c r="XP1185" s="1"/>
  <c r="XJ1187"/>
  <c r="XP1187" s="1"/>
  <c r="XJ1189"/>
  <c r="XP1189" s="1"/>
  <c r="XJ1191"/>
  <c r="XP1191" s="1"/>
  <c r="XJ1193"/>
  <c r="XP1193" s="1"/>
  <c r="XJ1195"/>
  <c r="XP1195" s="1"/>
  <c r="XJ1184"/>
  <c r="XP1184" s="1"/>
  <c r="XJ1188"/>
  <c r="XP1188" s="1"/>
  <c r="XJ1192"/>
  <c r="XP1192" s="1"/>
  <c r="XJ1182"/>
  <c r="XP1182" s="1"/>
  <c r="XJ1186"/>
  <c r="XP1186" s="1"/>
  <c r="XJ1190"/>
  <c r="XP1190" s="1"/>
  <c r="XJ1194"/>
  <c r="XP1194" s="1"/>
  <c r="QX1201"/>
  <c r="RD1201" s="1"/>
  <c r="QX1205"/>
  <c r="RD1205" s="1"/>
  <c r="QX1199"/>
  <c r="RD1199" s="1"/>
  <c r="QX1202"/>
  <c r="RD1202" s="1"/>
  <c r="QX1204"/>
  <c r="RD1204" s="1"/>
  <c r="QX1207"/>
  <c r="RD1207" s="1"/>
  <c r="QX1198"/>
  <c r="RD1198" s="1"/>
  <c r="QX1200"/>
  <c r="RD1200" s="1"/>
  <c r="QX1203"/>
  <c r="RD1203" s="1"/>
  <c r="QX1206"/>
  <c r="RD1206" s="1"/>
  <c r="QX1183"/>
  <c r="RD1183" s="1"/>
  <c r="QX1185"/>
  <c r="RD1185" s="1"/>
  <c r="QX1187"/>
  <c r="RD1187" s="1"/>
  <c r="QX1189"/>
  <c r="RD1189" s="1"/>
  <c r="QX1191"/>
  <c r="RD1191" s="1"/>
  <c r="QX1193"/>
  <c r="RD1193" s="1"/>
  <c r="QX1195"/>
  <c r="RD1195" s="1"/>
  <c r="QX1184"/>
  <c r="RD1184" s="1"/>
  <c r="QX1188"/>
  <c r="RD1188" s="1"/>
  <c r="QX1192"/>
  <c r="RD1192" s="1"/>
  <c r="QX1182"/>
  <c r="RD1182" s="1"/>
  <c r="QX1186"/>
  <c r="RD1186" s="1"/>
  <c r="QX1190"/>
  <c r="RD1190" s="1"/>
  <c r="QX1194"/>
  <c r="RD1194" s="1"/>
  <c r="KL1201"/>
  <c r="KR1201" s="1"/>
  <c r="KL1205"/>
  <c r="KR1205" s="1"/>
  <c r="KL1199"/>
  <c r="KR1199" s="1"/>
  <c r="KL1202"/>
  <c r="KR1202" s="1"/>
  <c r="KL1204"/>
  <c r="KR1204" s="1"/>
  <c r="KL1207"/>
  <c r="KR1207" s="1"/>
  <c r="KL1198"/>
  <c r="KR1198" s="1"/>
  <c r="KL1200"/>
  <c r="KR1200" s="1"/>
  <c r="KL1203"/>
  <c r="KR1203" s="1"/>
  <c r="KL1206"/>
  <c r="KR1206" s="1"/>
  <c r="KL1183"/>
  <c r="KR1183" s="1"/>
  <c r="KL1185"/>
  <c r="KR1185" s="1"/>
  <c r="KL1187"/>
  <c r="KR1187" s="1"/>
  <c r="KL1189"/>
  <c r="KR1189" s="1"/>
  <c r="KL1191"/>
  <c r="KR1191" s="1"/>
  <c r="KL1193"/>
  <c r="KR1193" s="1"/>
  <c r="KL1195"/>
  <c r="KR1195" s="1"/>
  <c r="KL1184"/>
  <c r="KR1184" s="1"/>
  <c r="KL1188"/>
  <c r="KR1188" s="1"/>
  <c r="KL1192"/>
  <c r="KR1192" s="1"/>
  <c r="KL1182"/>
  <c r="KR1182" s="1"/>
  <c r="KL1186"/>
  <c r="KR1186" s="1"/>
  <c r="KL1190"/>
  <c r="KR1190" s="1"/>
  <c r="KL1194"/>
  <c r="KR1194" s="1"/>
  <c r="EQ1218"/>
  <c r="EW1218" s="1"/>
  <c r="EQ1220"/>
  <c r="EW1220" s="1"/>
  <c r="EQ1219"/>
  <c r="EW1219" s="1"/>
  <c r="EQ1222"/>
  <c r="EW1222" s="1"/>
  <c r="EQ1224"/>
  <c r="EW1224" s="1"/>
  <c r="EQ1228"/>
  <c r="EW1228" s="1"/>
  <c r="EQ1230"/>
  <c r="EW1230" s="1"/>
  <c r="EQ1232"/>
  <c r="EW1232" s="1"/>
  <c r="EQ1234"/>
  <c r="EW1234" s="1"/>
  <c r="EQ1238"/>
  <c r="EW1238" s="1"/>
  <c r="EQ1240"/>
  <c r="EW1240" s="1"/>
  <c r="EQ1242"/>
  <c r="EW1242" s="1"/>
  <c r="EQ1244"/>
  <c r="EW1244" s="1"/>
  <c r="EQ1221"/>
  <c r="EW1221" s="1"/>
  <c r="EQ1223"/>
  <c r="EW1223" s="1"/>
  <c r="EQ1225"/>
  <c r="EW1225" s="1"/>
  <c r="EQ1229"/>
  <c r="EW1229" s="1"/>
  <c r="EQ1231"/>
  <c r="EW1231" s="1"/>
  <c r="EQ1233"/>
  <c r="EW1233" s="1"/>
  <c r="EQ1235"/>
  <c r="EW1235" s="1"/>
  <c r="EQ1239"/>
  <c r="EW1239" s="1"/>
  <c r="EQ1241"/>
  <c r="EW1241" s="1"/>
  <c r="EQ1243"/>
  <c r="EW1243" s="1"/>
  <c r="EQ1245"/>
  <c r="EW1245" s="1"/>
  <c r="LC1218"/>
  <c r="LI1218" s="1"/>
  <c r="LC1220"/>
  <c r="LI1220" s="1"/>
  <c r="LC1219"/>
  <c r="LI1219" s="1"/>
  <c r="LC1222"/>
  <c r="LI1222" s="1"/>
  <c r="LC1224"/>
  <c r="LI1224" s="1"/>
  <c r="LC1228"/>
  <c r="LI1228" s="1"/>
  <c r="LC1230"/>
  <c r="LI1230" s="1"/>
  <c r="LC1232"/>
  <c r="LI1232" s="1"/>
  <c r="LC1234"/>
  <c r="LI1234" s="1"/>
  <c r="LC1238"/>
  <c r="LI1238" s="1"/>
  <c r="LC1240"/>
  <c r="LI1240" s="1"/>
  <c r="LC1242"/>
  <c r="LI1242" s="1"/>
  <c r="LC1244"/>
  <c r="LI1244" s="1"/>
  <c r="LC1221"/>
  <c r="LI1221" s="1"/>
  <c r="LC1223"/>
  <c r="LI1223" s="1"/>
  <c r="LC1225"/>
  <c r="LI1225" s="1"/>
  <c r="LC1229"/>
  <c r="LI1229" s="1"/>
  <c r="LC1231"/>
  <c r="LI1231" s="1"/>
  <c r="LC1233"/>
  <c r="LI1233" s="1"/>
  <c r="LC1235"/>
  <c r="LI1235" s="1"/>
  <c r="LC1239"/>
  <c r="LI1239" s="1"/>
  <c r="LC1241"/>
  <c r="LI1241" s="1"/>
  <c r="LC1243"/>
  <c r="LI1243" s="1"/>
  <c r="LC1245"/>
  <c r="LI1245" s="1"/>
  <c r="RO1218"/>
  <c r="RU1218" s="1"/>
  <c r="RO1220"/>
  <c r="RU1220" s="1"/>
  <c r="RO1219"/>
  <c r="RU1219" s="1"/>
  <c r="RO1222"/>
  <c r="RU1222" s="1"/>
  <c r="RO1224"/>
  <c r="RU1224" s="1"/>
  <c r="RO1228"/>
  <c r="RU1228" s="1"/>
  <c r="RO1230"/>
  <c r="RU1230" s="1"/>
  <c r="RO1232"/>
  <c r="RU1232" s="1"/>
  <c r="RO1234"/>
  <c r="RU1234" s="1"/>
  <c r="RO1238"/>
  <c r="RU1238" s="1"/>
  <c r="RO1240"/>
  <c r="RU1240" s="1"/>
  <c r="RO1242"/>
  <c r="RU1242" s="1"/>
  <c r="RO1244"/>
  <c r="RU1244" s="1"/>
  <c r="RO1221"/>
  <c r="RU1221" s="1"/>
  <c r="RO1223"/>
  <c r="RU1223" s="1"/>
  <c r="RO1225"/>
  <c r="RU1225" s="1"/>
  <c r="RO1229"/>
  <c r="RU1229" s="1"/>
  <c r="RO1231"/>
  <c r="RU1231" s="1"/>
  <c r="RO1233"/>
  <c r="RU1233" s="1"/>
  <c r="RO1235"/>
  <c r="RU1235" s="1"/>
  <c r="RO1239"/>
  <c r="RU1239" s="1"/>
  <c r="RO1241"/>
  <c r="RU1241" s="1"/>
  <c r="RO1243"/>
  <c r="RU1243" s="1"/>
  <c r="RO1245"/>
  <c r="RU1245" s="1"/>
  <c r="YA1218"/>
  <c r="YG1218" s="1"/>
  <c r="YA1220"/>
  <c r="YG1220" s="1"/>
  <c r="YA1219"/>
  <c r="YG1219" s="1"/>
  <c r="YA1222"/>
  <c r="YG1222" s="1"/>
  <c r="YA1224"/>
  <c r="YG1224" s="1"/>
  <c r="YA1228"/>
  <c r="YG1228" s="1"/>
  <c r="YA1230"/>
  <c r="YG1230" s="1"/>
  <c r="YA1232"/>
  <c r="YG1232" s="1"/>
  <c r="YA1234"/>
  <c r="YG1234" s="1"/>
  <c r="YA1238"/>
  <c r="YG1238" s="1"/>
  <c r="YA1240"/>
  <c r="YG1240" s="1"/>
  <c r="YA1242"/>
  <c r="YG1242" s="1"/>
  <c r="YA1244"/>
  <c r="YG1244" s="1"/>
  <c r="YA1221"/>
  <c r="YG1221" s="1"/>
  <c r="YA1223"/>
  <c r="YG1223" s="1"/>
  <c r="YA1225"/>
  <c r="YG1225" s="1"/>
  <c r="YA1229"/>
  <c r="YG1229" s="1"/>
  <c r="YA1231"/>
  <c r="YG1231" s="1"/>
  <c r="YA1233"/>
  <c r="YG1233" s="1"/>
  <c r="YA1235"/>
  <c r="YG1235" s="1"/>
  <c r="YA1239"/>
  <c r="YG1239" s="1"/>
  <c r="YA1241"/>
  <c r="YG1241" s="1"/>
  <c r="YA1243"/>
  <c r="YG1243" s="1"/>
  <c r="YA1245"/>
  <c r="YG1245" s="1"/>
  <c r="FL1218"/>
  <c r="FR1218" s="1"/>
  <c r="FL1220"/>
  <c r="FR1220" s="1"/>
  <c r="FL1219"/>
  <c r="FR1219" s="1"/>
  <c r="FL1222"/>
  <c r="FR1222" s="1"/>
  <c r="FL1224"/>
  <c r="FR1224" s="1"/>
  <c r="FL1228"/>
  <c r="FR1228" s="1"/>
  <c r="FL1230"/>
  <c r="FR1230" s="1"/>
  <c r="FL1232"/>
  <c r="FR1232" s="1"/>
  <c r="FL1234"/>
  <c r="FR1234" s="1"/>
  <c r="FL1238"/>
  <c r="FR1238" s="1"/>
  <c r="FL1240"/>
  <c r="FR1240" s="1"/>
  <c r="FL1242"/>
  <c r="FR1242" s="1"/>
  <c r="FL1244"/>
  <c r="FR1244" s="1"/>
  <c r="FL1221"/>
  <c r="FR1221" s="1"/>
  <c r="FL1223"/>
  <c r="FR1223" s="1"/>
  <c r="FL1225"/>
  <c r="FR1225" s="1"/>
  <c r="FL1229"/>
  <c r="FR1229" s="1"/>
  <c r="FL1231"/>
  <c r="FR1231" s="1"/>
  <c r="FL1233"/>
  <c r="FR1233" s="1"/>
  <c r="FL1235"/>
  <c r="FR1235" s="1"/>
  <c r="FL1239"/>
  <c r="FR1239" s="1"/>
  <c r="FL1241"/>
  <c r="FR1241" s="1"/>
  <c r="FL1243"/>
  <c r="FR1243" s="1"/>
  <c r="FL1245"/>
  <c r="FR1245" s="1"/>
  <c r="LX1218"/>
  <c r="MD1218" s="1"/>
  <c r="LX1220"/>
  <c r="MD1220" s="1"/>
  <c r="LX1219"/>
  <c r="MD1219" s="1"/>
  <c r="LX1222"/>
  <c r="MD1222" s="1"/>
  <c r="LX1224"/>
  <c r="MD1224" s="1"/>
  <c r="LX1228"/>
  <c r="MD1228" s="1"/>
  <c r="LX1230"/>
  <c r="MD1230" s="1"/>
  <c r="LX1232"/>
  <c r="MD1232" s="1"/>
  <c r="LX1234"/>
  <c r="MD1234" s="1"/>
  <c r="LX1238"/>
  <c r="MD1238" s="1"/>
  <c r="LX1240"/>
  <c r="MD1240" s="1"/>
  <c r="LX1242"/>
  <c r="MD1242" s="1"/>
  <c r="LX1244"/>
  <c r="MD1244" s="1"/>
  <c r="LX1221"/>
  <c r="MD1221" s="1"/>
  <c r="LX1223"/>
  <c r="MD1223" s="1"/>
  <c r="LX1225"/>
  <c r="MD1225" s="1"/>
  <c r="LX1229"/>
  <c r="MD1229" s="1"/>
  <c r="LX1231"/>
  <c r="MD1231" s="1"/>
  <c r="LX1233"/>
  <c r="MD1233" s="1"/>
  <c r="LX1235"/>
  <c r="MD1235" s="1"/>
  <c r="LX1239"/>
  <c r="MD1239" s="1"/>
  <c r="LX1241"/>
  <c r="MD1241" s="1"/>
  <c r="LX1243"/>
  <c r="MD1243" s="1"/>
  <c r="LX1245"/>
  <c r="MD1245" s="1"/>
  <c r="SJ1218"/>
  <c r="SP1218" s="1"/>
  <c r="SJ1220"/>
  <c r="SP1220" s="1"/>
  <c r="SJ1219"/>
  <c r="SP1219" s="1"/>
  <c r="SJ1222"/>
  <c r="SP1222" s="1"/>
  <c r="SJ1224"/>
  <c r="SP1224" s="1"/>
  <c r="SJ1228"/>
  <c r="SP1228" s="1"/>
  <c r="SJ1230"/>
  <c r="SP1230" s="1"/>
  <c r="SJ1232"/>
  <c r="SP1232" s="1"/>
  <c r="SJ1234"/>
  <c r="SP1234" s="1"/>
  <c r="SJ1238"/>
  <c r="SP1238" s="1"/>
  <c r="SJ1240"/>
  <c r="SP1240" s="1"/>
  <c r="SJ1242"/>
  <c r="SP1242" s="1"/>
  <c r="SJ1244"/>
  <c r="SP1244" s="1"/>
  <c r="SJ1221"/>
  <c r="SP1221" s="1"/>
  <c r="SJ1223"/>
  <c r="SP1223" s="1"/>
  <c r="SJ1225"/>
  <c r="SP1225" s="1"/>
  <c r="SJ1229"/>
  <c r="SP1229" s="1"/>
  <c r="SJ1231"/>
  <c r="SP1231" s="1"/>
  <c r="SJ1233"/>
  <c r="SP1233" s="1"/>
  <c r="SJ1235"/>
  <c r="SP1235" s="1"/>
  <c r="SJ1239"/>
  <c r="SP1239" s="1"/>
  <c r="SJ1241"/>
  <c r="SP1241" s="1"/>
  <c r="SJ1243"/>
  <c r="SP1243" s="1"/>
  <c r="SJ1245"/>
  <c r="SP1245" s="1"/>
  <c r="YV1218"/>
  <c r="ZB1218" s="1"/>
  <c r="YV1220"/>
  <c r="ZB1220" s="1"/>
  <c r="YV1222"/>
  <c r="ZB1222" s="1"/>
  <c r="YV1224"/>
  <c r="ZB1224" s="1"/>
  <c r="YV1228"/>
  <c r="ZB1228" s="1"/>
  <c r="YV1230"/>
  <c r="ZB1230" s="1"/>
  <c r="YV1232"/>
  <c r="ZB1232" s="1"/>
  <c r="YV1234"/>
  <c r="ZB1234" s="1"/>
  <c r="YV1238"/>
  <c r="ZB1238" s="1"/>
  <c r="YV1240"/>
  <c r="ZB1240" s="1"/>
  <c r="YV1242"/>
  <c r="ZB1242" s="1"/>
  <c r="YV1244"/>
  <c r="ZB1244" s="1"/>
  <c r="YV1219"/>
  <c r="ZB1219" s="1"/>
  <c r="YV1223"/>
  <c r="ZB1223" s="1"/>
  <c r="YV1225"/>
  <c r="ZB1225" s="1"/>
  <c r="YV1229"/>
  <c r="ZB1229" s="1"/>
  <c r="YV1231"/>
  <c r="ZB1231" s="1"/>
  <c r="YV1233"/>
  <c r="ZB1233" s="1"/>
  <c r="YV1235"/>
  <c r="ZB1235" s="1"/>
  <c r="YV1239"/>
  <c r="ZB1239" s="1"/>
  <c r="YV1241"/>
  <c r="ZB1241" s="1"/>
  <c r="YV1243"/>
  <c r="ZB1243" s="1"/>
  <c r="YV1245"/>
  <c r="ZB1245" s="1"/>
  <c r="YV1221"/>
  <c r="ZB1221" s="1"/>
  <c r="PL1255"/>
  <c r="PL1266" s="1"/>
  <c r="PL1267" s="1"/>
  <c r="SR1255"/>
  <c r="SR1266" s="1"/>
  <c r="SR1267" s="1"/>
  <c r="VX1255"/>
  <c r="VX1266" s="1"/>
  <c r="VX1267" s="1"/>
  <c r="OO1255"/>
  <c r="OO1266" s="1"/>
  <c r="OO1267" s="1"/>
  <c r="RU1255"/>
  <c r="RU1266" s="1"/>
  <c r="RU1267" s="1"/>
  <c r="VA1255"/>
  <c r="VA1266" s="1"/>
  <c r="VA1267" s="1"/>
  <c r="YG1255"/>
  <c r="YG1266" s="1"/>
  <c r="YG1267" s="1"/>
  <c r="XP1237"/>
  <c r="XP1227"/>
  <c r="XP1217"/>
  <c r="UJ1237"/>
  <c r="UJ1227"/>
  <c r="UJ1217"/>
  <c r="RD1237"/>
  <c r="RD1227"/>
  <c r="RD1217"/>
  <c r="NX1237"/>
  <c r="NX1227"/>
  <c r="NX1217"/>
  <c r="KR1237"/>
  <c r="KR1227"/>
  <c r="KR1217"/>
  <c r="HL1237"/>
  <c r="HL1227"/>
  <c r="HL1217"/>
  <c r="EF1237"/>
  <c r="EF1227"/>
  <c r="EF1217"/>
  <c r="AZ1237"/>
  <c r="AZ1227"/>
  <c r="AZ1217"/>
  <c r="YK1197"/>
  <c r="VE1181"/>
  <c r="VE1197"/>
  <c r="RY1197"/>
  <c r="OS1181"/>
  <c r="OS1197"/>
  <c r="LM1197"/>
  <c r="IG1181"/>
  <c r="IG1197"/>
  <c r="FA1197"/>
  <c r="BU1181"/>
  <c r="BU1197"/>
  <c r="AF1237"/>
  <c r="AF1217"/>
  <c r="DL1227"/>
  <c r="GR1237"/>
  <c r="GR1217"/>
  <c r="JX1227"/>
  <c r="ND1237"/>
  <c r="ND1217"/>
  <c r="QJ1227"/>
  <c r="TP1237"/>
  <c r="TP1217"/>
  <c r="WV1227"/>
  <c r="AY1217"/>
  <c r="HK1217"/>
  <c r="NW1217"/>
  <c r="UI1217"/>
  <c r="OQ1255"/>
  <c r="OQ1266" s="1"/>
  <c r="OQ1267" s="1"/>
  <c r="RW1255"/>
  <c r="RW1266" s="1"/>
  <c r="RW1267" s="1"/>
  <c r="VC1255"/>
  <c r="VC1266" s="1"/>
  <c r="VC1267" s="1"/>
  <c r="YI1255"/>
  <c r="YI1266" s="1"/>
  <c r="YI1267" s="1"/>
  <c r="QZ1255"/>
  <c r="QZ1266" s="1"/>
  <c r="QZ1267" s="1"/>
  <c r="UF1255"/>
  <c r="UF1266" s="1"/>
  <c r="UF1267" s="1"/>
  <c r="XL1255"/>
  <c r="XL1266" s="1"/>
  <c r="XL1267" s="1"/>
  <c r="AX1255"/>
  <c r="AX1266" s="1"/>
  <c r="AX1267" s="1"/>
  <c r="CN1255"/>
  <c r="CN1266" s="1"/>
  <c r="CN1267" s="1"/>
  <c r="ED1255"/>
  <c r="ED1266" s="1"/>
  <c r="ED1267" s="1"/>
  <c r="FT1255"/>
  <c r="FT1266" s="1"/>
  <c r="FT1267" s="1"/>
  <c r="HJ1255"/>
  <c r="HJ1266" s="1"/>
  <c r="HJ1267" s="1"/>
  <c r="IZ1255"/>
  <c r="IZ1266" s="1"/>
  <c r="IZ1267" s="1"/>
  <c r="KP1255"/>
  <c r="KP1266" s="1"/>
  <c r="KP1267" s="1"/>
  <c r="MF1255"/>
  <c r="MF1266" s="1"/>
  <c r="MF1267" s="1"/>
  <c r="NV1255"/>
  <c r="NV1266" s="1"/>
  <c r="NV1267" s="1"/>
  <c r="AV1255"/>
  <c r="AV1266" s="1"/>
  <c r="AV1267" s="1"/>
  <c r="CL1255"/>
  <c r="CL1266" s="1"/>
  <c r="CL1267" s="1"/>
  <c r="EB1255"/>
  <c r="EB1266" s="1"/>
  <c r="EB1267" s="1"/>
  <c r="FR1255"/>
  <c r="FR1266" s="1"/>
  <c r="FR1267" s="1"/>
  <c r="HH1255"/>
  <c r="HH1266" s="1"/>
  <c r="HH1267" s="1"/>
  <c r="IX1255"/>
  <c r="IX1266" s="1"/>
  <c r="IX1267" s="1"/>
  <c r="KN1255"/>
  <c r="KN1266" s="1"/>
  <c r="KN1267" s="1"/>
  <c r="MD1255"/>
  <c r="MD1266" s="1"/>
  <c r="MD1267" s="1"/>
  <c r="NT1255"/>
  <c r="NT1266" s="1"/>
  <c r="NT1267" s="1"/>
  <c r="AC1181"/>
  <c r="AC1211" s="1"/>
  <c r="AC1212" s="1"/>
  <c r="DI1181"/>
  <c r="DI1211" s="1"/>
  <c r="DI1212" s="1"/>
  <c r="GO1181"/>
  <c r="GO1211" s="1"/>
  <c r="GO1212" s="1"/>
  <c r="JU1181"/>
  <c r="JU1211" s="1"/>
  <c r="JU1212" s="1"/>
  <c r="NA1181"/>
  <c r="NA1211" s="1"/>
  <c r="NA1212" s="1"/>
  <c r="QG1181"/>
  <c r="QG1211" s="1"/>
  <c r="QG1212" s="1"/>
  <c r="TM1181"/>
  <c r="TM1211" s="1"/>
  <c r="TM1212" s="1"/>
  <c r="WS1181"/>
  <c r="WS1211" s="1"/>
  <c r="WS1212" s="1"/>
  <c r="AX1181"/>
  <c r="AX1211" s="1"/>
  <c r="AX1212" s="1"/>
  <c r="ED1181"/>
  <c r="ED1211" s="1"/>
  <c r="ED1212" s="1"/>
  <c r="HJ1181"/>
  <c r="HJ1211" s="1"/>
  <c r="HJ1212" s="1"/>
  <c r="KP1181"/>
  <c r="KP1211" s="1"/>
  <c r="KP1212" s="1"/>
  <c r="NV1181"/>
  <c r="NV1211" s="1"/>
  <c r="NV1212" s="1"/>
  <c r="RB1181"/>
  <c r="RB1211" s="1"/>
  <c r="RB1212" s="1"/>
  <c r="UH1181"/>
  <c r="UH1211" s="1"/>
  <c r="UH1212" s="1"/>
  <c r="XN1181"/>
  <c r="XN1211" s="1"/>
  <c r="XN1212" s="1"/>
  <c r="ZC1237"/>
  <c r="ZC1227"/>
  <c r="ZC1217"/>
  <c r="AW1237"/>
  <c r="CM1237"/>
  <c r="CM1227"/>
  <c r="EC1237"/>
  <c r="FS1237"/>
  <c r="FS1227"/>
  <c r="HI1237"/>
  <c r="IY1237"/>
  <c r="IY1227"/>
  <c r="KO1237"/>
  <c r="ME1237"/>
  <c r="ME1227"/>
  <c r="NU1237"/>
  <c r="PK1237"/>
  <c r="PK1227"/>
  <c r="RA1237"/>
  <c r="SQ1237"/>
  <c r="SQ1227"/>
  <c r="UG1237"/>
  <c r="VW1237"/>
  <c r="VW1227"/>
  <c r="XM1237"/>
  <c r="ED1217"/>
  <c r="RB1227"/>
  <c r="EY1237"/>
  <c r="LK1217"/>
  <c r="RW1227"/>
  <c r="ZD1255"/>
  <c r="ZD1266" s="1"/>
  <c r="RB1255"/>
  <c r="RB1266" s="1"/>
  <c r="RB1267" s="1"/>
  <c r="UH1255"/>
  <c r="UH1266" s="1"/>
  <c r="UH1267" s="1"/>
  <c r="XN1255"/>
  <c r="XN1266" s="1"/>
  <c r="XN1267" s="1"/>
  <c r="QE1255"/>
  <c r="QE1266" s="1"/>
  <c r="QE1267" s="1"/>
  <c r="TK1255"/>
  <c r="TK1266" s="1"/>
  <c r="TK1267" s="1"/>
  <c r="WQ1255"/>
  <c r="WQ1266" s="1"/>
  <c r="WQ1267" s="1"/>
  <c r="VZ1227"/>
  <c r="ST1237"/>
  <c r="ST1217"/>
  <c r="PN1227"/>
  <c r="MH1237"/>
  <c r="MH1217"/>
  <c r="JB1227"/>
  <c r="FV1237"/>
  <c r="FV1217"/>
  <c r="CP1227"/>
  <c r="ZF1237"/>
  <c r="ZF1227"/>
  <c r="BV1237"/>
  <c r="BV1227"/>
  <c r="BV1217"/>
  <c r="FB1237"/>
  <c r="FB1227"/>
  <c r="FB1217"/>
  <c r="IH1237"/>
  <c r="IH1227"/>
  <c r="IH1217"/>
  <c r="LN1237"/>
  <c r="LN1227"/>
  <c r="LN1217"/>
  <c r="OT1237"/>
  <c r="OT1227"/>
  <c r="OT1217"/>
  <c r="RZ1237"/>
  <c r="RZ1227"/>
  <c r="RZ1217"/>
  <c r="VF1237"/>
  <c r="VF1227"/>
  <c r="VF1217"/>
  <c r="YL1237"/>
  <c r="YL1227"/>
  <c r="YL1217"/>
  <c r="CO1217"/>
  <c r="CO1249" s="1"/>
  <c r="CO1250" s="1"/>
  <c r="JA1217"/>
  <c r="JA1249" s="1"/>
  <c r="JA1250" s="1"/>
  <c r="PM1217"/>
  <c r="PM1249" s="1"/>
  <c r="PM1250" s="1"/>
  <c r="VY1217"/>
  <c r="VY1249" s="1"/>
  <c r="VY1250" s="1"/>
  <c r="QG1255"/>
  <c r="QG1266" s="1"/>
  <c r="QG1267" s="1"/>
  <c r="TM1255"/>
  <c r="TM1266" s="1"/>
  <c r="TM1267" s="1"/>
  <c r="WS1255"/>
  <c r="WS1266" s="1"/>
  <c r="WS1267" s="1"/>
  <c r="PJ1255"/>
  <c r="PJ1266" s="1"/>
  <c r="PJ1267" s="1"/>
  <c r="SP1255"/>
  <c r="SP1266" s="1"/>
  <c r="SP1267" s="1"/>
  <c r="VV1255"/>
  <c r="VV1266" s="1"/>
  <c r="VV1267" s="1"/>
  <c r="AC1255"/>
  <c r="AC1266" s="1"/>
  <c r="AC1267" s="1"/>
  <c r="BS1255"/>
  <c r="BS1266" s="1"/>
  <c r="BS1267" s="1"/>
  <c r="DI1255"/>
  <c r="DI1266" s="1"/>
  <c r="DI1267" s="1"/>
  <c r="EY1255"/>
  <c r="EY1266" s="1"/>
  <c r="EY1267" s="1"/>
  <c r="GO1255"/>
  <c r="GO1266" s="1"/>
  <c r="GO1267" s="1"/>
  <c r="IE1255"/>
  <c r="IE1266" s="1"/>
  <c r="IE1267" s="1"/>
  <c r="JU1255"/>
  <c r="JU1266" s="1"/>
  <c r="JU1267" s="1"/>
  <c r="LK1255"/>
  <c r="LK1266" s="1"/>
  <c r="LK1267" s="1"/>
  <c r="NA1255"/>
  <c r="NA1266" s="1"/>
  <c r="NA1267" s="1"/>
  <c r="AA1255"/>
  <c r="AA1266" s="1"/>
  <c r="AA1267" s="1"/>
  <c r="BQ1255"/>
  <c r="BQ1266" s="1"/>
  <c r="BQ1267" s="1"/>
  <c r="DG1255"/>
  <c r="DG1266" s="1"/>
  <c r="DG1267" s="1"/>
  <c r="EW1255"/>
  <c r="EW1266" s="1"/>
  <c r="EW1267" s="1"/>
  <c r="GM1255"/>
  <c r="GM1266" s="1"/>
  <c r="GM1267" s="1"/>
  <c r="IC1255"/>
  <c r="IC1266" s="1"/>
  <c r="IC1267" s="1"/>
  <c r="JS1255"/>
  <c r="JS1266" s="1"/>
  <c r="JS1267" s="1"/>
  <c r="LI1255"/>
  <c r="LI1266" s="1"/>
  <c r="LI1267" s="1"/>
  <c r="MY1255"/>
  <c r="MY1266" s="1"/>
  <c r="MY1267" s="1"/>
  <c r="HL1181"/>
  <c r="EF1181"/>
  <c r="AZ1181"/>
  <c r="BS1181"/>
  <c r="BS1211" s="1"/>
  <c r="BS1212" s="1"/>
  <c r="EY1181"/>
  <c r="EY1211" s="1"/>
  <c r="EY1212" s="1"/>
  <c r="IE1181"/>
  <c r="IE1211" s="1"/>
  <c r="IE1212" s="1"/>
  <c r="LK1181"/>
  <c r="LK1211" s="1"/>
  <c r="LK1212" s="1"/>
  <c r="OQ1181"/>
  <c r="OQ1211" s="1"/>
  <c r="OQ1212" s="1"/>
  <c r="RW1181"/>
  <c r="RW1211" s="1"/>
  <c r="RW1212" s="1"/>
  <c r="VC1181"/>
  <c r="VC1211" s="1"/>
  <c r="VC1212" s="1"/>
  <c r="YI1181"/>
  <c r="YI1211" s="1"/>
  <c r="YI1212" s="1"/>
  <c r="CN1181"/>
  <c r="CN1211" s="1"/>
  <c r="CN1212" s="1"/>
  <c r="FT1181"/>
  <c r="FT1211" s="1"/>
  <c r="FT1212" s="1"/>
  <c r="IZ1181"/>
  <c r="IZ1211" s="1"/>
  <c r="IZ1212" s="1"/>
  <c r="MF1181"/>
  <c r="MF1211" s="1"/>
  <c r="MF1212" s="1"/>
  <c r="PL1181"/>
  <c r="PL1211" s="1"/>
  <c r="PL1212" s="1"/>
  <c r="SR1181"/>
  <c r="SR1211" s="1"/>
  <c r="SR1212" s="1"/>
  <c r="VX1181"/>
  <c r="VX1211" s="1"/>
  <c r="VX1212" s="1"/>
  <c r="ZD1181"/>
  <c r="ZD1211" s="1"/>
  <c r="AB1237"/>
  <c r="AB1217"/>
  <c r="BR1227"/>
  <c r="DH1227"/>
  <c r="EX1227"/>
  <c r="GN1227"/>
  <c r="ID1227"/>
  <c r="JT1227"/>
  <c r="LJ1227"/>
  <c r="MZ1227"/>
  <c r="OP1227"/>
  <c r="QF1227"/>
  <c r="RV1227"/>
  <c r="TL1227"/>
  <c r="VB1227"/>
  <c r="WR1227"/>
  <c r="YH1227"/>
  <c r="HJ1237"/>
  <c r="HJ1227"/>
  <c r="KP1217"/>
  <c r="NV1237"/>
  <c r="NV1227"/>
  <c r="UH1217"/>
  <c r="BS1237"/>
  <c r="IE1217"/>
  <c r="OQ1227"/>
  <c r="ZD1237"/>
  <c r="ZD1217"/>
  <c r="ZC1181"/>
  <c r="ZC1211" s="1"/>
  <c r="VC1237" l="1"/>
  <c r="VC1217"/>
  <c r="OQ1237"/>
  <c r="IE1227"/>
  <c r="YH1217"/>
  <c r="VB1237"/>
  <c r="VB1217"/>
  <c r="RV1217"/>
  <c r="OP1237"/>
  <c r="OP1217"/>
  <c r="LJ1217"/>
  <c r="ID1237"/>
  <c r="ID1217"/>
  <c r="EX1217"/>
  <c r="BR1237"/>
  <c r="BR1217"/>
  <c r="XO1217"/>
  <c r="RC1217"/>
  <c r="KQ1217"/>
  <c r="CP1237"/>
  <c r="CP1217"/>
  <c r="JB1237"/>
  <c r="JB1217"/>
  <c r="PN1237"/>
  <c r="PN1217"/>
  <c r="VZ1237"/>
  <c r="VZ1217"/>
  <c r="BS1227"/>
  <c r="BS1217"/>
  <c r="YH1237"/>
  <c r="RV1237"/>
  <c r="LJ1237"/>
  <c r="EX1237"/>
  <c r="XO1237"/>
  <c r="EE1217"/>
  <c r="QJ1237"/>
  <c r="DL1237"/>
  <c r="YI1249"/>
  <c r="YI1250" s="1"/>
  <c r="RB1237"/>
  <c r="UG1227"/>
  <c r="NU1227"/>
  <c r="HI1227"/>
  <c r="AW1227"/>
  <c r="HK1237"/>
  <c r="AY1237"/>
  <c r="ND1227"/>
  <c r="AF1227"/>
  <c r="EY1217"/>
  <c r="KP1227"/>
  <c r="XN1217"/>
  <c r="SS1227"/>
  <c r="SS1217"/>
  <c r="MG1227"/>
  <c r="MG1217"/>
  <c r="FU1227"/>
  <c r="FU1217"/>
  <c r="RW1237"/>
  <c r="LK1227"/>
  <c r="AX1237"/>
  <c r="AX1249" s="1"/>
  <c r="AX1250" s="1"/>
  <c r="AB1227"/>
  <c r="FV1227"/>
  <c r="MH1227"/>
  <c r="ST1227"/>
  <c r="ZD1227"/>
  <c r="VC1249"/>
  <c r="VC1250" s="1"/>
  <c r="RC1249"/>
  <c r="RC1250" s="1"/>
  <c r="KQ1249"/>
  <c r="KQ1250" s="1"/>
  <c r="EE1249"/>
  <c r="EE1250" s="1"/>
  <c r="XN1249"/>
  <c r="XN1250" s="1"/>
  <c r="SS1249"/>
  <c r="SS1250" s="1"/>
  <c r="MG1249"/>
  <c r="MG1250" s="1"/>
  <c r="FU1249"/>
  <c r="FU1250" s="1"/>
  <c r="IE1249"/>
  <c r="IE1250" s="1"/>
  <c r="KP1249"/>
  <c r="KP1250" s="1"/>
  <c r="LK1249"/>
  <c r="LK1250" s="1"/>
  <c r="ED1249"/>
  <c r="ED1250" s="1"/>
  <c r="UI1249"/>
  <c r="UI1250" s="1"/>
  <c r="NW1249"/>
  <c r="NW1250" s="1"/>
  <c r="HK1249"/>
  <c r="HK1250" s="1"/>
  <c r="AY1249"/>
  <c r="AY1250" s="1"/>
  <c r="UH1249"/>
  <c r="UH1250" s="1"/>
  <c r="HL1197"/>
  <c r="AZ1197"/>
  <c r="FA1181"/>
  <c r="RY1181"/>
  <c r="EF1197"/>
  <c r="YK1181"/>
  <c r="YL1249"/>
  <c r="YL1250" s="1"/>
  <c r="RZ1249"/>
  <c r="RZ1250" s="1"/>
  <c r="LN1249"/>
  <c r="LN1250" s="1"/>
  <c r="FB1249"/>
  <c r="FB1250" s="1"/>
  <c r="CP1249"/>
  <c r="CP1250" s="1"/>
  <c r="JB1249"/>
  <c r="JB1250" s="1"/>
  <c r="PN1249"/>
  <c r="PN1250" s="1"/>
  <c r="VZ1249"/>
  <c r="VZ1250" s="1"/>
  <c r="WV1249"/>
  <c r="WV1250" s="1"/>
  <c r="QJ1249"/>
  <c r="QJ1250" s="1"/>
  <c r="JX1249"/>
  <c r="JX1250" s="1"/>
  <c r="DL1249"/>
  <c r="DL1250" s="1"/>
  <c r="AZ1249"/>
  <c r="AZ1250" s="1"/>
  <c r="HL1249"/>
  <c r="HL1250" s="1"/>
  <c r="NX1249"/>
  <c r="NX1250" s="1"/>
  <c r="UJ1249"/>
  <c r="UJ1250" s="1"/>
  <c r="WU1217"/>
  <c r="QI1217"/>
  <c r="JW1217"/>
  <c r="DK1217"/>
  <c r="YK1217"/>
  <c r="RY1217"/>
  <c r="LM1217"/>
  <c r="FA1217"/>
  <c r="ZD1249"/>
  <c r="AB1249"/>
  <c r="AB1250" s="1"/>
  <c r="AZ1211"/>
  <c r="AZ1212" s="1"/>
  <c r="EF1211"/>
  <c r="EF1212" s="1"/>
  <c r="HL1211"/>
  <c r="HL1212" s="1"/>
  <c r="ZC1249"/>
  <c r="WT1197"/>
  <c r="QH1197"/>
  <c r="JV1197"/>
  <c r="DJ1197"/>
  <c r="TN1197"/>
  <c r="XO1249"/>
  <c r="XO1250" s="1"/>
  <c r="ZD1267"/>
  <c r="ZD1212"/>
  <c r="ZB1237"/>
  <c r="ZB1227"/>
  <c r="ZB1217"/>
  <c r="SP1217"/>
  <c r="MD1217"/>
  <c r="FR1217"/>
  <c r="YG1217"/>
  <c r="RU1217"/>
  <c r="LI1217"/>
  <c r="EW1217"/>
  <c r="KR1181"/>
  <c r="KR1197"/>
  <c r="RD1181"/>
  <c r="RD1197"/>
  <c r="XP1181"/>
  <c r="XP1197"/>
  <c r="CL1181"/>
  <c r="CL1211" s="1"/>
  <c r="CL1212" s="1"/>
  <c r="FR1181"/>
  <c r="FR1211" s="1"/>
  <c r="FR1212" s="1"/>
  <c r="IX1181"/>
  <c r="IX1211" s="1"/>
  <c r="IX1212" s="1"/>
  <c r="MD1181"/>
  <c r="MD1211" s="1"/>
  <c r="MD1212" s="1"/>
  <c r="PJ1181"/>
  <c r="PJ1211" s="1"/>
  <c r="PJ1212" s="1"/>
  <c r="SP1181"/>
  <c r="SP1211" s="1"/>
  <c r="SP1212" s="1"/>
  <c r="VV1181"/>
  <c r="VV1211" s="1"/>
  <c r="VV1212" s="1"/>
  <c r="AA1181"/>
  <c r="AA1211" s="1"/>
  <c r="AA1212" s="1"/>
  <c r="DG1181"/>
  <c r="DG1211" s="1"/>
  <c r="DG1212" s="1"/>
  <c r="GM1181"/>
  <c r="GM1211" s="1"/>
  <c r="GM1212" s="1"/>
  <c r="JS1181"/>
  <c r="JS1211" s="1"/>
  <c r="JS1212" s="1"/>
  <c r="MY1181"/>
  <c r="MY1211" s="1"/>
  <c r="MY1212" s="1"/>
  <c r="QE1181"/>
  <c r="QE1211" s="1"/>
  <c r="QE1212" s="1"/>
  <c r="TK1181"/>
  <c r="TK1211" s="1"/>
  <c r="TK1212" s="1"/>
  <c r="WQ1181"/>
  <c r="WQ1211" s="1"/>
  <c r="WQ1212" s="1"/>
  <c r="YJ1181"/>
  <c r="YJ1197"/>
  <c r="RX1181"/>
  <c r="RX1197"/>
  <c r="LL1181"/>
  <c r="LL1197"/>
  <c r="EZ1181"/>
  <c r="EZ1197"/>
  <c r="XQ1181"/>
  <c r="XQ1197"/>
  <c r="RE1181"/>
  <c r="RE1197"/>
  <c r="KS1181"/>
  <c r="KS1197"/>
  <c r="EG1181"/>
  <c r="EG1197"/>
  <c r="AE1181"/>
  <c r="AE1197"/>
  <c r="GQ1181"/>
  <c r="GQ1197"/>
  <c r="NC1181"/>
  <c r="NC1197"/>
  <c r="TO1181"/>
  <c r="TO1197"/>
  <c r="ZE1217"/>
  <c r="YL1197"/>
  <c r="RZ1197"/>
  <c r="LN1197"/>
  <c r="FB1197"/>
  <c r="YJ1237"/>
  <c r="YJ1227"/>
  <c r="WU1237"/>
  <c r="WU1227"/>
  <c r="QI1237"/>
  <c r="QI1227"/>
  <c r="JW1237"/>
  <c r="JW1227"/>
  <c r="DK1237"/>
  <c r="DK1227"/>
  <c r="DK1249" s="1"/>
  <c r="DK1250" s="1"/>
  <c r="WS1237"/>
  <c r="WS1227"/>
  <c r="QG1237"/>
  <c r="QG1227"/>
  <c r="JU1237"/>
  <c r="JU1227"/>
  <c r="DI1237"/>
  <c r="DI1227"/>
  <c r="VX1237"/>
  <c r="VX1227"/>
  <c r="PL1237"/>
  <c r="PL1227"/>
  <c r="IZ1237"/>
  <c r="IZ1227"/>
  <c r="CN1237"/>
  <c r="CN1227"/>
  <c r="UF1217"/>
  <c r="NT1217"/>
  <c r="HH1217"/>
  <c r="AV1217"/>
  <c r="TK1217"/>
  <c r="MY1217"/>
  <c r="GM1217"/>
  <c r="AA1217"/>
  <c r="FV1181"/>
  <c r="FV1197"/>
  <c r="MH1181"/>
  <c r="MH1197"/>
  <c r="ST1181"/>
  <c r="ST1197"/>
  <c r="ZE1181"/>
  <c r="ZE1197"/>
  <c r="WT1181"/>
  <c r="QH1181"/>
  <c r="QH1211" s="1"/>
  <c r="QH1212" s="1"/>
  <c r="JV1181"/>
  <c r="DJ1181"/>
  <c r="DJ1211" s="1"/>
  <c r="DJ1212" s="1"/>
  <c r="WA1181"/>
  <c r="WA1197"/>
  <c r="PO1181"/>
  <c r="PO1197"/>
  <c r="JC1181"/>
  <c r="JC1197"/>
  <c r="CQ1181"/>
  <c r="CQ1197"/>
  <c r="WV1197"/>
  <c r="QJ1197"/>
  <c r="JX1197"/>
  <c r="DL1197"/>
  <c r="WT1237"/>
  <c r="WT1227"/>
  <c r="VE1237"/>
  <c r="VE1227"/>
  <c r="VE1217"/>
  <c r="OS1237"/>
  <c r="OS1227"/>
  <c r="OS1217"/>
  <c r="IG1237"/>
  <c r="IG1227"/>
  <c r="IG1217"/>
  <c r="BU1237"/>
  <c r="BU1227"/>
  <c r="BU1217"/>
  <c r="BS1249"/>
  <c r="BS1250" s="1"/>
  <c r="HJ1249"/>
  <c r="HJ1250" s="1"/>
  <c r="YH1249"/>
  <c r="YH1250" s="1"/>
  <c r="VB1249"/>
  <c r="VB1250" s="1"/>
  <c r="RV1249"/>
  <c r="RV1250" s="1"/>
  <c r="OP1249"/>
  <c r="OP1250" s="1"/>
  <c r="LJ1249"/>
  <c r="LJ1250" s="1"/>
  <c r="ID1249"/>
  <c r="ID1250" s="1"/>
  <c r="EX1249"/>
  <c r="EX1250" s="1"/>
  <c r="BR1249"/>
  <c r="BR1250" s="1"/>
  <c r="ZF1249"/>
  <c r="ZC1267"/>
  <c r="EY1249"/>
  <c r="EY1250" s="1"/>
  <c r="XM1249"/>
  <c r="XM1250" s="1"/>
  <c r="UG1249"/>
  <c r="UG1250" s="1"/>
  <c r="RA1249"/>
  <c r="RA1250" s="1"/>
  <c r="NU1249"/>
  <c r="NU1250" s="1"/>
  <c r="KO1249"/>
  <c r="KO1250" s="1"/>
  <c r="HI1249"/>
  <c r="HI1250" s="1"/>
  <c r="EC1249"/>
  <c r="EC1250" s="1"/>
  <c r="AW1249"/>
  <c r="AW1250" s="1"/>
  <c r="VV1217"/>
  <c r="PJ1217"/>
  <c r="IX1217"/>
  <c r="CL1217"/>
  <c r="VA1217"/>
  <c r="OO1217"/>
  <c r="IC1217"/>
  <c r="BQ1217"/>
  <c r="NX1181"/>
  <c r="NX1211" s="1"/>
  <c r="NX1212" s="1"/>
  <c r="NX1197"/>
  <c r="UJ1181"/>
  <c r="UJ1211" s="1"/>
  <c r="UJ1212" s="1"/>
  <c r="UJ1197"/>
  <c r="AV1181"/>
  <c r="AV1211" s="1"/>
  <c r="AV1212" s="1"/>
  <c r="EB1181"/>
  <c r="EB1211" s="1"/>
  <c r="EB1212" s="1"/>
  <c r="HH1181"/>
  <c r="HH1211" s="1"/>
  <c r="HH1212" s="1"/>
  <c r="KN1181"/>
  <c r="KN1211" s="1"/>
  <c r="KN1212" s="1"/>
  <c r="NT1181"/>
  <c r="NT1211" s="1"/>
  <c r="NT1212" s="1"/>
  <c r="QZ1181"/>
  <c r="QZ1211" s="1"/>
  <c r="QZ1212" s="1"/>
  <c r="UF1181"/>
  <c r="UF1211" s="1"/>
  <c r="UF1212" s="1"/>
  <c r="XL1181"/>
  <c r="XL1211" s="1"/>
  <c r="XL1212" s="1"/>
  <c r="BQ1181"/>
  <c r="BQ1211" s="1"/>
  <c r="BQ1212" s="1"/>
  <c r="EW1181"/>
  <c r="EW1211" s="1"/>
  <c r="EW1212" s="1"/>
  <c r="IC1181"/>
  <c r="IC1211" s="1"/>
  <c r="IC1212" s="1"/>
  <c r="LI1181"/>
  <c r="LI1211" s="1"/>
  <c r="LI1212" s="1"/>
  <c r="OO1181"/>
  <c r="OO1211" s="1"/>
  <c r="OO1212" s="1"/>
  <c r="RU1181"/>
  <c r="RU1211" s="1"/>
  <c r="RU1212" s="1"/>
  <c r="VA1181"/>
  <c r="VA1211" s="1"/>
  <c r="VA1212" s="1"/>
  <c r="YG1181"/>
  <c r="YG1211" s="1"/>
  <c r="YG1212" s="1"/>
  <c r="VD1181"/>
  <c r="VD1211" s="1"/>
  <c r="VD1212" s="1"/>
  <c r="VD1197"/>
  <c r="OR1181"/>
  <c r="OR1211" s="1"/>
  <c r="OR1212" s="1"/>
  <c r="OR1197"/>
  <c r="IF1181"/>
  <c r="IF1211" s="1"/>
  <c r="IF1212" s="1"/>
  <c r="IF1197"/>
  <c r="BT1181"/>
  <c r="BT1211" s="1"/>
  <c r="BT1212" s="1"/>
  <c r="BT1197"/>
  <c r="UK1181"/>
  <c r="UK1211" s="1"/>
  <c r="UK1212" s="1"/>
  <c r="UK1197"/>
  <c r="NY1181"/>
  <c r="NY1211" s="1"/>
  <c r="NY1212" s="1"/>
  <c r="NY1197"/>
  <c r="HM1181"/>
  <c r="HM1211" s="1"/>
  <c r="HM1212" s="1"/>
  <c r="HM1197"/>
  <c r="BA1181"/>
  <c r="BA1211" s="1"/>
  <c r="BA1212" s="1"/>
  <c r="BA1197"/>
  <c r="DK1181"/>
  <c r="DK1211" s="1"/>
  <c r="DK1212" s="1"/>
  <c r="DK1197"/>
  <c r="JW1181"/>
  <c r="JW1211" s="1"/>
  <c r="JW1212" s="1"/>
  <c r="JW1197"/>
  <c r="QI1181"/>
  <c r="QI1211" s="1"/>
  <c r="QI1212" s="1"/>
  <c r="QI1197"/>
  <c r="WU1181"/>
  <c r="WU1211" s="1"/>
  <c r="WU1212" s="1"/>
  <c r="WU1197"/>
  <c r="VF1197"/>
  <c r="OT1197"/>
  <c r="IH1197"/>
  <c r="BV1197"/>
  <c r="VD1237"/>
  <c r="VD1227"/>
  <c r="TO1237"/>
  <c r="TO1227"/>
  <c r="TO1217"/>
  <c r="NC1237"/>
  <c r="NC1227"/>
  <c r="NC1217"/>
  <c r="GQ1237"/>
  <c r="GQ1227"/>
  <c r="GQ1217"/>
  <c r="AE1237"/>
  <c r="AE1227"/>
  <c r="TM1237"/>
  <c r="TM1227"/>
  <c r="NA1237"/>
  <c r="NA1227"/>
  <c r="GO1237"/>
  <c r="GO1227"/>
  <c r="AC1237"/>
  <c r="AC1227"/>
  <c r="SR1237"/>
  <c r="SR1227"/>
  <c r="MF1237"/>
  <c r="MF1227"/>
  <c r="FT1237"/>
  <c r="FT1227"/>
  <c r="XL1217"/>
  <c r="QZ1217"/>
  <c r="KN1217"/>
  <c r="EB1217"/>
  <c r="WQ1217"/>
  <c r="QE1217"/>
  <c r="JS1217"/>
  <c r="DG1217"/>
  <c r="CP1181"/>
  <c r="CP1197"/>
  <c r="JB1181"/>
  <c r="JB1197"/>
  <c r="PN1181"/>
  <c r="PN1197"/>
  <c r="VZ1181"/>
  <c r="VZ1197"/>
  <c r="TN1181"/>
  <c r="NB1181"/>
  <c r="NB1211" s="1"/>
  <c r="NB1212" s="1"/>
  <c r="NB1197"/>
  <c r="GP1181"/>
  <c r="GP1211" s="1"/>
  <c r="GP1212" s="1"/>
  <c r="GP1197"/>
  <c r="AD1181"/>
  <c r="AD1211" s="1"/>
  <c r="AD1212" s="1"/>
  <c r="AD1197"/>
  <c r="SU1181"/>
  <c r="SU1211" s="1"/>
  <c r="SU1212" s="1"/>
  <c r="SU1197"/>
  <c r="MI1181"/>
  <c r="MI1211" s="1"/>
  <c r="MI1212" s="1"/>
  <c r="MI1197"/>
  <c r="FW1181"/>
  <c r="FW1211" s="1"/>
  <c r="FW1212" s="1"/>
  <c r="FW1197"/>
  <c r="ZG1217"/>
  <c r="TP1197"/>
  <c r="ND1197"/>
  <c r="GR1197"/>
  <c r="AF1197"/>
  <c r="YK1237"/>
  <c r="YK1227"/>
  <c r="RY1237"/>
  <c r="RY1227"/>
  <c r="LM1237"/>
  <c r="LM1227"/>
  <c r="FA1237"/>
  <c r="FA1227"/>
  <c r="ZG1181"/>
  <c r="ZB1267"/>
  <c r="VF1249"/>
  <c r="VF1250" s="1"/>
  <c r="OT1249"/>
  <c r="OT1250" s="1"/>
  <c r="IH1249"/>
  <c r="IH1250" s="1"/>
  <c r="BV1249"/>
  <c r="BV1250" s="1"/>
  <c r="FV1249"/>
  <c r="FV1250" s="1"/>
  <c r="MH1249"/>
  <c r="MH1250" s="1"/>
  <c r="ST1249"/>
  <c r="ST1250" s="1"/>
  <c r="TP1249"/>
  <c r="TP1250" s="1"/>
  <c r="ND1249"/>
  <c r="ND1250" s="1"/>
  <c r="GR1249"/>
  <c r="GR1250" s="1"/>
  <c r="AF1249"/>
  <c r="AF1250" s="1"/>
  <c r="BU1211"/>
  <c r="BU1212" s="1"/>
  <c r="FA1211"/>
  <c r="FA1212" s="1"/>
  <c r="IG1211"/>
  <c r="IG1212" s="1"/>
  <c r="LM1211"/>
  <c r="LM1212" s="1"/>
  <c r="OS1211"/>
  <c r="OS1212" s="1"/>
  <c r="RY1211"/>
  <c r="RY1212" s="1"/>
  <c r="VE1211"/>
  <c r="VE1212" s="1"/>
  <c r="YK1211"/>
  <c r="YK1212" s="1"/>
  <c r="EF1249"/>
  <c r="EF1250" s="1"/>
  <c r="KR1249"/>
  <c r="KR1250" s="1"/>
  <c r="RD1249"/>
  <c r="RD1250" s="1"/>
  <c r="XP1249"/>
  <c r="XP1250" s="1"/>
  <c r="SP1237"/>
  <c r="SP1227"/>
  <c r="MD1237"/>
  <c r="MD1227"/>
  <c r="FR1237"/>
  <c r="FR1227"/>
  <c r="YG1237"/>
  <c r="YG1227"/>
  <c r="RU1237"/>
  <c r="RU1227"/>
  <c r="LI1237"/>
  <c r="LI1227"/>
  <c r="EW1237"/>
  <c r="EW1227"/>
  <c r="ZE1237"/>
  <c r="ZE1227"/>
  <c r="SS1181"/>
  <c r="SS1197"/>
  <c r="MG1181"/>
  <c r="MG1197"/>
  <c r="FU1181"/>
  <c r="FU1197"/>
  <c r="YL1181"/>
  <c r="RZ1181"/>
  <c r="RZ1211" s="1"/>
  <c r="RZ1212" s="1"/>
  <c r="LN1181"/>
  <c r="FB1181"/>
  <c r="FB1211" s="1"/>
  <c r="FB1212" s="1"/>
  <c r="YJ1217"/>
  <c r="RX1237"/>
  <c r="RX1227"/>
  <c r="RX1217"/>
  <c r="LL1237"/>
  <c r="LL1227"/>
  <c r="LL1217"/>
  <c r="EZ1237"/>
  <c r="EZ1227"/>
  <c r="EZ1217"/>
  <c r="XQ1237"/>
  <c r="XQ1227"/>
  <c r="XQ1217"/>
  <c r="RE1237"/>
  <c r="RE1227"/>
  <c r="RE1217"/>
  <c r="KS1237"/>
  <c r="KS1227"/>
  <c r="KS1217"/>
  <c r="EG1237"/>
  <c r="EG1227"/>
  <c r="EG1217"/>
  <c r="WS1217"/>
  <c r="QG1217"/>
  <c r="JU1217"/>
  <c r="DI1217"/>
  <c r="VX1217"/>
  <c r="PL1217"/>
  <c r="IZ1217"/>
  <c r="CN1217"/>
  <c r="UF1237"/>
  <c r="UF1227"/>
  <c r="NT1237"/>
  <c r="NT1227"/>
  <c r="HH1237"/>
  <c r="HH1227"/>
  <c r="AV1237"/>
  <c r="AV1227"/>
  <c r="TK1237"/>
  <c r="TK1227"/>
  <c r="MY1237"/>
  <c r="MY1227"/>
  <c r="GM1237"/>
  <c r="GM1227"/>
  <c r="AA1237"/>
  <c r="AA1227"/>
  <c r="XO1181"/>
  <c r="XO1197"/>
  <c r="RC1181"/>
  <c r="RC1197"/>
  <c r="KQ1181"/>
  <c r="KQ1197"/>
  <c r="EE1181"/>
  <c r="EE1197"/>
  <c r="WV1181"/>
  <c r="WV1211" s="1"/>
  <c r="WV1212" s="1"/>
  <c r="QJ1181"/>
  <c r="JX1181"/>
  <c r="JX1211" s="1"/>
  <c r="JX1212" s="1"/>
  <c r="DL1181"/>
  <c r="WT1217"/>
  <c r="QH1237"/>
  <c r="QH1227"/>
  <c r="QH1217"/>
  <c r="JV1237"/>
  <c r="JV1227"/>
  <c r="JV1217"/>
  <c r="DJ1237"/>
  <c r="DJ1227"/>
  <c r="DJ1217"/>
  <c r="WA1237"/>
  <c r="WA1227"/>
  <c r="WA1217"/>
  <c r="PO1237"/>
  <c r="PO1227"/>
  <c r="PO1217"/>
  <c r="JC1237"/>
  <c r="JC1227"/>
  <c r="JC1217"/>
  <c r="CQ1237"/>
  <c r="CQ1227"/>
  <c r="CQ1217"/>
  <c r="OQ1249"/>
  <c r="OQ1250" s="1"/>
  <c r="NV1249"/>
  <c r="NV1250" s="1"/>
  <c r="WR1249"/>
  <c r="WR1250" s="1"/>
  <c r="TL1249"/>
  <c r="TL1250" s="1"/>
  <c r="QF1249"/>
  <c r="QF1250" s="1"/>
  <c r="MZ1249"/>
  <c r="MZ1250" s="1"/>
  <c r="JT1249"/>
  <c r="JT1250" s="1"/>
  <c r="GN1249"/>
  <c r="GN1250" s="1"/>
  <c r="DH1249"/>
  <c r="DH1250" s="1"/>
  <c r="RW1249"/>
  <c r="RW1250" s="1"/>
  <c r="RB1249"/>
  <c r="RB1250" s="1"/>
  <c r="ZC1212"/>
  <c r="VW1249"/>
  <c r="VW1250" s="1"/>
  <c r="SQ1249"/>
  <c r="SQ1250" s="1"/>
  <c r="PK1249"/>
  <c r="PK1250" s="1"/>
  <c r="ME1249"/>
  <c r="ME1250" s="1"/>
  <c r="IY1249"/>
  <c r="IY1250" s="1"/>
  <c r="FS1249"/>
  <c r="FS1250" s="1"/>
  <c r="CM1249"/>
  <c r="CM1250" s="1"/>
  <c r="VV1237"/>
  <c r="VV1227"/>
  <c r="PJ1237"/>
  <c r="PJ1227"/>
  <c r="IX1237"/>
  <c r="IX1227"/>
  <c r="CL1237"/>
  <c r="CL1227"/>
  <c r="VA1237"/>
  <c r="VA1227"/>
  <c r="OO1237"/>
  <c r="OO1227"/>
  <c r="IC1237"/>
  <c r="IC1227"/>
  <c r="BQ1237"/>
  <c r="BQ1227"/>
  <c r="VY1181"/>
  <c r="VY1197"/>
  <c r="PM1181"/>
  <c r="PM1197"/>
  <c r="JA1181"/>
  <c r="JA1197"/>
  <c r="CO1181"/>
  <c r="CO1197"/>
  <c r="VF1181"/>
  <c r="OT1181"/>
  <c r="OT1211" s="1"/>
  <c r="OT1212" s="1"/>
  <c r="IH1181"/>
  <c r="BV1181"/>
  <c r="BV1211" s="1"/>
  <c r="BV1212" s="1"/>
  <c r="VD1217"/>
  <c r="OR1237"/>
  <c r="OR1227"/>
  <c r="OR1217"/>
  <c r="IF1237"/>
  <c r="IF1227"/>
  <c r="IF1217"/>
  <c r="BT1237"/>
  <c r="BT1227"/>
  <c r="BT1217"/>
  <c r="UK1237"/>
  <c r="UK1227"/>
  <c r="UK1217"/>
  <c r="NY1237"/>
  <c r="NY1227"/>
  <c r="NY1217"/>
  <c r="HM1237"/>
  <c r="HM1227"/>
  <c r="HM1217"/>
  <c r="BA1237"/>
  <c r="BA1227"/>
  <c r="BA1217"/>
  <c r="AE1217"/>
  <c r="TM1217"/>
  <c r="NA1217"/>
  <c r="GO1217"/>
  <c r="AC1217"/>
  <c r="SR1217"/>
  <c r="MF1217"/>
  <c r="FT1217"/>
  <c r="ZF1181"/>
  <c r="ZF1197"/>
  <c r="XL1237"/>
  <c r="XL1227"/>
  <c r="QZ1237"/>
  <c r="QZ1227"/>
  <c r="KN1237"/>
  <c r="KN1227"/>
  <c r="EB1237"/>
  <c r="EB1227"/>
  <c r="WQ1237"/>
  <c r="WQ1227"/>
  <c r="QE1237"/>
  <c r="QE1227"/>
  <c r="JS1237"/>
  <c r="JS1227"/>
  <c r="DG1237"/>
  <c r="DG1227"/>
  <c r="ZB1181"/>
  <c r="ZB1211" s="1"/>
  <c r="ZG1237"/>
  <c r="ZG1227"/>
  <c r="UI1181"/>
  <c r="UI1197"/>
  <c r="NW1181"/>
  <c r="NW1197"/>
  <c r="HK1181"/>
  <c r="HK1197"/>
  <c r="AY1181"/>
  <c r="AY1197"/>
  <c r="TP1181"/>
  <c r="TP1211" s="1"/>
  <c r="TP1212" s="1"/>
  <c r="ND1181"/>
  <c r="GR1181"/>
  <c r="GR1211" s="1"/>
  <c r="GR1212" s="1"/>
  <c r="AF1181"/>
  <c r="TN1237"/>
  <c r="TN1227"/>
  <c r="TN1217"/>
  <c r="NB1237"/>
  <c r="NB1227"/>
  <c r="NB1217"/>
  <c r="GP1237"/>
  <c r="GP1227"/>
  <c r="GP1217"/>
  <c r="AD1237"/>
  <c r="AD1227"/>
  <c r="AD1217"/>
  <c r="SU1237"/>
  <c r="SU1227"/>
  <c r="SU1217"/>
  <c r="MI1237"/>
  <c r="MI1227"/>
  <c r="MI1217"/>
  <c r="FW1237"/>
  <c r="FW1227"/>
  <c r="FW1217"/>
  <c r="ZG1197"/>
  <c r="MF1249" l="1"/>
  <c r="MF1250" s="1"/>
  <c r="AC1249"/>
  <c r="AC1250" s="1"/>
  <c r="NA1249"/>
  <c r="NA1250" s="1"/>
  <c r="AE1249"/>
  <c r="AE1250" s="1"/>
  <c r="VD1249"/>
  <c r="VD1250" s="1"/>
  <c r="CN1249"/>
  <c r="CN1250" s="1"/>
  <c r="PL1249"/>
  <c r="PL1250" s="1"/>
  <c r="DI1249"/>
  <c r="DI1250" s="1"/>
  <c r="QG1249"/>
  <c r="QG1250" s="1"/>
  <c r="FA1249"/>
  <c r="FA1250" s="1"/>
  <c r="RY1249"/>
  <c r="RY1250" s="1"/>
  <c r="YK1249"/>
  <c r="YK1250" s="1"/>
  <c r="GQ1249"/>
  <c r="GQ1250" s="1"/>
  <c r="TO1249"/>
  <c r="TO1250" s="1"/>
  <c r="BU1249"/>
  <c r="BU1250" s="1"/>
  <c r="OS1249"/>
  <c r="OS1250" s="1"/>
  <c r="AF1211"/>
  <c r="AF1212" s="1"/>
  <c r="ND1211"/>
  <c r="ND1212" s="1"/>
  <c r="IH1211"/>
  <c r="IH1212" s="1"/>
  <c r="VF1211"/>
  <c r="VF1212" s="1"/>
  <c r="DL1211"/>
  <c r="DL1212" s="1"/>
  <c r="QJ1211"/>
  <c r="QJ1212" s="1"/>
  <c r="FW1249"/>
  <c r="FW1250" s="1"/>
  <c r="SU1249"/>
  <c r="SU1250" s="1"/>
  <c r="GP1249"/>
  <c r="GP1250" s="1"/>
  <c r="TN1249"/>
  <c r="TN1250" s="1"/>
  <c r="AY1211"/>
  <c r="AY1212" s="1"/>
  <c r="HK1211"/>
  <c r="HK1212" s="1"/>
  <c r="NW1211"/>
  <c r="NW1212" s="1"/>
  <c r="UI1211"/>
  <c r="UI1212" s="1"/>
  <c r="FT1249"/>
  <c r="FT1250" s="1"/>
  <c r="SR1249"/>
  <c r="SR1250" s="1"/>
  <c r="GO1249"/>
  <c r="GO1250" s="1"/>
  <c r="TM1249"/>
  <c r="TM1250" s="1"/>
  <c r="BA1249"/>
  <c r="BA1250" s="1"/>
  <c r="NY1249"/>
  <c r="NY1250" s="1"/>
  <c r="BT1249"/>
  <c r="BT1250" s="1"/>
  <c r="OR1249"/>
  <c r="OR1250" s="1"/>
  <c r="JC1249"/>
  <c r="JC1250" s="1"/>
  <c r="WA1249"/>
  <c r="WA1250" s="1"/>
  <c r="WT1249"/>
  <c r="WT1250" s="1"/>
  <c r="EE1211"/>
  <c r="EE1212" s="1"/>
  <c r="KQ1211"/>
  <c r="KQ1212" s="1"/>
  <c r="RC1211"/>
  <c r="RC1212" s="1"/>
  <c r="XO1211"/>
  <c r="XO1212" s="1"/>
  <c r="IZ1249"/>
  <c r="IZ1250" s="1"/>
  <c r="VX1249"/>
  <c r="VX1250" s="1"/>
  <c r="JU1249"/>
  <c r="JU1250" s="1"/>
  <c r="WS1249"/>
  <c r="WS1250" s="1"/>
  <c r="KS1249"/>
  <c r="KS1250" s="1"/>
  <c r="XQ1249"/>
  <c r="XQ1250" s="1"/>
  <c r="LL1249"/>
  <c r="LL1250" s="1"/>
  <c r="YJ1249"/>
  <c r="YJ1250" s="1"/>
  <c r="LN1211"/>
  <c r="LN1212" s="1"/>
  <c r="YL1211"/>
  <c r="YL1212" s="1"/>
  <c r="FU1211"/>
  <c r="FU1212" s="1"/>
  <c r="MG1211"/>
  <c r="MG1212" s="1"/>
  <c r="SS1211"/>
  <c r="SS1212" s="1"/>
  <c r="TN1211"/>
  <c r="TN1212" s="1"/>
  <c r="JV1211"/>
  <c r="JV1212" s="1"/>
  <c r="WT1211"/>
  <c r="WT1212" s="1"/>
  <c r="QI1249"/>
  <c r="QI1250" s="1"/>
  <c r="WU1249"/>
  <c r="WU1250" s="1"/>
  <c r="TO1211"/>
  <c r="TO1212" s="1"/>
  <c r="NC1211"/>
  <c r="NC1212" s="1"/>
  <c r="GQ1211"/>
  <c r="GQ1212" s="1"/>
  <c r="AE1211"/>
  <c r="AE1212" s="1"/>
  <c r="EG1211"/>
  <c r="EG1212" s="1"/>
  <c r="KS1211"/>
  <c r="KS1212" s="1"/>
  <c r="LM1249"/>
  <c r="LM1250" s="1"/>
  <c r="JW1249"/>
  <c r="JW1250" s="1"/>
  <c r="JV1249"/>
  <c r="JV1250" s="1"/>
  <c r="RE1211"/>
  <c r="RE1212" s="1"/>
  <c r="XQ1211"/>
  <c r="XQ1212" s="1"/>
  <c r="EZ1211"/>
  <c r="EZ1212" s="1"/>
  <c r="LL1211"/>
  <c r="LL1212" s="1"/>
  <c r="RX1211"/>
  <c r="RX1212" s="1"/>
  <c r="YJ1211"/>
  <c r="YJ1212" s="1"/>
  <c r="ZC1250"/>
  <c r="ZG1249"/>
  <c r="DG1249"/>
  <c r="DG1250" s="1"/>
  <c r="QE1249"/>
  <c r="QE1250" s="1"/>
  <c r="EB1249"/>
  <c r="EB1250" s="1"/>
  <c r="QZ1249"/>
  <c r="QZ1250" s="1"/>
  <c r="IC1249"/>
  <c r="IC1250" s="1"/>
  <c r="VA1249"/>
  <c r="VA1250" s="1"/>
  <c r="IX1249"/>
  <c r="IX1250" s="1"/>
  <c r="VV1249"/>
  <c r="VV1250" s="1"/>
  <c r="AA1249"/>
  <c r="AA1250" s="1"/>
  <c r="MY1249"/>
  <c r="MY1250" s="1"/>
  <c r="AV1249"/>
  <c r="AV1250" s="1"/>
  <c r="NT1249"/>
  <c r="NT1250" s="1"/>
  <c r="ZE1249"/>
  <c r="ZB1212"/>
  <c r="EW1249"/>
  <c r="EW1250" s="1"/>
  <c r="RU1249"/>
  <c r="RU1250" s="1"/>
  <c r="FR1249"/>
  <c r="FR1250" s="1"/>
  <c r="SP1249"/>
  <c r="SP1250" s="1"/>
  <c r="MI1249"/>
  <c r="MI1250" s="1"/>
  <c r="AD1249"/>
  <c r="AD1250" s="1"/>
  <c r="NB1249"/>
  <c r="NB1250" s="1"/>
  <c r="ZF1211"/>
  <c r="ZD1250"/>
  <c r="HM1249"/>
  <c r="HM1250" s="1"/>
  <c r="UK1249"/>
  <c r="UK1250" s="1"/>
  <c r="IF1249"/>
  <c r="IF1250" s="1"/>
  <c r="CO1211"/>
  <c r="CO1212" s="1"/>
  <c r="JA1211"/>
  <c r="JA1212" s="1"/>
  <c r="PM1211"/>
  <c r="PM1212" s="1"/>
  <c r="VY1211"/>
  <c r="VY1212" s="1"/>
  <c r="CQ1249"/>
  <c r="CQ1250" s="1"/>
  <c r="PO1249"/>
  <c r="PO1250" s="1"/>
  <c r="DJ1249"/>
  <c r="DJ1250" s="1"/>
  <c r="QH1249"/>
  <c r="QH1250" s="1"/>
  <c r="EG1249"/>
  <c r="EG1250" s="1"/>
  <c r="RE1249"/>
  <c r="RE1250" s="1"/>
  <c r="EZ1249"/>
  <c r="EZ1250" s="1"/>
  <c r="RX1249"/>
  <c r="RX1250" s="1"/>
  <c r="ZG1211"/>
  <c r="VZ1211"/>
  <c r="VZ1212" s="1"/>
  <c r="PN1211"/>
  <c r="PN1212" s="1"/>
  <c r="JB1211"/>
  <c r="JB1212" s="1"/>
  <c r="CP1211"/>
  <c r="CP1212" s="1"/>
  <c r="JS1249"/>
  <c r="JS1250" s="1"/>
  <c r="WQ1249"/>
  <c r="WQ1250" s="1"/>
  <c r="KN1249"/>
  <c r="KN1250" s="1"/>
  <c r="XL1249"/>
  <c r="XL1250" s="1"/>
  <c r="NC1249"/>
  <c r="NC1250" s="1"/>
  <c r="BQ1249"/>
  <c r="BQ1250" s="1"/>
  <c r="OO1249"/>
  <c r="OO1250" s="1"/>
  <c r="CL1249"/>
  <c r="CL1250" s="1"/>
  <c r="PJ1249"/>
  <c r="PJ1250" s="1"/>
  <c r="IG1249"/>
  <c r="IG1250" s="1"/>
  <c r="VE1249"/>
  <c r="VE1250" s="1"/>
  <c r="CQ1211"/>
  <c r="CQ1212" s="1"/>
  <c r="JC1211"/>
  <c r="JC1212" s="1"/>
  <c r="PO1211"/>
  <c r="PO1212" s="1"/>
  <c r="WA1211"/>
  <c r="WA1212" s="1"/>
  <c r="ZE1211"/>
  <c r="ST1211"/>
  <c r="ST1212" s="1"/>
  <c r="MH1211"/>
  <c r="MH1212" s="1"/>
  <c r="FV1211"/>
  <c r="FV1212" s="1"/>
  <c r="GM1249"/>
  <c r="GM1250" s="1"/>
  <c r="TK1249"/>
  <c r="TK1250" s="1"/>
  <c r="HH1249"/>
  <c r="HH1250" s="1"/>
  <c r="UF1249"/>
  <c r="UF1250" s="1"/>
  <c r="XP1211"/>
  <c r="XP1212" s="1"/>
  <c r="RD1211"/>
  <c r="RD1212" s="1"/>
  <c r="KR1211"/>
  <c r="KR1212" s="1"/>
  <c r="LI1249"/>
  <c r="LI1250" s="1"/>
  <c r="YG1249"/>
  <c r="YG1250" s="1"/>
  <c r="MD1249"/>
  <c r="MD1250" s="1"/>
  <c r="ZB1249"/>
  <c r="ZG1250" l="1"/>
  <c r="ZF1250"/>
  <c r="ZG1212"/>
  <c r="ZF1212"/>
  <c r="ZE1212"/>
  <c r="ZE1250"/>
  <c r="ZB1250"/>
</calcChain>
</file>

<file path=xl/sharedStrings.xml><?xml version="1.0" encoding="utf-8"?>
<sst xmlns="http://schemas.openxmlformats.org/spreadsheetml/2006/main" count="12141" uniqueCount="258">
  <si>
    <t>наименование муниципальной услуги</t>
  </si>
  <si>
    <t>уникальный номер реестровой записи</t>
  </si>
  <si>
    <t>наименование</t>
  </si>
  <si>
    <t>3а</t>
  </si>
  <si>
    <t>3б</t>
  </si>
  <si>
    <t>1.</t>
  </si>
  <si>
    <t>1.1</t>
  </si>
  <si>
    <t>1.2</t>
  </si>
  <si>
    <t>расходы на приобретение и содержание средств обучения и воспитания (учебников, в том числе учебников с электронными приложениями, являющимися их составной частью, учебно-методической литературы и материалов в форме печатных и электронных образовательных и информационных ресурсов по всем учебным предметам, дополнительной литературы, дидактических материалов, аудио- и видеоматериалов, канцелярских принадлежностей и расходных материалов для занятий с обучающимися, приборов, оборудования и инвентаря, включая игровое и спортивное оборудование и инвентарь, инструментов (в том числе музыкальных), учебно-наглядных пособий, игр и игрушек, компьютеров, аппаратно-программных и аудиовизуальных средств,  необходимых для организации всех видов учебной деятельности и создания развивающей предметно-пространственной среды, в том числе специальных для детей с ограниченными возможностями здоровья)</t>
  </si>
  <si>
    <t>1.3</t>
  </si>
  <si>
    <t>2.</t>
  </si>
  <si>
    <t>Натуральные нормы на общехозяйственные нужды</t>
  </si>
  <si>
    <t>2.1</t>
  </si>
  <si>
    <t>Коммунальные услуги</t>
  </si>
  <si>
    <t>2.2</t>
  </si>
  <si>
    <t>Содержание объектов недвижимого имущества, необходимого для выполнения муниципального задания</t>
  </si>
  <si>
    <t>2.3</t>
  </si>
  <si>
    <t>Содержание объектов особо ценного движимого имущества, необходимого для выполнения муниципального задания</t>
  </si>
  <si>
    <t>2.4</t>
  </si>
  <si>
    <t>Услуги связи</t>
  </si>
  <si>
    <t>2.5</t>
  </si>
  <si>
    <t>Транспортные услуги</t>
  </si>
  <si>
    <t>2.6</t>
  </si>
  <si>
    <t>2.7</t>
  </si>
  <si>
    <t>Прочие общехозяйственные нужды</t>
  </si>
  <si>
    <t>Затраты на оплату труда с начислениями на выплаты по оплате труда работников, которые не принимают непосредственного участия в оказании муниципальной услуги</t>
  </si>
  <si>
    <t>Материальные запасы и особо ценное движимое имущество, потребляемые (используемые) в процессе оказания муниципальной услуги -</t>
  </si>
  <si>
    <t>Натуральные нормы, непосредственно связанные с оказанием муниципальной услуги:</t>
  </si>
  <si>
    <t>Иные натуральные нормы, непосредственно используемые в процессе оказания муниципальной услуги:</t>
  </si>
  <si>
    <t>1.2+1.3</t>
  </si>
  <si>
    <t>куб.м</t>
  </si>
  <si>
    <t>квт/ч</t>
  </si>
  <si>
    <t>Гкал</t>
  </si>
  <si>
    <t>ИТОГО</t>
  </si>
  <si>
    <t>2.1.1.</t>
  </si>
  <si>
    <t>Газ</t>
  </si>
  <si>
    <t>2.1.2.</t>
  </si>
  <si>
    <t>Электроэнергия</t>
  </si>
  <si>
    <t>2.1.3.</t>
  </si>
  <si>
    <t>Теплоэнергия на отопление зданий, помещений и сооружений</t>
  </si>
  <si>
    <t>2.1.4.</t>
  </si>
  <si>
    <t>Холодное водоснабжение</t>
  </si>
  <si>
    <t>2.1.5.</t>
  </si>
  <si>
    <t>Водоотведение</t>
  </si>
  <si>
    <t>Значение</t>
  </si>
  <si>
    <t xml:space="preserve">значение натуральной нормы </t>
  </si>
  <si>
    <t xml:space="preserve">примечание </t>
  </si>
  <si>
    <t xml:space="preserve">наименование натуральной нормы </t>
  </si>
  <si>
    <t>Материальные и иные затраты всего:</t>
  </si>
  <si>
    <t>расходы на оплату труда учителей,  воспитателей (включая старших), прочих педагогических работников, с учетом требований примерных образовательных программ дошкольного, начального общего, основного общего и среднего общего образования,  административно-управленческого, учебно-вспомогательного  и обслуживающего персонала  (за исключением персонала, обеспечивающего создание условий для осуществления присмотра и ухода за детьми  и оказание услуг по присмотру и уходу за детьми, а также персонала, непосредственно связанного с обслуживанием зданий, сооружений,  систем,  оборудования,  содержанием территории  и обеспечением  сохранности имущества)</t>
  </si>
  <si>
    <t>не используется</t>
  </si>
  <si>
    <t>в соответствии с прилагаемым расчетом</t>
  </si>
  <si>
    <t>количество услуг (ед.), количество зданий (ед.), площади территории (кв.м), периодов оплаты (месяц и пр.)</t>
  </si>
  <si>
    <t>количество услуг (ед.), количество зданий (ед.), периодов оплаты (месяц и пр.)</t>
  </si>
  <si>
    <t>количество услуг (ед.), количество зданий (ед.), площади помещений (кв.м), периодов оплаты (месяц и пр.)</t>
  </si>
  <si>
    <t>натуральных норм, необходимых для определения базовых нормативов затрат на оказание муниципальных услуг в сфере образования,</t>
  </si>
  <si>
    <t>всего</t>
  </si>
  <si>
    <t>Дополнительное профессиональное образование педагогических работников; текущие расходы, связанные с обеспечением осуществления образовательного  процесса, управлением образовательной организацией,  ведением бухгалтерского учета и финансовой деятельности (услуги связи, оплата широкополосного доступа к информационно-телекоммуникационной сети «Интернет»,  используемого в учебном процессе,  оплата обязательных медицинских осмотров педагогических работников, подписка на периодические и справочные издания, техническое обслуживание и ремонт оборудования, включая приобретение комплектующих и расходных материалов, командировочные расходы,  программное обеспечение, приобретение канцелярских принадлежностей, бланков, хозяйственных материалов, услуги по установке и  обновлению баз данных,  иные расходы,   за исключением расходов на содержание зданий сооружений, систем, содержание территории  и обеспечение  сохранности имущества, приобретение и содержание основных средств, не относящихся к средствам обучения и воспитания, оплату коммунальных услуг и расходов на оказание услуг по присмотру и уходу за детьми)</t>
  </si>
  <si>
    <t>газ</t>
  </si>
  <si>
    <t>Работники, непосредственно связанные с оказанием муниципальной услуги (фонд оплаты труда)</t>
  </si>
  <si>
    <t>1а</t>
  </si>
  <si>
    <t>рабочее время работников обслуживающего персонала, не принимающего участия в оказании услуг, на 1 обучающегося в год (человеко-день)</t>
  </si>
  <si>
    <t>предусмотрены в рамках областного норматива</t>
  </si>
  <si>
    <t>Начальник Управления образования г.Таганрога</t>
  </si>
  <si>
    <t>Главный бухгалтер</t>
  </si>
  <si>
    <t>Утверждаю</t>
  </si>
  <si>
    <t>О.В.Хмарина</t>
  </si>
  <si>
    <t>Исп.Воронина О.Ю.</t>
  </si>
  <si>
    <t>_________________________________О.Л.Морозова</t>
  </si>
  <si>
    <t>группы общеразвивающей направленности, одновозрастные группы, дети от 3 до 8 лет, группы полного дня</t>
  </si>
  <si>
    <t>группы общеразвивающей направленности, разновозрастные группы, дети от 3 до 8 лет (два возраста), группы полного дня</t>
  </si>
  <si>
    <t>группы общеразвивающей направленности, разновозрастные группы, дети от 3 до 8 лет (три возраста), группы полного дня</t>
  </si>
  <si>
    <t>группы компенсирующей направленности, группы для детей с фонетико-фонематическими нарушениями речи, дети от 3 до 8 лет, группы полного дня</t>
  </si>
  <si>
    <t>группы компенсирующей направленности, группы для детей с тяжелым нарушением речи, для слабовидящих, для детей с амблиопией, косоглазием, для детей с задержкой психического развития, для детей с умственной отсталостью легкой степени , дети от 3 до 8 лет, группы полного дня</t>
  </si>
  <si>
    <t>группы компенсирующей направленности, группы  для слабослышащих детей, для детей с нарушением опорно-двигательного аппарата, для детей с умственной отсталостью умеренной, тяжелой степени, для детей с аутизмом, для детей со сложным дефектом , дети от 3 до 8 лет, группы полного дня</t>
  </si>
  <si>
    <t>группы оздоровительной направленности, дети от 3 до 8 лет, группы полного дня</t>
  </si>
  <si>
    <t>группы комбинированной направленности, дети от 3 до 8 лет, группы полного дня</t>
  </si>
  <si>
    <t>группы общеразвивающей направленности, одновозрастные группы, дети до 3 лет, группы полного дня</t>
  </si>
  <si>
    <t>группы компенсирующей направленности, группы  для слабослышащих детей, для детей с нарушением опорно-двигательного аппарата, для детей с умственной отсталостью умеренной, тяжелой степени, для детей с аутизмом, для детей со сложным дефектом , дети до 3 лет, группы полного дня</t>
  </si>
  <si>
    <t>группы оздоровительной направленности, дети до 3 лет, группы полного дня</t>
  </si>
  <si>
    <t>группы комбинированной направленности, дети до 3 лет, группы полного дня</t>
  </si>
  <si>
    <t>Реализация основных общеобразовательных программ дошкольного образования, в т.ч.</t>
  </si>
  <si>
    <t>801011О.99.0.БВ24ДП02000</t>
  </si>
  <si>
    <t>801011О.99.0.БВ24АГ62000</t>
  </si>
  <si>
    <t>801011О.99.0.БВ24АВ42000</t>
  </si>
  <si>
    <t>801011О.99.0.БВ24ДН82000</t>
  </si>
  <si>
    <t>Присмотр и уход, в т.ч.</t>
  </si>
  <si>
    <t>853211О.99.0.БВ19АБ52000</t>
  </si>
  <si>
    <t>853211О.99.0.БВ19АБ10000</t>
  </si>
  <si>
    <t>853211О.99.0.БВ19АА26000</t>
  </si>
  <si>
    <t>853211О.99.0.БВ19АГ20000</t>
  </si>
  <si>
    <t>853211О.99.0.БВ19АА68000</t>
  </si>
  <si>
    <t>853211О.99.0.БВ19АБ40000</t>
  </si>
  <si>
    <t>853211О.99.0.БВ19АА98000</t>
  </si>
  <si>
    <t>853211О.99.0.БВ19АА14000</t>
  </si>
  <si>
    <t>853211О.99.0.БВ19АГ08000</t>
  </si>
  <si>
    <t>853211О.99.0.БВ19АА56000</t>
  </si>
  <si>
    <t>-</t>
  </si>
  <si>
    <t>затраты на приобретение продуктов питания, затраты на осуществление прочих расходов, связанных с прибретением расходных материалов, используемых для обеспечения соблюдения воспитанниками режима дня и личной гигиены, в том числе приобретение бутилированной воды для организации питания детей, а также средств хозяйственно-бытового назначения (санитарно-гигиенических, мобщих, чистящих, дезинфицирующих средств)</t>
  </si>
  <si>
    <t>единица товара</t>
  </si>
  <si>
    <t>формируется в части, финансируемой из областного бюджета, п.1.3 - натуральные нормы, непосредственно используемые в процессе оказания муниципальной услуги</t>
  </si>
  <si>
    <t>3=1+2</t>
  </si>
  <si>
    <t>4</t>
  </si>
  <si>
    <t>5</t>
  </si>
  <si>
    <t>6</t>
  </si>
  <si>
    <t>7</t>
  </si>
  <si>
    <t>8</t>
  </si>
  <si>
    <t>9</t>
  </si>
  <si>
    <t>10</t>
  </si>
  <si>
    <t>техническая направленность</t>
  </si>
  <si>
    <t>естественнонаучная направленность</t>
  </si>
  <si>
    <t>художественная направленность</t>
  </si>
  <si>
    <t>туристско-краеведческая направленность</t>
  </si>
  <si>
    <t>cоциально-педагогическая направленность</t>
  </si>
  <si>
    <t>физкультурно-спортивная направленность</t>
  </si>
  <si>
    <t>гр.1</t>
  </si>
  <si>
    <t>гр.2</t>
  </si>
  <si>
    <t>гр.4</t>
  </si>
  <si>
    <t>гр.4а</t>
  </si>
  <si>
    <t>гр.5</t>
  </si>
  <si>
    <t>гр.3</t>
  </si>
  <si>
    <t>1б</t>
  </si>
  <si>
    <t>№ пункта</t>
  </si>
  <si>
    <t>11</t>
  </si>
  <si>
    <t>12</t>
  </si>
  <si>
    <t>13</t>
  </si>
  <si>
    <t>14</t>
  </si>
  <si>
    <t>15</t>
  </si>
  <si>
    <t>16</t>
  </si>
  <si>
    <t>Всего по услуге</t>
  </si>
  <si>
    <t>Количество услуг, расчет финансового обеспечения по базовому нормативу, корректирующих коэффициентов, учитывающих индивидуальные особенности учреждений и возможности бюджета, а также финансового обеспечения с учетом корректирующих коэффициентов</t>
  </si>
  <si>
    <t>2019 год величина базового норматива затрат на 1 услугу в год (руб.)</t>
  </si>
  <si>
    <t>2020 год величина базового норматива затрат на 1 услугу в год (руб.)</t>
  </si>
  <si>
    <t>2021 год величина базового норматива затрат на 1 услугу в год (руб.)</t>
  </si>
  <si>
    <t>17</t>
  </si>
  <si>
    <t>18</t>
  </si>
  <si>
    <t>19</t>
  </si>
  <si>
    <t>20</t>
  </si>
  <si>
    <t>Реализация дополнительных общеразвивающих программ, в т.ч.</t>
  </si>
  <si>
    <t>Приложение № 3 к приказу</t>
  </si>
  <si>
    <t>Реализация основных общеобразовательных программ основного общего образования, в т.ч.</t>
  </si>
  <si>
    <t>802111О.99.0.БА96АЮ58001</t>
  </si>
  <si>
    <t>802111О.99.0.БА96АА00001</t>
  </si>
  <si>
    <t>802111О.99.0.БА96АШ83001</t>
  </si>
  <si>
    <t>802111О.99.0.БА96АШ58001</t>
  </si>
  <si>
    <t>очно-заочная форма обучения</t>
  </si>
  <si>
    <t>очная форма обучения</t>
  </si>
  <si>
    <t>очная форма обучения по образовательной программе, обеспечивающей углубленное изучение отдельных учебных предметов, предметных областей (профильное обучение)</t>
  </si>
  <si>
    <t>заочная форма обучения</t>
  </si>
  <si>
    <t>801012О.99.0.БА81АЭ92001</t>
  </si>
  <si>
    <t>801012О.99.0.БА81АШ28001</t>
  </si>
  <si>
    <t>801012О.99.0.БА81АШ04001</t>
  </si>
  <si>
    <t>Реализация основных общеобразовательных программ среднего общего образования, в т.ч.</t>
  </si>
  <si>
    <t>802112О.99.0.ББ11АЮ58001</t>
  </si>
  <si>
    <t>802112О.99.0.ББ11АШ58001</t>
  </si>
  <si>
    <t>802112О.99.0.ББ11АЮ62001</t>
  </si>
  <si>
    <t>Реализация основных общеобразовательных программ начального общего образования, в т.ч.</t>
  </si>
  <si>
    <t>очная форма обучения по адаптированной образовательной программе в классах для обучающихся с ОВЗ</t>
  </si>
  <si>
    <t>очная форма обучения по состоянию здоровья на дому</t>
  </si>
  <si>
    <t>очная форма обучения для обучающихся с ОВЗ (в классах с инклюзивной формой обучения)</t>
  </si>
  <si>
    <t>очная форма обучения по адапитированной образовательной программе по состоянию здоровья на дому (находящиеся в списочном составе классов для обучающихся с ОВЗ)</t>
  </si>
  <si>
    <t>804200О.99.0.ББ52АЕ04000</t>
  </si>
  <si>
    <t>804200О.99.0.ББ52АЕ28000</t>
  </si>
  <si>
    <t>804200О.99.0.ББ52АЕ52000</t>
  </si>
  <si>
    <t>804200О.99.0.ББ52АЕ76000</t>
  </si>
  <si>
    <t>804200О.99.0.ББ52АЖ00000</t>
  </si>
  <si>
    <t>804200О.99.0.ББ52АЖ24000</t>
  </si>
  <si>
    <t>1г</t>
  </si>
  <si>
    <t>1д</t>
  </si>
  <si>
    <t>1е</t>
  </si>
  <si>
    <t>3г</t>
  </si>
  <si>
    <t>3в</t>
  </si>
  <si>
    <t>3д</t>
  </si>
  <si>
    <t>3е</t>
  </si>
  <si>
    <t>МАОУ гимназия им.А.П.Чехова</t>
  </si>
  <si>
    <t>МОБУ СОШ № 3 им.Ю.А.Гагарина</t>
  </si>
  <si>
    <t>МАОУ лицей № 4 (ТМОЛ)</t>
  </si>
  <si>
    <t>МОБУ СОШ № 5</t>
  </si>
  <si>
    <t>МОБУ СОШ № 6</t>
  </si>
  <si>
    <t>МОБУ лицей № 7</t>
  </si>
  <si>
    <t>МОБУ СОШ № 8</t>
  </si>
  <si>
    <t>МОБУ СОШ № 9</t>
  </si>
  <si>
    <t>МАОУ СОШ № 10</t>
  </si>
  <si>
    <t>МАОУ СОШ № 12</t>
  </si>
  <si>
    <t>МАОУ гимназия "Мариинская"</t>
  </si>
  <si>
    <t>МОБУ СОШ № 16</t>
  </si>
  <si>
    <t>МОБУ СОШ № 20</t>
  </si>
  <si>
    <t>МОБУ СОШ № 21</t>
  </si>
  <si>
    <t>МАОУ СОШ № 22</t>
  </si>
  <si>
    <t>МОБУ СОШ № 23</t>
  </si>
  <si>
    <t>МОБУ СОШ № 24</t>
  </si>
  <si>
    <t>МАОУ СОШ № 25/11</t>
  </si>
  <si>
    <t>МОБУ СОШ № 26</t>
  </si>
  <si>
    <t>МАОУ СОШ № 27</t>
  </si>
  <si>
    <t>МАОУ лицей № 28</t>
  </si>
  <si>
    <t>МОБУ СОШ № 30</t>
  </si>
  <si>
    <t>МОБУ СОШ № 31</t>
  </si>
  <si>
    <t>МОБУ СОШ № 32</t>
  </si>
  <si>
    <t>МОБУ лицей № 33</t>
  </si>
  <si>
    <t>МОБУ СОШ № 34</t>
  </si>
  <si>
    <t>МОБУ СОШ № 35</t>
  </si>
  <si>
    <t>МОБУ СОШ № 36</t>
  </si>
  <si>
    <t>МАОУ СОШ № 37</t>
  </si>
  <si>
    <t>МОБУ СОШ № 38</t>
  </si>
  <si>
    <t>МАОУ СОШ № 39</t>
  </si>
  <si>
    <t>СВОД</t>
  </si>
  <si>
    <t>за счет средств областного бюджета</t>
  </si>
  <si>
    <t>за счет средств местного бюджета</t>
  </si>
  <si>
    <t>количество услуг</t>
  </si>
  <si>
    <t>финансовое обеспечение по базовому нормативу  за счет средств областного бюджета, руб.</t>
  </si>
  <si>
    <t>финансовое обеспечение по базовому нормативу  за счет средств местного бюджета, руб.</t>
  </si>
  <si>
    <t>нормативы затрат с учетом корректирующего коэффициента за счет средств областного бюджета, руб.</t>
  </si>
  <si>
    <t>нормативы затрат с учетом корректирующего коэффициента за счет средств местного бюджета, руб.</t>
  </si>
  <si>
    <t>финансовое обеспечение с учетом корректирующего коэффициента за счет средств областного бюджета, руб.</t>
  </si>
  <si>
    <t>финансовое обеспечение с учетом корректирующего коэффициента за счет средств местного бюджета, руб.</t>
  </si>
  <si>
    <t>Услуга "Реализация основных общеобразовательных программ дошкольного образования", в т.ч.</t>
  </si>
  <si>
    <t>х</t>
  </si>
  <si>
    <t>группы общеразвивающей направленности, разновозрастные группы, дети от 2 месяцев до 8 лет, группы полного дня</t>
  </si>
  <si>
    <t>Услуга "Присмотр и уход", в т.ч.</t>
  </si>
  <si>
    <t>дети с туберкулезной интоксикацией (100% льгота, дети до 3 лет, группы полного дня)</t>
  </si>
  <si>
    <t xml:space="preserve">дети-сироты и дети, оставшиеся без попечения родителей (100% льгота, дети до 3 лет, группы полного дня) </t>
  </si>
  <si>
    <t>дети-инвалиды (100% льгота, дети до 3 лет, группы полного дня)</t>
  </si>
  <si>
    <t>Физические лица льготных категорий, определяемых учредителем (50% льгота, дети до 3 лет, группа полного дня)</t>
  </si>
  <si>
    <t>физические лица за исключением льготных категорий (полная оплата, дети до 3 лет, группа полного дня)</t>
  </si>
  <si>
    <t>дети с туберкулезной интоксикацией (100% льгота, дети от 3 лет до 8 лет, группы полного дня)</t>
  </si>
  <si>
    <t xml:space="preserve">дети-сироты и дети, оставшиеся без попечения родителей (100% льгота, дети от 3 лет до 8 лет, группы полного дня) </t>
  </si>
  <si>
    <t>дети-инвалиды (100% льгота, дети от 3 лет до 8 лет, группы полного дня)</t>
  </si>
  <si>
    <t>Физические лица льготных категорий, определяемых учредителем (50% льгота, дети от 3 лет до 8 лет, группа полного дня)</t>
  </si>
  <si>
    <t>физические лица за исключением льготных категорий (полная оплата, дети от 3 лет до 8 лет, группа полного дня)</t>
  </si>
  <si>
    <t>Итого по всем услугам в части дошкольного образования (07 01), в т.ч.</t>
  </si>
  <si>
    <t>финансовое обеспечение по базовому нормативу , руб.</t>
  </si>
  <si>
    <t>корректирующий коэффициент</t>
  </si>
  <si>
    <t>финансовое обеспечение с учетом корректирующего коэффициента , руб.</t>
  </si>
  <si>
    <t>округление, руб.</t>
  </si>
  <si>
    <t>налоги, в качестве объекта налогообложения по которым признается имущество муниципального учреждения, руб.</t>
  </si>
  <si>
    <t>финансовое обеспечение с учетом корректирующего коэффициента, а также с учетом налогов, в качестве объекта налогообложения по которым признается имущество муниципального учреждения, руб.</t>
  </si>
  <si>
    <t>Услуга "Реализация основных общеобразовательных программ начального общего образования", в т.ч.</t>
  </si>
  <si>
    <t>Итого по всем услугам в части общего образования (07 02), в т.ч.</t>
  </si>
  <si>
    <t>Итого по всем услугам в части дополнительного образования (07 03), в т.ч.</t>
  </si>
  <si>
    <t>21</t>
  </si>
  <si>
    <t>22</t>
  </si>
  <si>
    <t>23</t>
  </si>
  <si>
    <t>24</t>
  </si>
  <si>
    <t>базовый норматив затрат на 1-e услугу, руб.</t>
  </si>
  <si>
    <t>э/э</t>
  </si>
  <si>
    <t>т/э</t>
  </si>
  <si>
    <t>х/в</t>
  </si>
  <si>
    <t>в/о</t>
  </si>
  <si>
    <t>областной бюджет</t>
  </si>
  <si>
    <t>местный бюджет</t>
  </si>
  <si>
    <t>не применяется</t>
  </si>
  <si>
    <t>от 29.12.2018 №1672</t>
  </si>
  <si>
    <t>от 09.10.2019 №1271</t>
  </si>
  <si>
    <t>Приложение № ___ к приказу</t>
  </si>
  <si>
    <t>а также величина базовых нормативов затрат по муниципальным общеобразовательным учреждениям на 2019 год и плановый период 2020-2021</t>
  </si>
  <si>
    <t>801012О.99.0.БА81АА00001</t>
  </si>
  <si>
    <t>802111О.99.0.БА96АЮ62001</t>
  </si>
  <si>
    <t>802112О.99.0.ББ11АШ83001</t>
  </si>
</sst>
</file>

<file path=xl/styles.xml><?xml version="1.0" encoding="utf-8"?>
<styleSheet xmlns="http://schemas.openxmlformats.org/spreadsheetml/2006/main">
  <numFmts count="8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"/>
    <numFmt numFmtId="167" formatCode="0.0"/>
    <numFmt numFmtId="168" formatCode="#,##0.00_ ;[Red]\-#,##0.00\ "/>
    <numFmt numFmtId="169" formatCode="#,##0.0000000000"/>
    <numFmt numFmtId="170" formatCode="[$-419]General"/>
    <numFmt numFmtId="171" formatCode="_-* #,##0_р_._-;\-* #,##0_р_._-;_-* &quot;-&quot;_р_._-;_-@_-"/>
  </numFmts>
  <fonts count="5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9"/>
      <color rgb="FF0070C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theme="1"/>
      <name val="Times New Roman"/>
      <family val="2"/>
      <charset val="204"/>
    </font>
    <font>
      <sz val="10"/>
      <name val="Arial Cyr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9"/>
      <name val="Arial Cyr"/>
      <charset val="204"/>
    </font>
    <font>
      <b/>
      <sz val="9"/>
      <color rgb="FF0070C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7030A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 Cyr"/>
      <family val="2"/>
      <charset val="204"/>
    </font>
    <font>
      <u/>
      <sz val="11"/>
      <color indexed="12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1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i/>
      <sz val="9"/>
      <color rgb="FFC00000"/>
      <name val="Calibri"/>
      <family val="2"/>
      <charset val="204"/>
      <scheme val="minor"/>
    </font>
    <font>
      <b/>
      <i/>
      <sz val="11"/>
      <color rgb="FFC00000"/>
      <name val="Calibri"/>
      <family val="2"/>
      <charset val="204"/>
      <scheme val="minor"/>
    </font>
    <font>
      <b/>
      <sz val="10"/>
      <color rgb="FFC000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</font>
    <font>
      <i/>
      <sz val="11"/>
      <color rgb="FF7F7F7F"/>
      <name val="Calibri"/>
      <family val="2"/>
      <charset val="204"/>
    </font>
    <font>
      <b/>
      <i/>
      <sz val="9"/>
      <name val="Calibri"/>
      <family val="2"/>
      <charset val="204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DAF2"/>
        <bgColor indexed="64"/>
      </patternFill>
    </fill>
    <fill>
      <patternFill patternType="solid">
        <fgColor rgb="FFB7FF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627">
    <xf numFmtId="0" fontId="0" fillId="0" borderId="0"/>
    <xf numFmtId="0" fontId="4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10" fillId="10" borderId="11" applyNumberFormat="0" applyAlignment="0" applyProtection="0"/>
    <xf numFmtId="0" fontId="10" fillId="10" borderId="11" applyNumberFormat="0" applyAlignment="0" applyProtection="0"/>
    <xf numFmtId="0" fontId="10" fillId="10" borderId="11" applyNumberFormat="0" applyAlignment="0" applyProtection="0"/>
    <xf numFmtId="0" fontId="10" fillId="10" borderId="11" applyNumberFormat="0" applyAlignment="0" applyProtection="0"/>
    <xf numFmtId="0" fontId="10" fillId="10" borderId="11" applyNumberFormat="0" applyAlignment="0" applyProtection="0"/>
    <xf numFmtId="0" fontId="10" fillId="10" borderId="11" applyNumberFormat="0" applyAlignment="0" applyProtection="0"/>
    <xf numFmtId="0" fontId="10" fillId="10" borderId="11" applyNumberFormat="0" applyAlignment="0" applyProtection="0"/>
    <xf numFmtId="0" fontId="10" fillId="10" borderId="11" applyNumberFormat="0" applyAlignment="0" applyProtection="0"/>
    <xf numFmtId="0" fontId="10" fillId="10" borderId="11" applyNumberFormat="0" applyAlignment="0" applyProtection="0"/>
    <xf numFmtId="0" fontId="11" fillId="23" borderId="12" applyNumberFormat="0" applyAlignment="0" applyProtection="0"/>
    <xf numFmtId="0" fontId="11" fillId="23" borderId="12" applyNumberFormat="0" applyAlignment="0" applyProtection="0"/>
    <xf numFmtId="0" fontId="11" fillId="23" borderId="12" applyNumberFormat="0" applyAlignment="0" applyProtection="0"/>
    <xf numFmtId="0" fontId="11" fillId="23" borderId="12" applyNumberFormat="0" applyAlignment="0" applyProtection="0"/>
    <xf numFmtId="0" fontId="11" fillId="23" borderId="12" applyNumberFormat="0" applyAlignment="0" applyProtection="0"/>
    <xf numFmtId="0" fontId="11" fillId="23" borderId="12" applyNumberFormat="0" applyAlignment="0" applyProtection="0"/>
    <xf numFmtId="0" fontId="11" fillId="23" borderId="12" applyNumberFormat="0" applyAlignment="0" applyProtection="0"/>
    <xf numFmtId="0" fontId="11" fillId="23" borderId="12" applyNumberFormat="0" applyAlignment="0" applyProtection="0"/>
    <xf numFmtId="0" fontId="11" fillId="23" borderId="12" applyNumberFormat="0" applyAlignment="0" applyProtection="0"/>
    <xf numFmtId="0" fontId="12" fillId="23" borderId="11" applyNumberFormat="0" applyAlignment="0" applyProtection="0"/>
    <xf numFmtId="0" fontId="12" fillId="23" borderId="11" applyNumberFormat="0" applyAlignment="0" applyProtection="0"/>
    <xf numFmtId="0" fontId="12" fillId="23" borderId="11" applyNumberFormat="0" applyAlignment="0" applyProtection="0"/>
    <xf numFmtId="0" fontId="12" fillId="23" borderId="11" applyNumberFormat="0" applyAlignment="0" applyProtection="0"/>
    <xf numFmtId="0" fontId="12" fillId="23" borderId="11" applyNumberFormat="0" applyAlignment="0" applyProtection="0"/>
    <xf numFmtId="0" fontId="12" fillId="23" borderId="11" applyNumberFormat="0" applyAlignment="0" applyProtection="0"/>
    <xf numFmtId="0" fontId="12" fillId="23" borderId="11" applyNumberFormat="0" applyAlignment="0" applyProtection="0"/>
    <xf numFmtId="0" fontId="12" fillId="23" borderId="11" applyNumberFormat="0" applyAlignment="0" applyProtection="0"/>
    <xf numFmtId="0" fontId="12" fillId="23" borderId="11" applyNumberFormat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5" fillId="0" borderId="15" applyNumberFormat="0" applyFill="0" applyAlignment="0" applyProtection="0"/>
    <xf numFmtId="0" fontId="15" fillId="0" borderId="15" applyNumberFormat="0" applyFill="0" applyAlignment="0" applyProtection="0"/>
    <xf numFmtId="0" fontId="15" fillId="0" borderId="15" applyNumberFormat="0" applyFill="0" applyAlignment="0" applyProtection="0"/>
    <xf numFmtId="0" fontId="15" fillId="0" borderId="15" applyNumberFormat="0" applyFill="0" applyAlignment="0" applyProtection="0"/>
    <xf numFmtId="0" fontId="15" fillId="0" borderId="15" applyNumberFormat="0" applyFill="0" applyAlignment="0" applyProtection="0"/>
    <xf numFmtId="0" fontId="15" fillId="0" borderId="15" applyNumberFormat="0" applyFill="0" applyAlignment="0" applyProtection="0"/>
    <xf numFmtId="0" fontId="15" fillId="0" borderId="15" applyNumberFormat="0" applyFill="0" applyAlignment="0" applyProtection="0"/>
    <xf numFmtId="0" fontId="15" fillId="0" borderId="15" applyNumberFormat="0" applyFill="0" applyAlignment="0" applyProtection="0"/>
    <xf numFmtId="0" fontId="15" fillId="0" borderId="15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7" fillId="24" borderId="17" applyNumberFormat="0" applyAlignment="0" applyProtection="0"/>
    <xf numFmtId="0" fontId="17" fillId="24" borderId="17" applyNumberFormat="0" applyAlignment="0" applyProtection="0"/>
    <xf numFmtId="0" fontId="17" fillId="24" borderId="17" applyNumberFormat="0" applyAlignment="0" applyProtection="0"/>
    <xf numFmtId="0" fontId="17" fillId="24" borderId="17" applyNumberFormat="0" applyAlignment="0" applyProtection="0"/>
    <xf numFmtId="0" fontId="17" fillId="24" borderId="17" applyNumberFormat="0" applyAlignment="0" applyProtection="0"/>
    <xf numFmtId="0" fontId="17" fillId="24" borderId="17" applyNumberFormat="0" applyAlignment="0" applyProtection="0"/>
    <xf numFmtId="0" fontId="17" fillId="24" borderId="17" applyNumberFormat="0" applyAlignment="0" applyProtection="0"/>
    <xf numFmtId="0" fontId="17" fillId="24" borderId="17" applyNumberFormat="0" applyAlignment="0" applyProtection="0"/>
    <xf numFmtId="0" fontId="17" fillId="24" borderId="17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1" fillId="0" borderId="0"/>
    <xf numFmtId="0" fontId="5" fillId="0" borderId="0"/>
    <xf numFmtId="0" fontId="25" fillId="0" borderId="0"/>
    <xf numFmtId="0" fontId="25" fillId="0" borderId="0"/>
    <xf numFmtId="0" fontId="26" fillId="0" borderId="0"/>
    <xf numFmtId="0" fontId="31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0" fillId="0" borderId="0">
      <alignment vertical="top"/>
    </xf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7" fillId="0" borderId="0"/>
    <xf numFmtId="0" fontId="4" fillId="0" borderId="0"/>
    <xf numFmtId="0" fontId="4" fillId="0" borderId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5" fillId="0" borderId="0">
      <alignment vertical="top"/>
    </xf>
    <xf numFmtId="170" fontId="43" fillId="0" borderId="0"/>
    <xf numFmtId="0" fontId="44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50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51" fillId="0" borderId="0"/>
    <xf numFmtId="0" fontId="52" fillId="0" borderId="0" applyNumberFormat="0" applyFill="0" applyBorder="0" applyAlignment="0" applyProtection="0"/>
    <xf numFmtId="168" fontId="6" fillId="0" borderId="0" applyFont="0" applyFill="0" applyBorder="0" applyAlignment="0" applyProtection="0"/>
    <xf numFmtId="165" fontId="50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165" fontId="1" fillId="0" borderId="0" applyFont="0" applyFill="0" applyBorder="0" applyAlignment="0" applyProtection="0"/>
  </cellStyleXfs>
  <cellXfs count="185">
    <xf numFmtId="0" fontId="0" fillId="0" borderId="0" xfId="0"/>
    <xf numFmtId="0" fontId="0" fillId="0" borderId="0" xfId="0" applyAlignment="1">
      <alignment vertical="top"/>
    </xf>
    <xf numFmtId="0" fontId="3" fillId="0" borderId="5" xfId="0" applyFont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49" fontId="3" fillId="0" borderId="5" xfId="0" applyNumberFormat="1" applyFont="1" applyBorder="1" applyAlignment="1">
      <alignment vertical="top" wrapText="1"/>
    </xf>
    <xf numFmtId="49" fontId="3" fillId="4" borderId="5" xfId="0" applyNumberFormat="1" applyFont="1" applyFill="1" applyBorder="1" applyAlignment="1">
      <alignment vertical="top" wrapText="1"/>
    </xf>
    <xf numFmtId="0" fontId="3" fillId="4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center" vertical="top" wrapText="1"/>
    </xf>
    <xf numFmtId="49" fontId="27" fillId="4" borderId="5" xfId="0" applyNumberFormat="1" applyFont="1" applyFill="1" applyBorder="1" applyAlignment="1">
      <alignment vertical="top" wrapText="1"/>
    </xf>
    <xf numFmtId="0" fontId="27" fillId="4" borderId="5" xfId="0" applyFont="1" applyFill="1" applyBorder="1" applyAlignment="1">
      <alignment vertical="top" wrapText="1"/>
    </xf>
    <xf numFmtId="49" fontId="27" fillId="0" borderId="5" xfId="0" applyNumberFormat="1" applyFont="1" applyBorder="1" applyAlignment="1">
      <alignment vertical="top" wrapText="1"/>
    </xf>
    <xf numFmtId="49" fontId="3" fillId="0" borderId="5" xfId="0" applyNumberFormat="1" applyFont="1" applyFill="1" applyBorder="1" applyAlignment="1">
      <alignment vertical="top" wrapText="1"/>
    </xf>
    <xf numFmtId="0" fontId="2" fillId="4" borderId="5" xfId="0" applyFont="1" applyFill="1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27" fillId="0" borderId="2" xfId="0" applyFont="1" applyFill="1" applyBorder="1" applyAlignment="1">
      <alignment vertical="top" wrapText="1"/>
    </xf>
    <xf numFmtId="49" fontId="27" fillId="0" borderId="5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42" fillId="0" borderId="5" xfId="0" applyFont="1" applyFill="1" applyBorder="1" applyAlignment="1">
      <alignment vertical="top" wrapText="1"/>
    </xf>
    <xf numFmtId="0" fontId="42" fillId="4" borderId="5" xfId="0" applyFont="1" applyFill="1" applyBorder="1" applyAlignment="1">
      <alignment vertical="top" wrapText="1"/>
    </xf>
    <xf numFmtId="4" fontId="3" fillId="4" borderId="5" xfId="0" applyNumberFormat="1" applyFont="1" applyFill="1" applyBorder="1" applyAlignment="1">
      <alignment vertical="top" wrapText="1"/>
    </xf>
    <xf numFmtId="0" fontId="27" fillId="4" borderId="2" xfId="0" applyFont="1" applyFill="1" applyBorder="1" applyAlignment="1">
      <alignment vertical="top" wrapText="1"/>
    </xf>
    <xf numFmtId="4" fontId="7" fillId="0" borderId="5" xfId="0" applyNumberFormat="1" applyFont="1" applyFill="1" applyBorder="1" applyAlignment="1">
      <alignment vertical="top" wrapText="1"/>
    </xf>
    <xf numFmtId="0" fontId="36" fillId="0" borderId="5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/>
    </xf>
    <xf numFmtId="0" fontId="3" fillId="4" borderId="3" xfId="0" applyFont="1" applyFill="1" applyBorder="1" applyAlignment="1">
      <alignment vertical="top"/>
    </xf>
    <xf numFmtId="0" fontId="3" fillId="28" borderId="5" xfId="0" applyFont="1" applyFill="1" applyBorder="1" applyAlignment="1">
      <alignment vertical="top" wrapText="1"/>
    </xf>
    <xf numFmtId="4" fontId="3" fillId="28" borderId="5" xfId="0" applyNumberFormat="1" applyFont="1" applyFill="1" applyBorder="1" applyAlignment="1">
      <alignment vertical="top" wrapText="1"/>
    </xf>
    <xf numFmtId="0" fontId="3" fillId="27" borderId="5" xfId="0" applyFont="1" applyFill="1" applyBorder="1" applyAlignment="1">
      <alignment vertical="top" wrapText="1"/>
    </xf>
    <xf numFmtId="49" fontId="34" fillId="27" borderId="5" xfId="0" applyNumberFormat="1" applyFont="1" applyFill="1" applyBorder="1" applyAlignment="1">
      <alignment vertical="top" wrapText="1"/>
    </xf>
    <xf numFmtId="0" fontId="34" fillId="27" borderId="5" xfId="0" applyFont="1" applyFill="1" applyBorder="1" applyAlignment="1">
      <alignment vertical="top" wrapText="1"/>
    </xf>
    <xf numFmtId="0" fontId="33" fillId="27" borderId="5" xfId="0" applyFont="1" applyFill="1" applyBorder="1" applyAlignment="1">
      <alignment vertical="top" wrapText="1"/>
    </xf>
    <xf numFmtId="4" fontId="33" fillId="27" borderId="5" xfId="0" applyNumberFormat="1" applyFont="1" applyFill="1" applyBorder="1" applyAlignment="1">
      <alignment vertical="top" wrapText="1"/>
    </xf>
    <xf numFmtId="0" fontId="33" fillId="27" borderId="2" xfId="0" applyFont="1" applyFill="1" applyBorder="1" applyAlignment="1">
      <alignment vertical="top"/>
    </xf>
    <xf numFmtId="0" fontId="33" fillId="27" borderId="3" xfId="0" applyFont="1" applyFill="1" applyBorder="1" applyAlignment="1">
      <alignment vertical="top"/>
    </xf>
    <xf numFmtId="4" fontId="7" fillId="0" borderId="5" xfId="0" applyNumberFormat="1" applyFont="1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49" fontId="27" fillId="27" borderId="5" xfId="0" applyNumberFormat="1" applyFont="1" applyFill="1" applyBorder="1" applyAlignment="1">
      <alignment vertical="top" wrapText="1"/>
    </xf>
    <xf numFmtId="0" fontId="27" fillId="27" borderId="5" xfId="0" applyFont="1" applyFill="1" applyBorder="1" applyAlignment="1">
      <alignment vertical="top" wrapText="1"/>
    </xf>
    <xf numFmtId="4" fontId="3" fillId="27" borderId="5" xfId="0" applyNumberFormat="1" applyFont="1" applyFill="1" applyBorder="1" applyAlignment="1">
      <alignment vertical="top" wrapText="1"/>
    </xf>
    <xf numFmtId="0" fontId="3" fillId="27" borderId="2" xfId="0" applyFont="1" applyFill="1" applyBorder="1" applyAlignment="1">
      <alignment vertical="top"/>
    </xf>
    <xf numFmtId="0" fontId="3" fillId="27" borderId="3" xfId="0" applyFont="1" applyFill="1" applyBorder="1" applyAlignment="1">
      <alignment vertical="top"/>
    </xf>
    <xf numFmtId="4" fontId="27" fillId="27" borderId="5" xfId="0" applyNumberFormat="1" applyFont="1" applyFill="1" applyBorder="1" applyAlignment="1">
      <alignment vertical="top" wrapText="1"/>
    </xf>
    <xf numFmtId="0" fontId="27" fillId="27" borderId="2" xfId="0" applyFont="1" applyFill="1" applyBorder="1" applyAlignment="1">
      <alignment vertical="top"/>
    </xf>
    <xf numFmtId="0" fontId="27" fillId="27" borderId="3" xfId="0" applyFont="1" applyFill="1" applyBorder="1" applyAlignment="1">
      <alignment vertical="top"/>
    </xf>
    <xf numFmtId="0" fontId="27" fillId="27" borderId="1" xfId="0" applyFont="1" applyFill="1" applyBorder="1" applyAlignment="1">
      <alignment vertical="top" wrapText="1"/>
    </xf>
    <xf numFmtId="0" fontId="27" fillId="0" borderId="5" xfId="0" applyFont="1" applyFill="1" applyBorder="1" applyAlignment="1">
      <alignment vertical="top" wrapText="1"/>
    </xf>
    <xf numFmtId="4" fontId="3" fillId="0" borderId="5" xfId="0" applyNumberFormat="1" applyFont="1" applyFill="1" applyBorder="1" applyAlignment="1">
      <alignment vertical="top" wrapText="1"/>
    </xf>
    <xf numFmtId="4" fontId="32" fillId="4" borderId="5" xfId="0" applyNumberFormat="1" applyFont="1" applyFill="1" applyBorder="1" applyAlignment="1">
      <alignment vertical="top" wrapText="1"/>
    </xf>
    <xf numFmtId="0" fontId="27" fillId="4" borderId="2" xfId="0" applyFont="1" applyFill="1" applyBorder="1" applyAlignment="1">
      <alignment vertical="top"/>
    </xf>
    <xf numFmtId="0" fontId="27" fillId="4" borderId="3" xfId="0" applyFont="1" applyFill="1" applyBorder="1" applyAlignment="1">
      <alignment vertical="top"/>
    </xf>
    <xf numFmtId="0" fontId="36" fillId="4" borderId="5" xfId="0" applyFont="1" applyFill="1" applyBorder="1" applyAlignment="1">
      <alignment vertical="top" wrapText="1"/>
    </xf>
    <xf numFmtId="0" fontId="0" fillId="29" borderId="0" xfId="0" applyFill="1" applyAlignment="1">
      <alignment vertical="top"/>
    </xf>
    <xf numFmtId="4" fontId="32" fillId="27" borderId="5" xfId="0" applyNumberFormat="1" applyFont="1" applyFill="1" applyBorder="1" applyAlignment="1">
      <alignment vertical="top" wrapText="1"/>
    </xf>
    <xf numFmtId="0" fontId="0" fillId="29" borderId="0" xfId="0" applyFill="1" applyAlignment="1">
      <alignment vertical="top" wrapText="1"/>
    </xf>
    <xf numFmtId="4" fontId="7" fillId="28" borderId="5" xfId="0" applyNumberFormat="1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49" fontId="3" fillId="27" borderId="5" xfId="0" applyNumberFormat="1" applyFont="1" applyFill="1" applyBorder="1" applyAlignment="1">
      <alignment vertical="top" wrapText="1"/>
    </xf>
    <xf numFmtId="169" fontId="7" fillId="27" borderId="5" xfId="0" applyNumberFormat="1" applyFont="1" applyFill="1" applyBorder="1" applyAlignment="1">
      <alignment vertical="top" wrapText="1"/>
    </xf>
    <xf numFmtId="0" fontId="0" fillId="0" borderId="0" xfId="0" applyFont="1" applyAlignment="1">
      <alignment vertical="top"/>
    </xf>
    <xf numFmtId="49" fontId="27" fillId="27" borderId="1" xfId="0" applyNumberFormat="1" applyFont="1" applyFill="1" applyBorder="1" applyAlignment="1">
      <alignment vertical="top" wrapText="1"/>
    </xf>
    <xf numFmtId="4" fontId="32" fillId="27" borderId="1" xfId="0" applyNumberFormat="1" applyFont="1" applyFill="1" applyBorder="1" applyAlignment="1">
      <alignment vertical="top" wrapText="1"/>
    </xf>
    <xf numFmtId="49" fontId="27" fillId="27" borderId="4" xfId="0" applyNumberFormat="1" applyFont="1" applyFill="1" applyBorder="1" applyAlignment="1">
      <alignment vertical="top" wrapText="1"/>
    </xf>
    <xf numFmtId="4" fontId="32" fillId="27" borderId="4" xfId="0" applyNumberFormat="1" applyFont="1" applyFill="1" applyBorder="1" applyAlignment="1">
      <alignment vertical="top" wrapText="1"/>
    </xf>
    <xf numFmtId="4" fontId="34" fillId="28" borderId="4" xfId="0" applyNumberFormat="1" applyFont="1" applyFill="1" applyBorder="1" applyAlignment="1">
      <alignment vertical="top" wrapText="1"/>
    </xf>
    <xf numFmtId="0" fontId="35" fillId="0" borderId="0" xfId="0" applyFont="1" applyAlignment="1">
      <alignment vertical="top"/>
    </xf>
    <xf numFmtId="0" fontId="0" fillId="0" borderId="23" xfId="0" applyBorder="1" applyAlignment="1">
      <alignment vertical="top"/>
    </xf>
    <xf numFmtId="0" fontId="27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/>
    </xf>
    <xf numFmtId="0" fontId="0" fillId="0" borderId="0" xfId="0" applyBorder="1" applyAlignment="1">
      <alignment vertical="top"/>
    </xf>
    <xf numFmtId="4" fontId="7" fillId="0" borderId="3" xfId="0" applyNumberFormat="1" applyFont="1" applyBorder="1" applyAlignment="1">
      <alignment vertical="top" wrapText="1"/>
    </xf>
    <xf numFmtId="49" fontId="47" fillId="0" borderId="5" xfId="0" applyNumberFormat="1" applyFont="1" applyFill="1" applyBorder="1" applyAlignment="1">
      <alignment vertical="top" wrapText="1"/>
    </xf>
    <xf numFmtId="0" fontId="47" fillId="0" borderId="2" xfId="0" applyFont="1" applyFill="1" applyBorder="1" applyAlignment="1">
      <alignment vertical="top" wrapText="1"/>
    </xf>
    <xf numFmtId="0" fontId="47" fillId="0" borderId="3" xfId="0" applyFont="1" applyFill="1" applyBorder="1" applyAlignment="1">
      <alignment vertical="top" wrapText="1"/>
    </xf>
    <xf numFmtId="4" fontId="47" fillId="0" borderId="5" xfId="0" applyNumberFormat="1" applyFont="1" applyFill="1" applyBorder="1" applyAlignment="1">
      <alignment vertical="top" wrapText="1"/>
    </xf>
    <xf numFmtId="0" fontId="48" fillId="0" borderId="0" xfId="0" applyFont="1" applyFill="1" applyAlignment="1">
      <alignment vertical="top"/>
    </xf>
    <xf numFmtId="0" fontId="0" fillId="0" borderId="0" xfId="0" applyFill="1" applyAlignment="1">
      <alignment vertical="top" wrapText="1"/>
    </xf>
    <xf numFmtId="0" fontId="0" fillId="0" borderId="0" xfId="0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33" fillId="0" borderId="0" xfId="0" applyFont="1" applyFill="1" applyBorder="1" applyAlignment="1">
      <alignment vertical="top"/>
    </xf>
    <xf numFmtId="0" fontId="27" fillId="0" borderId="0" xfId="0" applyFont="1" applyFill="1" applyBorder="1" applyAlignment="1">
      <alignment vertical="top"/>
    </xf>
    <xf numFmtId="0" fontId="33" fillId="0" borderId="5" xfId="0" applyFont="1" applyFill="1" applyBorder="1" applyAlignment="1">
      <alignment vertical="top" wrapText="1"/>
    </xf>
    <xf numFmtId="0" fontId="41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/>
    </xf>
    <xf numFmtId="0" fontId="8" fillId="0" borderId="0" xfId="0" applyNumberFormat="1" applyFont="1" applyFill="1" applyBorder="1" applyAlignment="1">
      <alignment horizontal="left" vertical="top"/>
    </xf>
    <xf numFmtId="0" fontId="8" fillId="0" borderId="0" xfId="0" applyFont="1" applyFill="1" applyBorder="1" applyAlignment="1">
      <alignment vertical="top"/>
    </xf>
    <xf numFmtId="0" fontId="3" fillId="4" borderId="2" xfId="0" applyFont="1" applyFill="1" applyBorder="1" applyAlignment="1">
      <alignment vertical="top" wrapText="1"/>
    </xf>
    <xf numFmtId="0" fontId="3" fillId="4" borderId="3" xfId="0" applyFont="1" applyFill="1" applyBorder="1" applyAlignment="1">
      <alignment vertical="top" wrapText="1"/>
    </xf>
    <xf numFmtId="0" fontId="33" fillId="4" borderId="5" xfId="0" applyFont="1" applyFill="1" applyBorder="1" applyAlignment="1">
      <alignment vertical="top" wrapText="1"/>
    </xf>
    <xf numFmtId="0" fontId="3" fillId="28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45" fillId="3" borderId="5" xfId="0" applyFont="1" applyFill="1" applyBorder="1" applyAlignment="1">
      <alignment vertical="center" wrapText="1"/>
    </xf>
    <xf numFmtId="4" fontId="34" fillId="27" borderId="5" xfId="0" applyNumberFormat="1" applyFont="1" applyFill="1" applyBorder="1" applyAlignment="1">
      <alignment horizontal="center" vertical="top" wrapText="1"/>
    </xf>
    <xf numFmtId="49" fontId="3" fillId="0" borderId="8" xfId="0" applyNumberFormat="1" applyFont="1" applyFill="1" applyBorder="1" applyAlignment="1">
      <alignment vertical="top" wrapText="1"/>
    </xf>
    <xf numFmtId="4" fontId="7" fillId="0" borderId="8" xfId="0" applyNumberFormat="1" applyFont="1" applyFill="1" applyBorder="1" applyAlignment="1">
      <alignment vertical="top" wrapText="1"/>
    </xf>
    <xf numFmtId="4" fontId="3" fillId="0" borderId="8" xfId="0" applyNumberFormat="1" applyFont="1" applyFill="1" applyBorder="1" applyAlignment="1">
      <alignment vertical="top" wrapText="1"/>
    </xf>
    <xf numFmtId="4" fontId="34" fillId="27" borderId="1" xfId="0" applyNumberFormat="1" applyFont="1" applyFill="1" applyBorder="1" applyAlignment="1">
      <alignment vertical="top" wrapText="1"/>
    </xf>
    <xf numFmtId="4" fontId="34" fillId="27" borderId="4" xfId="0" applyNumberFormat="1" applyFont="1" applyFill="1" applyBorder="1" applyAlignment="1">
      <alignment vertical="top" wrapText="1"/>
    </xf>
    <xf numFmtId="4" fontId="32" fillId="28" borderId="4" xfId="0" applyNumberFormat="1" applyFont="1" applyFill="1" applyBorder="1" applyAlignment="1">
      <alignment vertical="top" wrapText="1"/>
    </xf>
    <xf numFmtId="4" fontId="34" fillId="27" borderId="5" xfId="0" applyNumberFormat="1" applyFont="1" applyFill="1" applyBorder="1" applyAlignment="1">
      <alignment vertical="top" wrapText="1"/>
    </xf>
    <xf numFmtId="4" fontId="0" fillId="0" borderId="0" xfId="0" applyNumberFormat="1" applyAlignment="1">
      <alignment vertical="top"/>
    </xf>
    <xf numFmtId="0" fontId="40" fillId="0" borderId="0" xfId="0" applyFont="1" applyAlignment="1">
      <alignment vertical="top"/>
    </xf>
    <xf numFmtId="0" fontId="46" fillId="0" borderId="5" xfId="0" applyFont="1" applyBorder="1" applyAlignment="1">
      <alignment horizontal="center" vertical="top" wrapText="1"/>
    </xf>
    <xf numFmtId="3" fontId="3" fillId="31" borderId="5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27" fillId="27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8" fillId="0" borderId="5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3" fillId="0" borderId="2" xfId="0" applyFont="1" applyFill="1" applyBorder="1" applyAlignment="1">
      <alignment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Fill="1" applyBorder="1" applyAlignment="1">
      <alignment vertical="top"/>
    </xf>
    <xf numFmtId="0" fontId="3" fillId="0" borderId="3" xfId="0" applyFont="1" applyFill="1" applyBorder="1" applyAlignment="1">
      <alignment vertical="top"/>
    </xf>
    <xf numFmtId="0" fontId="3" fillId="0" borderId="8" xfId="0" applyFont="1" applyFill="1" applyBorder="1" applyAlignment="1">
      <alignment vertical="top" wrapText="1"/>
    </xf>
    <xf numFmtId="0" fontId="40" fillId="0" borderId="0" xfId="0" applyFont="1" applyAlignment="1">
      <alignment vertical="top" wrapText="1"/>
    </xf>
    <xf numFmtId="0" fontId="29" fillId="2" borderId="5" xfId="0" applyFont="1" applyFill="1" applyBorder="1" applyAlignment="1">
      <alignment horizontal="center" vertical="top" wrapText="1"/>
    </xf>
    <xf numFmtId="0" fontId="40" fillId="0" borderId="23" xfId="0" applyFont="1" applyBorder="1" applyAlignment="1">
      <alignment vertical="top"/>
    </xf>
    <xf numFmtId="0" fontId="34" fillId="0" borderId="0" xfId="0" applyFont="1" applyFill="1" applyBorder="1" applyAlignment="1">
      <alignment vertical="center" wrapText="1"/>
    </xf>
    <xf numFmtId="0" fontId="33" fillId="0" borderId="8" xfId="0" applyFont="1" applyFill="1" applyBorder="1" applyAlignment="1">
      <alignment vertical="top" wrapText="1"/>
    </xf>
    <xf numFmtId="0" fontId="34" fillId="27" borderId="3" xfId="0" applyFont="1" applyFill="1" applyBorder="1" applyAlignment="1">
      <alignment vertical="top" wrapText="1"/>
    </xf>
    <xf numFmtId="0" fontId="33" fillId="27" borderId="3" xfId="0" applyFont="1" applyFill="1" applyBorder="1" applyAlignment="1">
      <alignment vertical="top" wrapText="1"/>
    </xf>
    <xf numFmtId="0" fontId="53" fillId="0" borderId="5" xfId="0" applyFont="1" applyFill="1" applyBorder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40" fillId="0" borderId="1" xfId="0" applyFont="1" applyBorder="1" applyAlignment="1">
      <alignment horizontal="center" vertical="top" wrapText="1"/>
    </xf>
    <xf numFmtId="0" fontId="40" fillId="0" borderId="6" xfId="0" applyFont="1" applyBorder="1" applyAlignment="1">
      <alignment horizontal="center" vertical="top" wrapText="1"/>
    </xf>
    <xf numFmtId="0" fontId="40" fillId="0" borderId="4" xfId="0" applyFont="1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4" xfId="0" applyBorder="1"/>
    <xf numFmtId="0" fontId="3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0" fillId="0" borderId="22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49" fillId="0" borderId="2" xfId="0" applyFont="1" applyBorder="1" applyAlignment="1">
      <alignment vertical="top" wrapText="1"/>
    </xf>
    <xf numFmtId="0" fontId="49" fillId="0" borderId="8" xfId="0" applyFont="1" applyBorder="1" applyAlignment="1">
      <alignment vertical="top" wrapText="1"/>
    </xf>
    <xf numFmtId="0" fontId="49" fillId="0" borderId="3" xfId="0" applyFont="1" applyBorder="1" applyAlignment="1">
      <alignment vertical="top" wrapText="1"/>
    </xf>
    <xf numFmtId="0" fontId="49" fillId="30" borderId="2" xfId="0" applyFont="1" applyFill="1" applyBorder="1" applyAlignment="1">
      <alignment vertical="top" wrapText="1"/>
    </xf>
    <xf numFmtId="0" fontId="49" fillId="30" borderId="8" xfId="0" applyFont="1" applyFill="1" applyBorder="1" applyAlignment="1">
      <alignment vertical="top" wrapText="1"/>
    </xf>
    <xf numFmtId="0" fontId="49" fillId="30" borderId="3" xfId="0" applyFont="1" applyFill="1" applyBorder="1" applyAlignment="1">
      <alignment vertical="top" wrapText="1"/>
    </xf>
    <xf numFmtId="0" fontId="28" fillId="0" borderId="5" xfId="0" applyFont="1" applyBorder="1" applyAlignment="1">
      <alignment horizontal="center" vertical="top" wrapText="1"/>
    </xf>
    <xf numFmtId="0" fontId="46" fillId="0" borderId="5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45" fillId="0" borderId="2" xfId="0" applyFont="1" applyBorder="1" applyAlignment="1">
      <alignment horizontal="center" vertical="top" wrapText="1"/>
    </xf>
    <xf numFmtId="0" fontId="45" fillId="0" borderId="8" xfId="0" applyFont="1" applyBorder="1" applyAlignment="1">
      <alignment horizontal="center" vertical="top" wrapText="1"/>
    </xf>
    <xf numFmtId="0" fontId="45" fillId="0" borderId="3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28" fillId="0" borderId="8" xfId="0" applyFont="1" applyBorder="1" applyAlignment="1">
      <alignment horizontal="center" vertical="top" wrapText="1"/>
    </xf>
    <xf numFmtId="0" fontId="28" fillId="0" borderId="3" xfId="0" applyFont="1" applyBorder="1" applyAlignment="1">
      <alignment horizontal="center" vertical="top" wrapText="1"/>
    </xf>
    <xf numFmtId="0" fontId="28" fillId="30" borderId="2" xfId="0" applyFont="1" applyFill="1" applyBorder="1" applyAlignment="1">
      <alignment horizontal="center" vertical="top" wrapText="1"/>
    </xf>
    <xf numFmtId="0" fontId="28" fillId="30" borderId="8" xfId="0" applyFont="1" applyFill="1" applyBorder="1" applyAlignment="1">
      <alignment horizontal="center" vertical="top" wrapText="1"/>
    </xf>
    <xf numFmtId="0" fontId="28" fillId="30" borderId="3" xfId="0" applyFont="1" applyFill="1" applyBorder="1" applyAlignment="1">
      <alignment horizontal="center" vertical="top" wrapText="1"/>
    </xf>
    <xf numFmtId="0" fontId="49" fillId="0" borderId="2" xfId="0" applyFont="1" applyFill="1" applyBorder="1" applyAlignment="1">
      <alignment vertical="top" wrapText="1"/>
    </xf>
    <xf numFmtId="0" fontId="49" fillId="0" borderId="8" xfId="0" applyFont="1" applyFill="1" applyBorder="1" applyAlignment="1">
      <alignment vertical="top" wrapText="1"/>
    </xf>
    <xf numFmtId="0" fontId="49" fillId="0" borderId="3" xfId="0" applyFont="1" applyFill="1" applyBorder="1" applyAlignment="1">
      <alignment vertical="top" wrapText="1"/>
    </xf>
    <xf numFmtId="0" fontId="27" fillId="27" borderId="2" xfId="0" applyFont="1" applyFill="1" applyBorder="1" applyAlignment="1">
      <alignment vertical="top" wrapText="1"/>
    </xf>
    <xf numFmtId="0" fontId="27" fillId="27" borderId="3" xfId="0" applyFont="1" applyFill="1" applyBorder="1" applyAlignment="1">
      <alignment vertical="top" wrapText="1"/>
    </xf>
    <xf numFmtId="0" fontId="3" fillId="27" borderId="2" xfId="0" applyFont="1" applyFill="1" applyBorder="1" applyAlignment="1">
      <alignment vertical="top" wrapText="1"/>
    </xf>
    <xf numFmtId="0" fontId="3" fillId="27" borderId="3" xfId="0" applyFont="1" applyFill="1" applyBorder="1" applyAlignment="1">
      <alignment vertical="top" wrapText="1"/>
    </xf>
  </cellXfs>
  <cellStyles count="627">
    <cellStyle name="20% - Акцент1 10" xfId="10"/>
    <cellStyle name="20% - Акцент1 2" xfId="11"/>
    <cellStyle name="20% - Акцент1 3" xfId="12"/>
    <cellStyle name="20% - Акцент1 4" xfId="13"/>
    <cellStyle name="20% - Акцент1 5" xfId="14"/>
    <cellStyle name="20% - Акцент1 6" xfId="15"/>
    <cellStyle name="20% - Акцент1 7" xfId="16"/>
    <cellStyle name="20% - Акцент1 8" xfId="17"/>
    <cellStyle name="20% - Акцент1 9" xfId="18"/>
    <cellStyle name="20% - Акцент2 10" xfId="19"/>
    <cellStyle name="20% - Акцент2 2" xfId="20"/>
    <cellStyle name="20% - Акцент2 3" xfId="21"/>
    <cellStyle name="20% - Акцент2 4" xfId="22"/>
    <cellStyle name="20% - Акцент2 5" xfId="23"/>
    <cellStyle name="20% - Акцент2 6" xfId="24"/>
    <cellStyle name="20% - Акцент2 7" xfId="25"/>
    <cellStyle name="20% - Акцент2 8" xfId="26"/>
    <cellStyle name="20% - Акцент2 9" xfId="27"/>
    <cellStyle name="20% - Акцент3 10" xfId="28"/>
    <cellStyle name="20% - Акцент3 2" xfId="29"/>
    <cellStyle name="20% - Акцент3 3" xfId="30"/>
    <cellStyle name="20% - Акцент3 4" xfId="31"/>
    <cellStyle name="20% - Акцент3 5" xfId="32"/>
    <cellStyle name="20% - Акцент3 6" xfId="33"/>
    <cellStyle name="20% - Акцент3 7" xfId="34"/>
    <cellStyle name="20% - Акцент3 8" xfId="35"/>
    <cellStyle name="20% - Акцент3 9" xfId="36"/>
    <cellStyle name="20% - Акцент4 10" xfId="37"/>
    <cellStyle name="20% - Акцент4 2" xfId="38"/>
    <cellStyle name="20% - Акцент4 3" xfId="39"/>
    <cellStyle name="20% - Акцент4 4" xfId="40"/>
    <cellStyle name="20% - Акцент4 5" xfId="41"/>
    <cellStyle name="20% - Акцент4 6" xfId="42"/>
    <cellStyle name="20% - Акцент4 7" xfId="43"/>
    <cellStyle name="20% - Акцент4 8" xfId="44"/>
    <cellStyle name="20% - Акцент4 9" xfId="45"/>
    <cellStyle name="20% - Акцент5 10" xfId="46"/>
    <cellStyle name="20% - Акцент5 2" xfId="47"/>
    <cellStyle name="20% - Акцент5 3" xfId="48"/>
    <cellStyle name="20% - Акцент5 4" xfId="49"/>
    <cellStyle name="20% - Акцент5 5" xfId="50"/>
    <cellStyle name="20% - Акцент5 6" xfId="51"/>
    <cellStyle name="20% - Акцент5 7" xfId="52"/>
    <cellStyle name="20% - Акцент5 8" xfId="53"/>
    <cellStyle name="20% - Акцент5 9" xfId="54"/>
    <cellStyle name="20% - Акцент6 10" xfId="55"/>
    <cellStyle name="20% - Акцент6 2" xfId="56"/>
    <cellStyle name="20% - Акцент6 3" xfId="57"/>
    <cellStyle name="20% - Акцент6 4" xfId="58"/>
    <cellStyle name="20% - Акцент6 5" xfId="59"/>
    <cellStyle name="20% - Акцент6 6" xfId="60"/>
    <cellStyle name="20% - Акцент6 7" xfId="61"/>
    <cellStyle name="20% - Акцент6 8" xfId="62"/>
    <cellStyle name="20% - Акцент6 9" xfId="63"/>
    <cellStyle name="40% - Акцент1 10" xfId="64"/>
    <cellStyle name="40% - Акцент1 2" xfId="65"/>
    <cellStyle name="40% - Акцент1 3" xfId="66"/>
    <cellStyle name="40% - Акцент1 4" xfId="67"/>
    <cellStyle name="40% - Акцент1 5" xfId="68"/>
    <cellStyle name="40% - Акцент1 6" xfId="69"/>
    <cellStyle name="40% - Акцент1 7" xfId="70"/>
    <cellStyle name="40% - Акцент1 8" xfId="71"/>
    <cellStyle name="40% - Акцент1 9" xfId="72"/>
    <cellStyle name="40% - Акцент2 10" xfId="73"/>
    <cellStyle name="40% - Акцент2 2" xfId="74"/>
    <cellStyle name="40% - Акцент2 3" xfId="75"/>
    <cellStyle name="40% - Акцент2 4" xfId="76"/>
    <cellStyle name="40% - Акцент2 5" xfId="77"/>
    <cellStyle name="40% - Акцент2 6" xfId="78"/>
    <cellStyle name="40% - Акцент2 7" xfId="79"/>
    <cellStyle name="40% - Акцент2 8" xfId="80"/>
    <cellStyle name="40% - Акцент2 9" xfId="81"/>
    <cellStyle name="40% - Акцент3 10" xfId="82"/>
    <cellStyle name="40% - Акцент3 2" xfId="83"/>
    <cellStyle name="40% - Акцент3 3" xfId="84"/>
    <cellStyle name="40% - Акцент3 4" xfId="85"/>
    <cellStyle name="40% - Акцент3 5" xfId="86"/>
    <cellStyle name="40% - Акцент3 6" xfId="87"/>
    <cellStyle name="40% - Акцент3 7" xfId="88"/>
    <cellStyle name="40% - Акцент3 8" xfId="89"/>
    <cellStyle name="40% - Акцент3 9" xfId="90"/>
    <cellStyle name="40% - Акцент4 10" xfId="91"/>
    <cellStyle name="40% - Акцент4 2" xfId="92"/>
    <cellStyle name="40% - Акцент4 3" xfId="93"/>
    <cellStyle name="40% - Акцент4 4" xfId="94"/>
    <cellStyle name="40% - Акцент4 5" xfId="95"/>
    <cellStyle name="40% - Акцент4 6" xfId="96"/>
    <cellStyle name="40% - Акцент4 7" xfId="97"/>
    <cellStyle name="40% - Акцент4 8" xfId="98"/>
    <cellStyle name="40% - Акцент4 9" xfId="99"/>
    <cellStyle name="40% - Акцент5 10" xfId="100"/>
    <cellStyle name="40% - Акцент5 2" xfId="101"/>
    <cellStyle name="40% - Акцент5 3" xfId="102"/>
    <cellStyle name="40% - Акцент5 4" xfId="103"/>
    <cellStyle name="40% - Акцент5 5" xfId="104"/>
    <cellStyle name="40% - Акцент5 6" xfId="105"/>
    <cellStyle name="40% - Акцент5 7" xfId="106"/>
    <cellStyle name="40% - Акцент5 8" xfId="107"/>
    <cellStyle name="40% - Акцент5 9" xfId="108"/>
    <cellStyle name="40% - Акцент6 10" xfId="109"/>
    <cellStyle name="40% - Акцент6 2" xfId="110"/>
    <cellStyle name="40% - Акцент6 3" xfId="111"/>
    <cellStyle name="40% - Акцент6 4" xfId="112"/>
    <cellStyle name="40% - Акцент6 5" xfId="113"/>
    <cellStyle name="40% - Акцент6 6" xfId="114"/>
    <cellStyle name="40% - Акцент6 7" xfId="115"/>
    <cellStyle name="40% - Акцент6 8" xfId="116"/>
    <cellStyle name="40% - Акцент6 9" xfId="117"/>
    <cellStyle name="60% - Акцент1 10" xfId="118"/>
    <cellStyle name="60% - Акцент1 2" xfId="119"/>
    <cellStyle name="60% - Акцент1 3" xfId="120"/>
    <cellStyle name="60% - Акцент1 4" xfId="121"/>
    <cellStyle name="60% - Акцент1 5" xfId="122"/>
    <cellStyle name="60% - Акцент1 6" xfId="123"/>
    <cellStyle name="60% - Акцент1 7" xfId="124"/>
    <cellStyle name="60% - Акцент1 8" xfId="125"/>
    <cellStyle name="60% - Акцент1 9" xfId="126"/>
    <cellStyle name="60% - Акцент2 10" xfId="127"/>
    <cellStyle name="60% - Акцент2 2" xfId="128"/>
    <cellStyle name="60% - Акцент2 3" xfId="129"/>
    <cellStyle name="60% - Акцент2 4" xfId="130"/>
    <cellStyle name="60% - Акцент2 5" xfId="131"/>
    <cellStyle name="60% - Акцент2 6" xfId="132"/>
    <cellStyle name="60% - Акцент2 7" xfId="133"/>
    <cellStyle name="60% - Акцент2 8" xfId="134"/>
    <cellStyle name="60% - Акцент2 9" xfId="135"/>
    <cellStyle name="60% - Акцент3 10" xfId="136"/>
    <cellStyle name="60% - Акцент3 2" xfId="137"/>
    <cellStyle name="60% - Акцент3 3" xfId="138"/>
    <cellStyle name="60% - Акцент3 4" xfId="139"/>
    <cellStyle name="60% - Акцент3 5" xfId="140"/>
    <cellStyle name="60% - Акцент3 6" xfId="141"/>
    <cellStyle name="60% - Акцент3 7" xfId="142"/>
    <cellStyle name="60% - Акцент3 8" xfId="143"/>
    <cellStyle name="60% - Акцент3 9" xfId="144"/>
    <cellStyle name="60% - Акцент4 10" xfId="145"/>
    <cellStyle name="60% - Акцент4 2" xfId="146"/>
    <cellStyle name="60% - Акцент4 3" xfId="147"/>
    <cellStyle name="60% - Акцент4 4" xfId="148"/>
    <cellStyle name="60% - Акцент4 5" xfId="149"/>
    <cellStyle name="60% - Акцент4 6" xfId="150"/>
    <cellStyle name="60% - Акцент4 7" xfId="151"/>
    <cellStyle name="60% - Акцент4 8" xfId="152"/>
    <cellStyle name="60% - Акцент4 9" xfId="153"/>
    <cellStyle name="60% - Акцент5 10" xfId="154"/>
    <cellStyle name="60% - Акцент5 2" xfId="155"/>
    <cellStyle name="60% - Акцент5 3" xfId="156"/>
    <cellStyle name="60% - Акцент5 4" xfId="157"/>
    <cellStyle name="60% - Акцент5 5" xfId="158"/>
    <cellStyle name="60% - Акцент5 6" xfId="159"/>
    <cellStyle name="60% - Акцент5 7" xfId="160"/>
    <cellStyle name="60% - Акцент5 8" xfId="161"/>
    <cellStyle name="60% - Акцент5 9" xfId="162"/>
    <cellStyle name="60% - Акцент6 10" xfId="163"/>
    <cellStyle name="60% - Акцент6 2" xfId="164"/>
    <cellStyle name="60% - Акцент6 3" xfId="165"/>
    <cellStyle name="60% - Акцент6 4" xfId="166"/>
    <cellStyle name="60% - Акцент6 5" xfId="167"/>
    <cellStyle name="60% - Акцент6 6" xfId="168"/>
    <cellStyle name="60% - Акцент6 7" xfId="169"/>
    <cellStyle name="60% - Акцент6 8" xfId="170"/>
    <cellStyle name="60% - Акцент6 9" xfId="171"/>
    <cellStyle name="Excel Built-in Normal" xfId="1"/>
    <cellStyle name="Excel Built-in Normal 1" xfId="590"/>
    <cellStyle name="Excel Built-in Normal 2" xfId="584"/>
    <cellStyle name="Excel Built-in Normal 3" xfId="585"/>
    <cellStyle name="Excel Built-in Normal 4" xfId="591"/>
    <cellStyle name="TableStyleLight1" xfId="592"/>
    <cellStyle name="Акцент1 10" xfId="172"/>
    <cellStyle name="Акцент1 2" xfId="173"/>
    <cellStyle name="Акцент1 3" xfId="174"/>
    <cellStyle name="Акцент1 4" xfId="175"/>
    <cellStyle name="Акцент1 5" xfId="176"/>
    <cellStyle name="Акцент1 6" xfId="177"/>
    <cellStyle name="Акцент1 7" xfId="178"/>
    <cellStyle name="Акцент1 8" xfId="179"/>
    <cellStyle name="Акцент1 9" xfId="180"/>
    <cellStyle name="Акцент2 10" xfId="181"/>
    <cellStyle name="Акцент2 2" xfId="182"/>
    <cellStyle name="Акцент2 3" xfId="183"/>
    <cellStyle name="Акцент2 4" xfId="184"/>
    <cellStyle name="Акцент2 5" xfId="185"/>
    <cellStyle name="Акцент2 6" xfId="186"/>
    <cellStyle name="Акцент2 7" xfId="187"/>
    <cellStyle name="Акцент2 8" xfId="188"/>
    <cellStyle name="Акцент2 9" xfId="189"/>
    <cellStyle name="Акцент3 10" xfId="190"/>
    <cellStyle name="Акцент3 2" xfId="191"/>
    <cellStyle name="Акцент3 3" xfId="192"/>
    <cellStyle name="Акцент3 4" xfId="193"/>
    <cellStyle name="Акцент3 5" xfId="194"/>
    <cellStyle name="Акцент3 6" xfId="195"/>
    <cellStyle name="Акцент3 7" xfId="196"/>
    <cellStyle name="Акцент3 8" xfId="197"/>
    <cellStyle name="Акцент3 9" xfId="198"/>
    <cellStyle name="Акцент4 10" xfId="199"/>
    <cellStyle name="Акцент4 2" xfId="200"/>
    <cellStyle name="Акцент4 3" xfId="201"/>
    <cellStyle name="Акцент4 4" xfId="202"/>
    <cellStyle name="Акцент4 5" xfId="203"/>
    <cellStyle name="Акцент4 6" xfId="204"/>
    <cellStyle name="Акцент4 7" xfId="205"/>
    <cellStyle name="Акцент4 8" xfId="206"/>
    <cellStyle name="Акцент4 9" xfId="207"/>
    <cellStyle name="Акцент5 10" xfId="208"/>
    <cellStyle name="Акцент5 2" xfId="209"/>
    <cellStyle name="Акцент5 3" xfId="210"/>
    <cellStyle name="Акцент5 4" xfId="211"/>
    <cellStyle name="Акцент5 5" xfId="212"/>
    <cellStyle name="Акцент5 6" xfId="213"/>
    <cellStyle name="Акцент5 7" xfId="214"/>
    <cellStyle name="Акцент5 8" xfId="215"/>
    <cellStyle name="Акцент5 9" xfId="216"/>
    <cellStyle name="Акцент6 10" xfId="217"/>
    <cellStyle name="Акцент6 2" xfId="218"/>
    <cellStyle name="Акцент6 3" xfId="219"/>
    <cellStyle name="Акцент6 4" xfId="220"/>
    <cellStyle name="Акцент6 5" xfId="221"/>
    <cellStyle name="Акцент6 6" xfId="222"/>
    <cellStyle name="Акцент6 7" xfId="223"/>
    <cellStyle name="Акцент6 8" xfId="224"/>
    <cellStyle name="Акцент6 9" xfId="225"/>
    <cellStyle name="Ввод  10" xfId="226"/>
    <cellStyle name="Ввод  2" xfId="227"/>
    <cellStyle name="Ввод  3" xfId="228"/>
    <cellStyle name="Ввод  4" xfId="229"/>
    <cellStyle name="Ввод  5" xfId="230"/>
    <cellStyle name="Ввод  6" xfId="231"/>
    <cellStyle name="Ввод  7" xfId="232"/>
    <cellStyle name="Ввод  8" xfId="233"/>
    <cellStyle name="Ввод  9" xfId="234"/>
    <cellStyle name="Вывод 10" xfId="235"/>
    <cellStyle name="Вывод 2" xfId="236"/>
    <cellStyle name="Вывод 3" xfId="237"/>
    <cellStyle name="Вывод 4" xfId="238"/>
    <cellStyle name="Вывод 5" xfId="239"/>
    <cellStyle name="Вывод 6" xfId="240"/>
    <cellStyle name="Вывод 7" xfId="241"/>
    <cellStyle name="Вывод 8" xfId="242"/>
    <cellStyle name="Вывод 9" xfId="243"/>
    <cellStyle name="Вычисление 10" xfId="244"/>
    <cellStyle name="Вычисление 2" xfId="245"/>
    <cellStyle name="Вычисление 3" xfId="246"/>
    <cellStyle name="Вычисление 4" xfId="247"/>
    <cellStyle name="Вычисление 5" xfId="248"/>
    <cellStyle name="Вычисление 6" xfId="249"/>
    <cellStyle name="Вычисление 7" xfId="250"/>
    <cellStyle name="Вычисление 8" xfId="251"/>
    <cellStyle name="Вычисление 9" xfId="252"/>
    <cellStyle name="Гиперссылка 2" xfId="586"/>
    <cellStyle name="Гиперссылка 3" xfId="587"/>
    <cellStyle name="Денежный 2" xfId="588"/>
    <cellStyle name="Заголовок 1 10" xfId="253"/>
    <cellStyle name="Заголовок 1 2" xfId="254"/>
    <cellStyle name="Заголовок 1 3" xfId="255"/>
    <cellStyle name="Заголовок 1 4" xfId="256"/>
    <cellStyle name="Заголовок 1 5" xfId="257"/>
    <cellStyle name="Заголовок 1 6" xfId="258"/>
    <cellStyle name="Заголовок 1 7" xfId="259"/>
    <cellStyle name="Заголовок 1 8" xfId="260"/>
    <cellStyle name="Заголовок 1 9" xfId="261"/>
    <cellStyle name="Заголовок 2 10" xfId="262"/>
    <cellStyle name="Заголовок 2 2" xfId="263"/>
    <cellStyle name="Заголовок 2 3" xfId="264"/>
    <cellStyle name="Заголовок 2 4" xfId="265"/>
    <cellStyle name="Заголовок 2 5" xfId="266"/>
    <cellStyle name="Заголовок 2 6" xfId="267"/>
    <cellStyle name="Заголовок 2 7" xfId="268"/>
    <cellStyle name="Заголовок 2 8" xfId="269"/>
    <cellStyle name="Заголовок 2 9" xfId="270"/>
    <cellStyle name="Заголовок 3 10" xfId="271"/>
    <cellStyle name="Заголовок 3 2" xfId="272"/>
    <cellStyle name="Заголовок 3 3" xfId="273"/>
    <cellStyle name="Заголовок 3 4" xfId="274"/>
    <cellStyle name="Заголовок 3 5" xfId="275"/>
    <cellStyle name="Заголовок 3 6" xfId="276"/>
    <cellStyle name="Заголовок 3 7" xfId="277"/>
    <cellStyle name="Заголовок 3 8" xfId="278"/>
    <cellStyle name="Заголовок 3 9" xfId="279"/>
    <cellStyle name="Заголовок 4 10" xfId="280"/>
    <cellStyle name="Заголовок 4 2" xfId="281"/>
    <cellStyle name="Заголовок 4 3" xfId="282"/>
    <cellStyle name="Заголовок 4 4" xfId="283"/>
    <cellStyle name="Заголовок 4 5" xfId="284"/>
    <cellStyle name="Заголовок 4 6" xfId="285"/>
    <cellStyle name="Заголовок 4 7" xfId="286"/>
    <cellStyle name="Заголовок 4 8" xfId="287"/>
    <cellStyle name="Заголовок 4 9" xfId="288"/>
    <cellStyle name="Итог 10" xfId="289"/>
    <cellStyle name="Итог 2" xfId="290"/>
    <cellStyle name="Итог 3" xfId="291"/>
    <cellStyle name="Итог 4" xfId="292"/>
    <cellStyle name="Итог 5" xfId="293"/>
    <cellStyle name="Итог 6" xfId="294"/>
    <cellStyle name="Итог 7" xfId="295"/>
    <cellStyle name="Итог 8" xfId="296"/>
    <cellStyle name="Итог 9" xfId="297"/>
    <cellStyle name="Контрольная ячейка 10" xfId="298"/>
    <cellStyle name="Контрольная ячейка 2" xfId="299"/>
    <cellStyle name="Контрольная ячейка 3" xfId="300"/>
    <cellStyle name="Контрольная ячейка 4" xfId="301"/>
    <cellStyle name="Контрольная ячейка 5" xfId="302"/>
    <cellStyle name="Контрольная ячейка 6" xfId="303"/>
    <cellStyle name="Контрольная ячейка 7" xfId="304"/>
    <cellStyle name="Контрольная ячейка 8" xfId="305"/>
    <cellStyle name="Контрольная ячейка 9" xfId="306"/>
    <cellStyle name="Название 10" xfId="307"/>
    <cellStyle name="Название 2" xfId="308"/>
    <cellStyle name="Название 3" xfId="309"/>
    <cellStyle name="Название 4" xfId="310"/>
    <cellStyle name="Название 5" xfId="311"/>
    <cellStyle name="Название 6" xfId="312"/>
    <cellStyle name="Название 7" xfId="313"/>
    <cellStyle name="Название 8" xfId="314"/>
    <cellStyle name="Название 9" xfId="315"/>
    <cellStyle name="Нейтральный 10" xfId="316"/>
    <cellStyle name="Нейтральный 2" xfId="317"/>
    <cellStyle name="Нейтральный 3" xfId="318"/>
    <cellStyle name="Нейтральный 4" xfId="319"/>
    <cellStyle name="Нейтральный 5" xfId="320"/>
    <cellStyle name="Нейтральный 6" xfId="321"/>
    <cellStyle name="Нейтральный 7" xfId="322"/>
    <cellStyle name="Нейтральный 8" xfId="323"/>
    <cellStyle name="Нейтральный 9" xfId="324"/>
    <cellStyle name="Обычный" xfId="0" builtinId="0"/>
    <cellStyle name="Обычный 10" xfId="2"/>
    <cellStyle name="Обычный 10 2" xfId="593"/>
    <cellStyle name="Обычный 11" xfId="392"/>
    <cellStyle name="Обычный 12" xfId="589"/>
    <cellStyle name="Обычный 13" xfId="594"/>
    <cellStyle name="Обычный 14" xfId="595"/>
    <cellStyle name="Обычный 15" xfId="596"/>
    <cellStyle name="Обычный 16" xfId="597"/>
    <cellStyle name="Обычный 17" xfId="605"/>
    <cellStyle name="Обычный 18" xfId="606"/>
    <cellStyle name="Обычный 19" xfId="607"/>
    <cellStyle name="Обычный 19 2" xfId="616"/>
    <cellStyle name="Обычный 2" xfId="3"/>
    <cellStyle name="Обычный 2 10" xfId="325"/>
    <cellStyle name="Обычный 2 11" xfId="387"/>
    <cellStyle name="Обычный 2 12" xfId="583"/>
    <cellStyle name="Обычный 2 13" xfId="608"/>
    <cellStyle name="Обычный 2 2" xfId="4"/>
    <cellStyle name="Обычный 2 2 2" xfId="388"/>
    <cellStyle name="Обычный 2 2 3" xfId="393"/>
    <cellStyle name="Обычный 2 2 4" xfId="394"/>
    <cellStyle name="Обычный 2 2 5" xfId="395"/>
    <cellStyle name="Обычный 2 2 6" xfId="598"/>
    <cellStyle name="Обычный 2 2 7" xfId="614"/>
    <cellStyle name="Обычный 2 3" xfId="9"/>
    <cellStyle name="Обычный 2 3 2" xfId="396"/>
    <cellStyle name="Обычный 2 3 3" xfId="609"/>
    <cellStyle name="Обычный 2 3 3 2" xfId="617"/>
    <cellStyle name="Обычный 2 4" xfId="326"/>
    <cellStyle name="Обычный 2 5" xfId="327"/>
    <cellStyle name="Обычный 2 6" xfId="328"/>
    <cellStyle name="Обычный 2 7" xfId="329"/>
    <cellStyle name="Обычный 2 8" xfId="330"/>
    <cellStyle name="Обычный 2 9" xfId="331"/>
    <cellStyle name="Обычный 20" xfId="618"/>
    <cellStyle name="Обычный 21" xfId="619"/>
    <cellStyle name="Обычный 22" xfId="599"/>
    <cellStyle name="Обычный 222" xfId="620"/>
    <cellStyle name="Обычный 223" xfId="621"/>
    <cellStyle name="Обычный 23" xfId="622"/>
    <cellStyle name="Обычный 24" xfId="615"/>
    <cellStyle name="Обычный 25" xfId="623"/>
    <cellStyle name="Обычный 3" xfId="5"/>
    <cellStyle name="Обычный 3 10" xfId="397"/>
    <cellStyle name="Обычный 3 11" xfId="398"/>
    <cellStyle name="Обычный 3 12" xfId="399"/>
    <cellStyle name="Обычный 3 13" xfId="400"/>
    <cellStyle name="Обычный 3 14" xfId="401"/>
    <cellStyle name="Обычный 3 15" xfId="402"/>
    <cellStyle name="Обычный 3 16" xfId="403"/>
    <cellStyle name="Обычный 3 17" xfId="404"/>
    <cellStyle name="Обычный 3 18" xfId="405"/>
    <cellStyle name="Обычный 3 19" xfId="406"/>
    <cellStyle name="Обычный 3 2" xfId="389"/>
    <cellStyle name="Обычный 3 2 2" xfId="610"/>
    <cellStyle name="Обычный 3 20" xfId="407"/>
    <cellStyle name="Обычный 3 21" xfId="408"/>
    <cellStyle name="Обычный 3 22" xfId="409"/>
    <cellStyle name="Обычный 3 23" xfId="624"/>
    <cellStyle name="Обычный 3 3" xfId="390"/>
    <cellStyle name="Обычный 3 4" xfId="410"/>
    <cellStyle name="Обычный 3 5" xfId="411"/>
    <cellStyle name="Обычный 3 6" xfId="412"/>
    <cellStyle name="Обычный 3 7" xfId="413"/>
    <cellStyle name="Обычный 3 8" xfId="414"/>
    <cellStyle name="Обычный 3 9" xfId="415"/>
    <cellStyle name="Обычный 4" xfId="6"/>
    <cellStyle name="Обычный 4 2" xfId="416"/>
    <cellStyle name="Обычный 4 3" xfId="417"/>
    <cellStyle name="Обычный 5" xfId="7"/>
    <cellStyle name="Обычный 5 10" xfId="418"/>
    <cellStyle name="Обычный 5 11" xfId="419"/>
    <cellStyle name="Обычный 5 12" xfId="420"/>
    <cellStyle name="Обычный 5 13" xfId="421"/>
    <cellStyle name="Обычный 5 14" xfId="422"/>
    <cellStyle name="Обычный 5 15" xfId="423"/>
    <cellStyle name="Обычный 5 16" xfId="424"/>
    <cellStyle name="Обычный 5 17" xfId="425"/>
    <cellStyle name="Обычный 5 18" xfId="426"/>
    <cellStyle name="Обычный 5 19" xfId="427"/>
    <cellStyle name="Обычный 5 2" xfId="428"/>
    <cellStyle name="Обычный 5 20" xfId="429"/>
    <cellStyle name="Обычный 5 21" xfId="430"/>
    <cellStyle name="Обычный 5 3" xfId="431"/>
    <cellStyle name="Обычный 5 4" xfId="432"/>
    <cellStyle name="Обычный 5 5" xfId="433"/>
    <cellStyle name="Обычный 5 6" xfId="434"/>
    <cellStyle name="Обычный 5 7" xfId="435"/>
    <cellStyle name="Обычный 5 8" xfId="436"/>
    <cellStyle name="Обычный 5 9" xfId="437"/>
    <cellStyle name="Обычный 6" xfId="8"/>
    <cellStyle name="Обычный 7" xfId="391"/>
    <cellStyle name="Обычный 72" xfId="625"/>
    <cellStyle name="Обычный 8" xfId="438"/>
    <cellStyle name="Обычный 9" xfId="332"/>
    <cellStyle name="Плохой 10" xfId="333"/>
    <cellStyle name="Плохой 2" xfId="334"/>
    <cellStyle name="Плохой 3" xfId="335"/>
    <cellStyle name="Плохой 4" xfId="336"/>
    <cellStyle name="Плохой 5" xfId="337"/>
    <cellStyle name="Плохой 6" xfId="338"/>
    <cellStyle name="Плохой 7" xfId="339"/>
    <cellStyle name="Плохой 8" xfId="340"/>
    <cellStyle name="Плохой 9" xfId="341"/>
    <cellStyle name="Пояснение 10" xfId="342"/>
    <cellStyle name="Пояснение 11" xfId="611"/>
    <cellStyle name="Пояснение 2" xfId="343"/>
    <cellStyle name="Пояснение 3" xfId="344"/>
    <cellStyle name="Пояснение 4" xfId="345"/>
    <cellStyle name="Пояснение 5" xfId="346"/>
    <cellStyle name="Пояснение 6" xfId="347"/>
    <cellStyle name="Пояснение 7" xfId="348"/>
    <cellStyle name="Пояснение 8" xfId="349"/>
    <cellStyle name="Пояснение 9" xfId="350"/>
    <cellStyle name="Примечание 10" xfId="351"/>
    <cellStyle name="Примечание 2" xfId="352"/>
    <cellStyle name="Примечание 3" xfId="353"/>
    <cellStyle name="Примечание 4" xfId="354"/>
    <cellStyle name="Примечание 5" xfId="355"/>
    <cellStyle name="Примечание 6" xfId="356"/>
    <cellStyle name="Примечание 7" xfId="357"/>
    <cellStyle name="Примечание 8" xfId="358"/>
    <cellStyle name="Примечание 9" xfId="359"/>
    <cellStyle name="Процентный 2" xfId="439"/>
    <cellStyle name="Процентный 2 10" xfId="440"/>
    <cellStyle name="Процентный 2 11" xfId="441"/>
    <cellStyle name="Процентный 2 12" xfId="442"/>
    <cellStyle name="Процентный 2 13" xfId="443"/>
    <cellStyle name="Процентный 2 14" xfId="444"/>
    <cellStyle name="Процентный 2 15" xfId="445"/>
    <cellStyle name="Процентный 2 16" xfId="446"/>
    <cellStyle name="Процентный 2 17" xfId="447"/>
    <cellStyle name="Процентный 2 18" xfId="448"/>
    <cellStyle name="Процентный 2 19" xfId="449"/>
    <cellStyle name="Процентный 2 2" xfId="450"/>
    <cellStyle name="Процентный 2 2 10" xfId="451"/>
    <cellStyle name="Процентный 2 2 11" xfId="452"/>
    <cellStyle name="Процентный 2 2 12" xfId="453"/>
    <cellStyle name="Процентный 2 2 13" xfId="454"/>
    <cellStyle name="Процентный 2 2 14" xfId="455"/>
    <cellStyle name="Процентный 2 2 15" xfId="456"/>
    <cellStyle name="Процентный 2 2 16" xfId="457"/>
    <cellStyle name="Процентный 2 2 17" xfId="458"/>
    <cellStyle name="Процентный 2 2 18" xfId="459"/>
    <cellStyle name="Процентный 2 2 19" xfId="460"/>
    <cellStyle name="Процентный 2 2 2" xfId="461"/>
    <cellStyle name="Процентный 2 2 2 10" xfId="462"/>
    <cellStyle name="Процентный 2 2 2 11" xfId="463"/>
    <cellStyle name="Процентный 2 2 2 12" xfId="464"/>
    <cellStyle name="Процентный 2 2 2 13" xfId="465"/>
    <cellStyle name="Процентный 2 2 2 14" xfId="466"/>
    <cellStyle name="Процентный 2 2 2 15" xfId="467"/>
    <cellStyle name="Процентный 2 2 2 16" xfId="468"/>
    <cellStyle name="Процентный 2 2 2 17" xfId="469"/>
    <cellStyle name="Процентный 2 2 2 18" xfId="470"/>
    <cellStyle name="Процентный 2 2 2 19" xfId="471"/>
    <cellStyle name="Процентный 2 2 2 2" xfId="472"/>
    <cellStyle name="Процентный 2 2 2 20" xfId="473"/>
    <cellStyle name="Процентный 2 2 2 3" xfId="474"/>
    <cellStyle name="Процентный 2 2 2 4" xfId="475"/>
    <cellStyle name="Процентный 2 2 2 5" xfId="476"/>
    <cellStyle name="Процентный 2 2 2 6" xfId="477"/>
    <cellStyle name="Процентный 2 2 2 7" xfId="478"/>
    <cellStyle name="Процентный 2 2 2 8" xfId="479"/>
    <cellStyle name="Процентный 2 2 2 9" xfId="480"/>
    <cellStyle name="Процентный 2 2 20" xfId="481"/>
    <cellStyle name="Процентный 2 2 21" xfId="482"/>
    <cellStyle name="Процентный 2 2 22" xfId="483"/>
    <cellStyle name="Процентный 2 2 3" xfId="484"/>
    <cellStyle name="Процентный 2 2 3 10" xfId="485"/>
    <cellStyle name="Процентный 2 2 3 11" xfId="486"/>
    <cellStyle name="Процентный 2 2 3 12" xfId="487"/>
    <cellStyle name="Процентный 2 2 3 13" xfId="488"/>
    <cellStyle name="Процентный 2 2 3 14" xfId="489"/>
    <cellStyle name="Процентный 2 2 3 15" xfId="490"/>
    <cellStyle name="Процентный 2 2 3 16" xfId="491"/>
    <cellStyle name="Процентный 2 2 3 17" xfId="492"/>
    <cellStyle name="Процентный 2 2 3 18" xfId="493"/>
    <cellStyle name="Процентный 2 2 3 19" xfId="494"/>
    <cellStyle name="Процентный 2 2 3 2" xfId="495"/>
    <cellStyle name="Процентный 2 2 3 20" xfId="496"/>
    <cellStyle name="Процентный 2 2 3 3" xfId="497"/>
    <cellStyle name="Процентный 2 2 3 4" xfId="498"/>
    <cellStyle name="Процентный 2 2 3 5" xfId="499"/>
    <cellStyle name="Процентный 2 2 3 6" xfId="500"/>
    <cellStyle name="Процентный 2 2 3 7" xfId="501"/>
    <cellStyle name="Процентный 2 2 3 8" xfId="502"/>
    <cellStyle name="Процентный 2 2 3 9" xfId="503"/>
    <cellStyle name="Процентный 2 2 4" xfId="504"/>
    <cellStyle name="Процентный 2 2 5" xfId="505"/>
    <cellStyle name="Процентный 2 2 6" xfId="506"/>
    <cellStyle name="Процентный 2 2 7" xfId="507"/>
    <cellStyle name="Процентный 2 2 8" xfId="508"/>
    <cellStyle name="Процентный 2 2 9" xfId="509"/>
    <cellStyle name="Процентный 2 20" xfId="510"/>
    <cellStyle name="Процентный 2 21" xfId="511"/>
    <cellStyle name="Процентный 2 22" xfId="512"/>
    <cellStyle name="Процентный 2 3" xfId="513"/>
    <cellStyle name="Процентный 2 3 10" xfId="514"/>
    <cellStyle name="Процентный 2 3 11" xfId="515"/>
    <cellStyle name="Процентный 2 3 12" xfId="516"/>
    <cellStyle name="Процентный 2 3 13" xfId="517"/>
    <cellStyle name="Процентный 2 3 14" xfId="518"/>
    <cellStyle name="Процентный 2 3 15" xfId="519"/>
    <cellStyle name="Процентный 2 3 16" xfId="520"/>
    <cellStyle name="Процентный 2 3 17" xfId="521"/>
    <cellStyle name="Процентный 2 3 18" xfId="522"/>
    <cellStyle name="Процентный 2 3 19" xfId="523"/>
    <cellStyle name="Процентный 2 3 2" xfId="524"/>
    <cellStyle name="Процентный 2 3 20" xfId="525"/>
    <cellStyle name="Процентный 2 3 3" xfId="526"/>
    <cellStyle name="Процентный 2 3 4" xfId="527"/>
    <cellStyle name="Процентный 2 3 5" xfId="528"/>
    <cellStyle name="Процентный 2 3 6" xfId="529"/>
    <cellStyle name="Процентный 2 3 7" xfId="530"/>
    <cellStyle name="Процентный 2 3 8" xfId="531"/>
    <cellStyle name="Процентный 2 3 9" xfId="532"/>
    <cellStyle name="Процентный 2 4" xfId="533"/>
    <cellStyle name="Процентный 2 5" xfId="534"/>
    <cellStyle name="Процентный 2 6" xfId="535"/>
    <cellStyle name="Процентный 2 7" xfId="536"/>
    <cellStyle name="Процентный 2 8" xfId="537"/>
    <cellStyle name="Процентный 2 9" xfId="538"/>
    <cellStyle name="Связанная ячейка 10" xfId="360"/>
    <cellStyle name="Связанная ячейка 2" xfId="361"/>
    <cellStyle name="Связанная ячейка 3" xfId="362"/>
    <cellStyle name="Связанная ячейка 4" xfId="363"/>
    <cellStyle name="Связанная ячейка 5" xfId="364"/>
    <cellStyle name="Связанная ячейка 6" xfId="365"/>
    <cellStyle name="Связанная ячейка 7" xfId="366"/>
    <cellStyle name="Связанная ячейка 8" xfId="367"/>
    <cellStyle name="Связанная ячейка 9" xfId="368"/>
    <cellStyle name="Стиль 1" xfId="539"/>
    <cellStyle name="Текст предупреждения 10" xfId="369"/>
    <cellStyle name="Текст предупреждения 2" xfId="370"/>
    <cellStyle name="Текст предупреждения 3" xfId="371"/>
    <cellStyle name="Текст предупреждения 4" xfId="372"/>
    <cellStyle name="Текст предупреждения 5" xfId="373"/>
    <cellStyle name="Текст предупреждения 6" xfId="374"/>
    <cellStyle name="Текст предупреждения 7" xfId="375"/>
    <cellStyle name="Текст предупреждения 8" xfId="376"/>
    <cellStyle name="Текст предупреждения 9" xfId="377"/>
    <cellStyle name="Финансовый [0] 2" xfId="600"/>
    <cellStyle name="Финансовый [0] 3" xfId="601"/>
    <cellStyle name="Финансовый 10" xfId="626"/>
    <cellStyle name="Финансовый 2" xfId="540"/>
    <cellStyle name="Финансовый 2 10" xfId="541"/>
    <cellStyle name="Финансовый 2 11" xfId="542"/>
    <cellStyle name="Финансовый 2 12" xfId="543"/>
    <cellStyle name="Финансовый 2 13" xfId="544"/>
    <cellStyle name="Финансовый 2 14" xfId="545"/>
    <cellStyle name="Финансовый 2 15" xfId="546"/>
    <cellStyle name="Финансовый 2 16" xfId="547"/>
    <cellStyle name="Финансовый 2 17" xfId="548"/>
    <cellStyle name="Финансовый 2 18" xfId="549"/>
    <cellStyle name="Финансовый 2 19" xfId="550"/>
    <cellStyle name="Финансовый 2 2" xfId="551"/>
    <cellStyle name="Финансовый 2 20" xfId="552"/>
    <cellStyle name="Финансовый 2 21" xfId="602"/>
    <cellStyle name="Финансовый 2 22" xfId="603"/>
    <cellStyle name="Финансовый 2 3" xfId="553"/>
    <cellStyle name="Финансовый 2 4" xfId="554"/>
    <cellStyle name="Финансовый 2 5" xfId="555"/>
    <cellStyle name="Финансовый 2 6" xfId="556"/>
    <cellStyle name="Финансовый 2 7" xfId="557"/>
    <cellStyle name="Финансовый 2 8" xfId="558"/>
    <cellStyle name="Финансовый 2 9" xfId="559"/>
    <cellStyle name="Финансовый 3" xfId="560"/>
    <cellStyle name="Финансовый 3 10" xfId="561"/>
    <cellStyle name="Финансовый 3 11" xfId="562"/>
    <cellStyle name="Финансовый 3 12" xfId="563"/>
    <cellStyle name="Финансовый 3 13" xfId="564"/>
    <cellStyle name="Финансовый 3 14" xfId="565"/>
    <cellStyle name="Финансовый 3 15" xfId="566"/>
    <cellStyle name="Финансовый 3 16" xfId="567"/>
    <cellStyle name="Финансовый 3 17" xfId="568"/>
    <cellStyle name="Финансовый 3 18" xfId="569"/>
    <cellStyle name="Финансовый 3 19" xfId="570"/>
    <cellStyle name="Финансовый 3 2" xfId="571"/>
    <cellStyle name="Финансовый 3 20" xfId="572"/>
    <cellStyle name="Финансовый 3 3" xfId="573"/>
    <cellStyle name="Финансовый 3 4" xfId="574"/>
    <cellStyle name="Финансовый 3 5" xfId="575"/>
    <cellStyle name="Финансовый 3 6" xfId="576"/>
    <cellStyle name="Финансовый 3 7" xfId="577"/>
    <cellStyle name="Финансовый 3 8" xfId="578"/>
    <cellStyle name="Финансовый 3 9" xfId="579"/>
    <cellStyle name="Финансовый 4" xfId="580"/>
    <cellStyle name="Финансовый 5" xfId="581"/>
    <cellStyle name="Финансовый 6" xfId="582"/>
    <cellStyle name="Финансовый 7" xfId="604"/>
    <cellStyle name="Финансовый 8" xfId="612"/>
    <cellStyle name="Финансовый 9" xfId="613"/>
    <cellStyle name="Хороший 10" xfId="378"/>
    <cellStyle name="Хороший 2" xfId="379"/>
    <cellStyle name="Хороший 3" xfId="380"/>
    <cellStyle name="Хороший 4" xfId="381"/>
    <cellStyle name="Хороший 5" xfId="382"/>
    <cellStyle name="Хороший 6" xfId="383"/>
    <cellStyle name="Хороший 7" xfId="384"/>
    <cellStyle name="Хороший 8" xfId="385"/>
    <cellStyle name="Хороший 9" xfId="386"/>
  </cellStyles>
  <dxfs count="0"/>
  <tableStyles count="0" defaultTableStyle="TableStyleMedium9" defaultPivotStyle="PivotStyleLight16"/>
  <colors>
    <mruColors>
      <color rgb="FF95F995"/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92.168.200.211/DELOWEB/getfile.aspx/322177589/22_08_2018_&#1087;&#1088;&#1080;&#1083;&#1086;&#1078;&#1077;&#1085;&#1080;&#1077;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"/>
      <sheetName val="211,213 (сады и школы)"/>
      <sheetName val="211,213 (допы и цмппс)"/>
      <sheetName val="212.12"/>
      <sheetName val="212.11"/>
      <sheetName val="221"/>
      <sheetName val="223 волошина"/>
      <sheetName val="224"/>
      <sheetName val="225.1 "/>
      <sheetName val="225.21 рсо"/>
      <sheetName val="225.22 рсо"/>
      <sheetName val="225.23 рсо"/>
      <sheetName val="225.24 рсо"/>
      <sheetName val="225.25 рсо"/>
      <sheetName val="225.3 рсо"/>
      <sheetName val="225.51 рсо"/>
      <sheetName val="225.54 рсо"/>
      <sheetName val="226.3"/>
      <sheetName val="226.4"/>
      <sheetName val="226.5"/>
      <sheetName val="226.6"/>
      <sheetName val="калькуляция по медосмотру"/>
      <sheetName val="226.73т"/>
      <sheetName val="226.73д"/>
      <sheetName val="расшифровки к 226,73д"/>
      <sheetName val="291 имущ"/>
      <sheetName val="291 земля"/>
      <sheetName val="291 госпошлины"/>
      <sheetName val="225.10 авто"/>
      <sheetName val="340.13 ГСМ"/>
      <sheetName val="340.14"/>
      <sheetName val="226.73п,340.12 (01.06.18) - дс"/>
      <sheetName val="340.15 - дс"/>
      <sheetName val="340.16п - дс"/>
      <sheetName val="340.16б - дс"/>
      <sheetName val="340.16п дод"/>
      <sheetName val="340.16п корм цвр"/>
      <sheetName val="340.16п цмппс"/>
      <sheetName val="291 окруж.ср и госпошлины"/>
    </sheetNames>
    <sheetDataSet>
      <sheetData sheetId="0">
        <row r="7">
          <cell r="A7" t="str">
            <v>МБДОУ д/с №15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ZG1273"/>
  <sheetViews>
    <sheetView tabSelected="1" view="pageBreakPreview" zoomScale="75" zoomScaleSheetLayoutView="75" workbookViewId="0">
      <selection activeCell="XR1165" sqref="XR1:ZG1048576"/>
    </sheetView>
  </sheetViews>
  <sheetFormatPr defaultRowHeight="15"/>
  <cols>
    <col min="1" max="1" width="34.85546875" style="1" customWidth="1"/>
    <col min="2" max="2" width="23.140625" style="105" customWidth="1"/>
    <col min="3" max="3" width="6.28515625" style="1" customWidth="1"/>
    <col min="4" max="4" width="51" style="1" customWidth="1"/>
    <col min="5" max="5" width="16.5703125" style="1" customWidth="1"/>
    <col min="6" max="6" width="12.85546875" style="1" customWidth="1"/>
    <col min="7" max="7" width="13.28515625" style="1" customWidth="1"/>
    <col min="8" max="8" width="13.7109375" style="54" customWidth="1"/>
    <col min="9" max="9" width="17" style="54" customWidth="1"/>
    <col min="10" max="11" width="17.42578125" style="56" customWidth="1"/>
    <col min="12" max="12" width="13.42578125" style="1" customWidth="1"/>
    <col min="13" max="29" width="12.140625" style="1" customWidth="1"/>
    <col min="30" max="30" width="12.85546875" style="1" customWidth="1"/>
    <col min="31" max="71" width="12.140625" style="1" customWidth="1"/>
    <col min="72" max="72" width="12.85546875" style="1" customWidth="1"/>
    <col min="73" max="134" width="12.140625" style="1" customWidth="1"/>
    <col min="135" max="135" width="12.85546875" style="1" customWidth="1"/>
    <col min="136" max="155" width="12.140625" style="1" customWidth="1"/>
    <col min="156" max="156" width="12.85546875" style="1" customWidth="1"/>
    <col min="157" max="191" width="12.140625" style="1" customWidth="1"/>
    <col min="192" max="194" width="9.140625" style="1"/>
    <col min="195" max="197" width="12" style="1" bestFit="1" customWidth="1"/>
    <col min="198" max="200" width="11" style="1" bestFit="1" customWidth="1"/>
    <col min="201" max="203" width="9.140625" style="1"/>
    <col min="204" max="204" width="11" style="1" bestFit="1" customWidth="1"/>
    <col min="205" max="206" width="9.140625" style="1"/>
    <col min="207" max="207" width="11" style="1" bestFit="1" customWidth="1"/>
    <col min="208" max="209" width="9.7109375" style="1" bestFit="1" customWidth="1"/>
    <col min="210" max="215" width="12.140625" style="1" bestFit="1" customWidth="1"/>
    <col min="216" max="218" width="12" style="1" bestFit="1" customWidth="1"/>
    <col min="219" max="219" width="12.85546875" style="1" bestFit="1" customWidth="1"/>
    <col min="220" max="221" width="11" style="1" bestFit="1" customWidth="1"/>
    <col min="222" max="236" width="9.140625" style="1"/>
    <col min="237" max="238" width="12" style="1" bestFit="1" customWidth="1"/>
    <col min="239" max="239" width="12" style="1" customWidth="1"/>
    <col min="240" max="240" width="12.85546875" style="1" bestFit="1" customWidth="1"/>
    <col min="241" max="241" width="11" style="1" bestFit="1" customWidth="1"/>
    <col min="242" max="242" width="11" style="1" customWidth="1"/>
    <col min="243" max="257" width="9.140625" style="1"/>
    <col min="258" max="260" width="12" style="1" bestFit="1" customWidth="1"/>
    <col min="261" max="263" width="11" style="1" bestFit="1" customWidth="1"/>
    <col min="264" max="278" width="9.140625" style="1"/>
    <col min="279" max="281" width="12" style="1" bestFit="1" customWidth="1"/>
    <col min="282" max="282" width="11" style="1" customWidth="1"/>
    <col min="283" max="284" width="11" style="1" bestFit="1" customWidth="1"/>
    <col min="285" max="299" width="9.140625" style="1"/>
    <col min="300" max="302" width="12" style="1" bestFit="1" customWidth="1"/>
    <col min="303" max="305" width="11" style="1" bestFit="1" customWidth="1"/>
    <col min="306" max="320" width="9.140625" style="1"/>
    <col min="321" max="323" width="12" style="1" bestFit="1" customWidth="1"/>
    <col min="324" max="326" width="11" style="1" bestFit="1" customWidth="1"/>
    <col min="327" max="341" width="9.140625" style="1"/>
    <col min="342" max="344" width="12" style="1" bestFit="1" customWidth="1"/>
    <col min="345" max="347" width="11" style="1" bestFit="1" customWidth="1"/>
    <col min="348" max="362" width="9.140625" style="1"/>
    <col min="363" max="365" width="12" style="1" bestFit="1" customWidth="1"/>
    <col min="366" max="368" width="11" style="1" bestFit="1" customWidth="1"/>
    <col min="369" max="380" width="9.140625" style="1"/>
    <col min="381" max="383" width="9.7109375" style="1" customWidth="1"/>
    <col min="384" max="386" width="12" style="1" customWidth="1"/>
    <col min="387" max="389" width="11" style="1" customWidth="1"/>
    <col min="390" max="404" width="9.7109375" style="1" customWidth="1"/>
    <col min="405" max="407" width="12" style="1" customWidth="1"/>
    <col min="408" max="410" width="11" style="1" customWidth="1"/>
    <col min="411" max="425" width="9.7109375" style="1" customWidth="1"/>
    <col min="426" max="445" width="12.140625" style="1" customWidth="1"/>
    <col min="446" max="446" width="9.140625" style="1"/>
    <col min="447" max="449" width="12" style="1" bestFit="1" customWidth="1"/>
    <col min="450" max="452" width="11" style="1" bestFit="1" customWidth="1"/>
    <col min="453" max="467" width="9.140625" style="1"/>
    <col min="468" max="470" width="12" style="1" bestFit="1" customWidth="1"/>
    <col min="471" max="473" width="11" style="1" bestFit="1" customWidth="1"/>
    <col min="474" max="488" width="9.140625" style="1"/>
    <col min="489" max="491" width="12" style="1" bestFit="1" customWidth="1"/>
    <col min="492" max="494" width="11" style="1" bestFit="1" customWidth="1"/>
    <col min="495" max="509" width="9.140625" style="1"/>
    <col min="510" max="512" width="12" style="1" bestFit="1" customWidth="1"/>
    <col min="513" max="515" width="11" style="1" bestFit="1" customWidth="1"/>
    <col min="516" max="530" width="9.140625" style="1"/>
    <col min="531" max="533" width="12" style="1" bestFit="1" customWidth="1"/>
    <col min="534" max="536" width="11" style="1" bestFit="1" customWidth="1"/>
    <col min="537" max="551" width="9.140625" style="1"/>
    <col min="552" max="554" width="12" style="1" bestFit="1" customWidth="1"/>
    <col min="555" max="557" width="11" style="1" bestFit="1" customWidth="1"/>
    <col min="558" max="560" width="9.7109375" style="1" bestFit="1" customWidth="1"/>
    <col min="561" max="572" width="9.140625" style="1"/>
    <col min="573" max="575" width="12" style="1" bestFit="1" customWidth="1"/>
    <col min="576" max="578" width="11" style="1" bestFit="1" customWidth="1"/>
    <col min="579" max="593" width="9.140625" style="1"/>
    <col min="594" max="596" width="12" style="1" bestFit="1" customWidth="1"/>
    <col min="597" max="599" width="11" style="1" bestFit="1" customWidth="1"/>
    <col min="600" max="614" width="9.140625" style="1"/>
    <col min="615" max="617" width="12" style="1" bestFit="1" customWidth="1"/>
    <col min="618" max="620" width="11" style="1" bestFit="1" customWidth="1"/>
    <col min="621" max="635" width="9.140625" style="1"/>
    <col min="636" max="638" width="12" style="1" customWidth="1"/>
    <col min="639" max="641" width="11" style="1" customWidth="1"/>
    <col min="642" max="650" width="9.7109375" style="1" hidden="1" customWidth="1"/>
    <col min="651" max="656" width="12.140625" style="1" hidden="1" customWidth="1"/>
    <col min="657" max="659" width="12" style="1" hidden="1" customWidth="1"/>
    <col min="660" max="665" width="11" style="1" hidden="1" customWidth="1"/>
    <col min="666" max="666" width="12.85546875" style="1" hidden="1" customWidth="1"/>
    <col min="667" max="671" width="11" style="1" hidden="1" customWidth="1"/>
    <col min="672" max="677" width="12.140625" style="1" hidden="1" customWidth="1"/>
    <col min="678" max="683" width="12.85546875" style="1" hidden="1" customWidth="1"/>
    <col min="684" max="794" width="9.140625" style="1"/>
    <col min="795" max="795" width="34.85546875" style="1" customWidth="1"/>
    <col min="796" max="796" width="23.140625" style="1" customWidth="1"/>
    <col min="797" max="797" width="6.28515625" style="1" customWidth="1"/>
    <col min="798" max="798" width="51" style="1" customWidth="1"/>
    <col min="799" max="799" width="16.5703125" style="1" customWidth="1"/>
    <col min="800" max="800" width="12.85546875" style="1" customWidth="1"/>
    <col min="801" max="801" width="15.5703125" style="1" customWidth="1"/>
    <col min="802" max="802" width="16.5703125" style="1" customWidth="1"/>
    <col min="803" max="803" width="17" style="1" customWidth="1"/>
    <col min="804" max="805" width="17.42578125" style="1" customWidth="1"/>
    <col min="806" max="807" width="16.5703125" style="1" customWidth="1"/>
    <col min="808" max="810" width="17.42578125" style="1" customWidth="1"/>
    <col min="811" max="812" width="16.5703125" style="1" customWidth="1"/>
    <col min="813" max="815" width="17.42578125" style="1" customWidth="1"/>
    <col min="816" max="817" width="16.5703125" style="1" customWidth="1"/>
    <col min="818" max="820" width="17.42578125" style="1" customWidth="1"/>
    <col min="821" max="821" width="15.5703125" style="1" customWidth="1"/>
    <col min="822" max="822" width="16.5703125" style="1" customWidth="1"/>
    <col min="823" max="824" width="17.42578125" style="1" customWidth="1"/>
    <col min="825" max="859" width="12.140625" style="1" customWidth="1"/>
    <col min="860" max="1050" width="9.140625" style="1"/>
    <col min="1051" max="1051" width="34.85546875" style="1" customWidth="1"/>
    <col min="1052" max="1052" width="23.140625" style="1" customWidth="1"/>
    <col min="1053" max="1053" width="6.28515625" style="1" customWidth="1"/>
    <col min="1054" max="1054" width="51" style="1" customWidth="1"/>
    <col min="1055" max="1055" width="16.5703125" style="1" customWidth="1"/>
    <col min="1056" max="1056" width="12.85546875" style="1" customWidth="1"/>
    <col min="1057" max="1057" width="15.5703125" style="1" customWidth="1"/>
    <col min="1058" max="1058" width="16.5703125" style="1" customWidth="1"/>
    <col min="1059" max="1059" width="17" style="1" customWidth="1"/>
    <col min="1060" max="1061" width="17.42578125" style="1" customWidth="1"/>
    <col min="1062" max="1063" width="16.5703125" style="1" customWidth="1"/>
    <col min="1064" max="1066" width="17.42578125" style="1" customWidth="1"/>
    <col min="1067" max="1068" width="16.5703125" style="1" customWidth="1"/>
    <col min="1069" max="1071" width="17.42578125" style="1" customWidth="1"/>
    <col min="1072" max="1073" width="16.5703125" style="1" customWidth="1"/>
    <col min="1074" max="1076" width="17.42578125" style="1" customWidth="1"/>
    <col min="1077" max="1077" width="15.5703125" style="1" customWidth="1"/>
    <col min="1078" max="1078" width="16.5703125" style="1" customWidth="1"/>
    <col min="1079" max="1080" width="17.42578125" style="1" customWidth="1"/>
    <col min="1081" max="1115" width="12.140625" style="1" customWidth="1"/>
    <col min="1116" max="1306" width="9.140625" style="1"/>
    <col min="1307" max="1307" width="34.85546875" style="1" customWidth="1"/>
    <col min="1308" max="1308" width="23.140625" style="1" customWidth="1"/>
    <col min="1309" max="1309" width="6.28515625" style="1" customWidth="1"/>
    <col min="1310" max="1310" width="51" style="1" customWidth="1"/>
    <col min="1311" max="1311" width="16.5703125" style="1" customWidth="1"/>
    <col min="1312" max="1312" width="12.85546875" style="1" customWidth="1"/>
    <col min="1313" max="1313" width="15.5703125" style="1" customWidth="1"/>
    <col min="1314" max="1314" width="16.5703125" style="1" customWidth="1"/>
    <col min="1315" max="1315" width="17" style="1" customWidth="1"/>
    <col min="1316" max="1317" width="17.42578125" style="1" customWidth="1"/>
    <col min="1318" max="1319" width="16.5703125" style="1" customWidth="1"/>
    <col min="1320" max="1322" width="17.42578125" style="1" customWidth="1"/>
    <col min="1323" max="1324" width="16.5703125" style="1" customWidth="1"/>
    <col min="1325" max="1327" width="17.42578125" style="1" customWidth="1"/>
    <col min="1328" max="1329" width="16.5703125" style="1" customWidth="1"/>
    <col min="1330" max="1332" width="17.42578125" style="1" customWidth="1"/>
    <col min="1333" max="1333" width="15.5703125" style="1" customWidth="1"/>
    <col min="1334" max="1334" width="16.5703125" style="1" customWidth="1"/>
    <col min="1335" max="1336" width="17.42578125" style="1" customWidth="1"/>
    <col min="1337" max="1371" width="12.140625" style="1" customWidth="1"/>
    <col min="1372" max="1562" width="9.140625" style="1"/>
    <col min="1563" max="1563" width="34.85546875" style="1" customWidth="1"/>
    <col min="1564" max="1564" width="23.140625" style="1" customWidth="1"/>
    <col min="1565" max="1565" width="6.28515625" style="1" customWidth="1"/>
    <col min="1566" max="1566" width="51" style="1" customWidth="1"/>
    <col min="1567" max="1567" width="16.5703125" style="1" customWidth="1"/>
    <col min="1568" max="1568" width="12.85546875" style="1" customWidth="1"/>
    <col min="1569" max="1569" width="15.5703125" style="1" customWidth="1"/>
    <col min="1570" max="1570" width="16.5703125" style="1" customWidth="1"/>
    <col min="1571" max="1571" width="17" style="1" customWidth="1"/>
    <col min="1572" max="1573" width="17.42578125" style="1" customWidth="1"/>
    <col min="1574" max="1575" width="16.5703125" style="1" customWidth="1"/>
    <col min="1576" max="1578" width="17.42578125" style="1" customWidth="1"/>
    <col min="1579" max="1580" width="16.5703125" style="1" customWidth="1"/>
    <col min="1581" max="1583" width="17.42578125" style="1" customWidth="1"/>
    <col min="1584" max="1585" width="16.5703125" style="1" customWidth="1"/>
    <col min="1586" max="1588" width="17.42578125" style="1" customWidth="1"/>
    <col min="1589" max="1589" width="15.5703125" style="1" customWidth="1"/>
    <col min="1590" max="1590" width="16.5703125" style="1" customWidth="1"/>
    <col min="1591" max="1592" width="17.42578125" style="1" customWidth="1"/>
    <col min="1593" max="1627" width="12.140625" style="1" customWidth="1"/>
    <col min="1628" max="1818" width="9.140625" style="1"/>
    <col min="1819" max="1819" width="34.85546875" style="1" customWidth="1"/>
    <col min="1820" max="1820" width="23.140625" style="1" customWidth="1"/>
    <col min="1821" max="1821" width="6.28515625" style="1" customWidth="1"/>
    <col min="1822" max="1822" width="51" style="1" customWidth="1"/>
    <col min="1823" max="1823" width="16.5703125" style="1" customWidth="1"/>
    <col min="1824" max="1824" width="12.85546875" style="1" customWidth="1"/>
    <col min="1825" max="1825" width="15.5703125" style="1" customWidth="1"/>
    <col min="1826" max="1826" width="16.5703125" style="1" customWidth="1"/>
    <col min="1827" max="1827" width="17" style="1" customWidth="1"/>
    <col min="1828" max="1829" width="17.42578125" style="1" customWidth="1"/>
    <col min="1830" max="1831" width="16.5703125" style="1" customWidth="1"/>
    <col min="1832" max="1834" width="17.42578125" style="1" customWidth="1"/>
    <col min="1835" max="1836" width="16.5703125" style="1" customWidth="1"/>
    <col min="1837" max="1839" width="17.42578125" style="1" customWidth="1"/>
    <col min="1840" max="1841" width="16.5703125" style="1" customWidth="1"/>
    <col min="1842" max="1844" width="17.42578125" style="1" customWidth="1"/>
    <col min="1845" max="1845" width="15.5703125" style="1" customWidth="1"/>
    <col min="1846" max="1846" width="16.5703125" style="1" customWidth="1"/>
    <col min="1847" max="1848" width="17.42578125" style="1" customWidth="1"/>
    <col min="1849" max="1883" width="12.140625" style="1" customWidth="1"/>
    <col min="1884" max="2074" width="9.140625" style="1"/>
    <col min="2075" max="2075" width="34.85546875" style="1" customWidth="1"/>
    <col min="2076" max="2076" width="23.140625" style="1" customWidth="1"/>
    <col min="2077" max="2077" width="6.28515625" style="1" customWidth="1"/>
    <col min="2078" max="2078" width="51" style="1" customWidth="1"/>
    <col min="2079" max="2079" width="16.5703125" style="1" customWidth="1"/>
    <col min="2080" max="2080" width="12.85546875" style="1" customWidth="1"/>
    <col min="2081" max="2081" width="15.5703125" style="1" customWidth="1"/>
    <col min="2082" max="2082" width="16.5703125" style="1" customWidth="1"/>
    <col min="2083" max="2083" width="17" style="1" customWidth="1"/>
    <col min="2084" max="2085" width="17.42578125" style="1" customWidth="1"/>
    <col min="2086" max="2087" width="16.5703125" style="1" customWidth="1"/>
    <col min="2088" max="2090" width="17.42578125" style="1" customWidth="1"/>
    <col min="2091" max="2092" width="16.5703125" style="1" customWidth="1"/>
    <col min="2093" max="2095" width="17.42578125" style="1" customWidth="1"/>
    <col min="2096" max="2097" width="16.5703125" style="1" customWidth="1"/>
    <col min="2098" max="2100" width="17.42578125" style="1" customWidth="1"/>
    <col min="2101" max="2101" width="15.5703125" style="1" customWidth="1"/>
    <col min="2102" max="2102" width="16.5703125" style="1" customWidth="1"/>
    <col min="2103" max="2104" width="17.42578125" style="1" customWidth="1"/>
    <col min="2105" max="2139" width="12.140625" style="1" customWidth="1"/>
    <col min="2140" max="2330" width="9.140625" style="1"/>
    <col min="2331" max="2331" width="34.85546875" style="1" customWidth="1"/>
    <col min="2332" max="2332" width="23.140625" style="1" customWidth="1"/>
    <col min="2333" max="2333" width="6.28515625" style="1" customWidth="1"/>
    <col min="2334" max="2334" width="51" style="1" customWidth="1"/>
    <col min="2335" max="2335" width="16.5703125" style="1" customWidth="1"/>
    <col min="2336" max="2336" width="12.85546875" style="1" customWidth="1"/>
    <col min="2337" max="2337" width="15.5703125" style="1" customWidth="1"/>
    <col min="2338" max="2338" width="16.5703125" style="1" customWidth="1"/>
    <col min="2339" max="2339" width="17" style="1" customWidth="1"/>
    <col min="2340" max="2341" width="17.42578125" style="1" customWidth="1"/>
    <col min="2342" max="2343" width="16.5703125" style="1" customWidth="1"/>
    <col min="2344" max="2346" width="17.42578125" style="1" customWidth="1"/>
    <col min="2347" max="2348" width="16.5703125" style="1" customWidth="1"/>
    <col min="2349" max="2351" width="17.42578125" style="1" customWidth="1"/>
    <col min="2352" max="2353" width="16.5703125" style="1" customWidth="1"/>
    <col min="2354" max="2356" width="17.42578125" style="1" customWidth="1"/>
    <col min="2357" max="2357" width="15.5703125" style="1" customWidth="1"/>
    <col min="2358" max="2358" width="16.5703125" style="1" customWidth="1"/>
    <col min="2359" max="2360" width="17.42578125" style="1" customWidth="1"/>
    <col min="2361" max="2395" width="12.140625" style="1" customWidth="1"/>
    <col min="2396" max="2586" width="9.140625" style="1"/>
    <col min="2587" max="2587" width="34.85546875" style="1" customWidth="1"/>
    <col min="2588" max="2588" width="23.140625" style="1" customWidth="1"/>
    <col min="2589" max="2589" width="6.28515625" style="1" customWidth="1"/>
    <col min="2590" max="2590" width="51" style="1" customWidth="1"/>
    <col min="2591" max="2591" width="16.5703125" style="1" customWidth="1"/>
    <col min="2592" max="2592" width="12.85546875" style="1" customWidth="1"/>
    <col min="2593" max="2593" width="15.5703125" style="1" customWidth="1"/>
    <col min="2594" max="2594" width="16.5703125" style="1" customWidth="1"/>
    <col min="2595" max="2595" width="17" style="1" customWidth="1"/>
    <col min="2596" max="2597" width="17.42578125" style="1" customWidth="1"/>
    <col min="2598" max="2599" width="16.5703125" style="1" customWidth="1"/>
    <col min="2600" max="2602" width="17.42578125" style="1" customWidth="1"/>
    <col min="2603" max="2604" width="16.5703125" style="1" customWidth="1"/>
    <col min="2605" max="2607" width="17.42578125" style="1" customWidth="1"/>
    <col min="2608" max="2609" width="16.5703125" style="1" customWidth="1"/>
    <col min="2610" max="2612" width="17.42578125" style="1" customWidth="1"/>
    <col min="2613" max="2613" width="15.5703125" style="1" customWidth="1"/>
    <col min="2614" max="2614" width="16.5703125" style="1" customWidth="1"/>
    <col min="2615" max="2616" width="17.42578125" style="1" customWidth="1"/>
    <col min="2617" max="2651" width="12.140625" style="1" customWidth="1"/>
    <col min="2652" max="2842" width="9.140625" style="1"/>
    <col min="2843" max="2843" width="34.85546875" style="1" customWidth="1"/>
    <col min="2844" max="2844" width="23.140625" style="1" customWidth="1"/>
    <col min="2845" max="2845" width="6.28515625" style="1" customWidth="1"/>
    <col min="2846" max="2846" width="51" style="1" customWidth="1"/>
    <col min="2847" max="2847" width="16.5703125" style="1" customWidth="1"/>
    <col min="2848" max="2848" width="12.85546875" style="1" customWidth="1"/>
    <col min="2849" max="2849" width="15.5703125" style="1" customWidth="1"/>
    <col min="2850" max="2850" width="16.5703125" style="1" customWidth="1"/>
    <col min="2851" max="2851" width="17" style="1" customWidth="1"/>
    <col min="2852" max="2853" width="17.42578125" style="1" customWidth="1"/>
    <col min="2854" max="2855" width="16.5703125" style="1" customWidth="1"/>
    <col min="2856" max="2858" width="17.42578125" style="1" customWidth="1"/>
    <col min="2859" max="2860" width="16.5703125" style="1" customWidth="1"/>
    <col min="2861" max="2863" width="17.42578125" style="1" customWidth="1"/>
    <col min="2864" max="2865" width="16.5703125" style="1" customWidth="1"/>
    <col min="2866" max="2868" width="17.42578125" style="1" customWidth="1"/>
    <col min="2869" max="2869" width="15.5703125" style="1" customWidth="1"/>
    <col min="2870" max="2870" width="16.5703125" style="1" customWidth="1"/>
    <col min="2871" max="2872" width="17.42578125" style="1" customWidth="1"/>
    <col min="2873" max="2907" width="12.140625" style="1" customWidth="1"/>
    <col min="2908" max="3098" width="9.140625" style="1"/>
    <col min="3099" max="3099" width="34.85546875" style="1" customWidth="1"/>
    <col min="3100" max="3100" width="23.140625" style="1" customWidth="1"/>
    <col min="3101" max="3101" width="6.28515625" style="1" customWidth="1"/>
    <col min="3102" max="3102" width="51" style="1" customWidth="1"/>
    <col min="3103" max="3103" width="16.5703125" style="1" customWidth="1"/>
    <col min="3104" max="3104" width="12.85546875" style="1" customWidth="1"/>
    <col min="3105" max="3105" width="15.5703125" style="1" customWidth="1"/>
    <col min="3106" max="3106" width="16.5703125" style="1" customWidth="1"/>
    <col min="3107" max="3107" width="17" style="1" customWidth="1"/>
    <col min="3108" max="3109" width="17.42578125" style="1" customWidth="1"/>
    <col min="3110" max="3111" width="16.5703125" style="1" customWidth="1"/>
    <col min="3112" max="3114" width="17.42578125" style="1" customWidth="1"/>
    <col min="3115" max="3116" width="16.5703125" style="1" customWidth="1"/>
    <col min="3117" max="3119" width="17.42578125" style="1" customWidth="1"/>
    <col min="3120" max="3121" width="16.5703125" style="1" customWidth="1"/>
    <col min="3122" max="3124" width="17.42578125" style="1" customWidth="1"/>
    <col min="3125" max="3125" width="15.5703125" style="1" customWidth="1"/>
    <col min="3126" max="3126" width="16.5703125" style="1" customWidth="1"/>
    <col min="3127" max="3128" width="17.42578125" style="1" customWidth="1"/>
    <col min="3129" max="3163" width="12.140625" style="1" customWidth="1"/>
    <col min="3164" max="3354" width="9.140625" style="1"/>
    <col min="3355" max="3355" width="34.85546875" style="1" customWidth="1"/>
    <col min="3356" max="3356" width="23.140625" style="1" customWidth="1"/>
    <col min="3357" max="3357" width="6.28515625" style="1" customWidth="1"/>
    <col min="3358" max="3358" width="51" style="1" customWidth="1"/>
    <col min="3359" max="3359" width="16.5703125" style="1" customWidth="1"/>
    <col min="3360" max="3360" width="12.85546875" style="1" customWidth="1"/>
    <col min="3361" max="3361" width="15.5703125" style="1" customWidth="1"/>
    <col min="3362" max="3362" width="16.5703125" style="1" customWidth="1"/>
    <col min="3363" max="3363" width="17" style="1" customWidth="1"/>
    <col min="3364" max="3365" width="17.42578125" style="1" customWidth="1"/>
    <col min="3366" max="3367" width="16.5703125" style="1" customWidth="1"/>
    <col min="3368" max="3370" width="17.42578125" style="1" customWidth="1"/>
    <col min="3371" max="3372" width="16.5703125" style="1" customWidth="1"/>
    <col min="3373" max="3375" width="17.42578125" style="1" customWidth="1"/>
    <col min="3376" max="3377" width="16.5703125" style="1" customWidth="1"/>
    <col min="3378" max="3380" width="17.42578125" style="1" customWidth="1"/>
    <col min="3381" max="3381" width="15.5703125" style="1" customWidth="1"/>
    <col min="3382" max="3382" width="16.5703125" style="1" customWidth="1"/>
    <col min="3383" max="3384" width="17.42578125" style="1" customWidth="1"/>
    <col min="3385" max="3419" width="12.140625" style="1" customWidth="1"/>
    <col min="3420" max="3610" width="9.140625" style="1"/>
    <col min="3611" max="3611" width="34.85546875" style="1" customWidth="1"/>
    <col min="3612" max="3612" width="23.140625" style="1" customWidth="1"/>
    <col min="3613" max="3613" width="6.28515625" style="1" customWidth="1"/>
    <col min="3614" max="3614" width="51" style="1" customWidth="1"/>
    <col min="3615" max="3615" width="16.5703125" style="1" customWidth="1"/>
    <col min="3616" max="3616" width="12.85546875" style="1" customWidth="1"/>
    <col min="3617" max="3617" width="15.5703125" style="1" customWidth="1"/>
    <col min="3618" max="3618" width="16.5703125" style="1" customWidth="1"/>
    <col min="3619" max="3619" width="17" style="1" customWidth="1"/>
    <col min="3620" max="3621" width="17.42578125" style="1" customWidth="1"/>
    <col min="3622" max="3623" width="16.5703125" style="1" customWidth="1"/>
    <col min="3624" max="3626" width="17.42578125" style="1" customWidth="1"/>
    <col min="3627" max="3628" width="16.5703125" style="1" customWidth="1"/>
    <col min="3629" max="3631" width="17.42578125" style="1" customWidth="1"/>
    <col min="3632" max="3633" width="16.5703125" style="1" customWidth="1"/>
    <col min="3634" max="3636" width="17.42578125" style="1" customWidth="1"/>
    <col min="3637" max="3637" width="15.5703125" style="1" customWidth="1"/>
    <col min="3638" max="3638" width="16.5703125" style="1" customWidth="1"/>
    <col min="3639" max="3640" width="17.42578125" style="1" customWidth="1"/>
    <col min="3641" max="3675" width="12.140625" style="1" customWidth="1"/>
    <col min="3676" max="3866" width="9.140625" style="1"/>
    <col min="3867" max="3867" width="34.85546875" style="1" customWidth="1"/>
    <col min="3868" max="3868" width="23.140625" style="1" customWidth="1"/>
    <col min="3869" max="3869" width="6.28515625" style="1" customWidth="1"/>
    <col min="3870" max="3870" width="51" style="1" customWidth="1"/>
    <col min="3871" max="3871" width="16.5703125" style="1" customWidth="1"/>
    <col min="3872" max="3872" width="12.85546875" style="1" customWidth="1"/>
    <col min="3873" max="3873" width="15.5703125" style="1" customWidth="1"/>
    <col min="3874" max="3874" width="16.5703125" style="1" customWidth="1"/>
    <col min="3875" max="3875" width="17" style="1" customWidth="1"/>
    <col min="3876" max="3877" width="17.42578125" style="1" customWidth="1"/>
    <col min="3878" max="3879" width="16.5703125" style="1" customWidth="1"/>
    <col min="3880" max="3882" width="17.42578125" style="1" customWidth="1"/>
    <col min="3883" max="3884" width="16.5703125" style="1" customWidth="1"/>
    <col min="3885" max="3887" width="17.42578125" style="1" customWidth="1"/>
    <col min="3888" max="3889" width="16.5703125" style="1" customWidth="1"/>
    <col min="3890" max="3892" width="17.42578125" style="1" customWidth="1"/>
    <col min="3893" max="3893" width="15.5703125" style="1" customWidth="1"/>
    <col min="3894" max="3894" width="16.5703125" style="1" customWidth="1"/>
    <col min="3895" max="3896" width="17.42578125" style="1" customWidth="1"/>
    <col min="3897" max="3931" width="12.140625" style="1" customWidth="1"/>
    <col min="3932" max="4122" width="9.140625" style="1"/>
    <col min="4123" max="4123" width="34.85546875" style="1" customWidth="1"/>
    <col min="4124" max="4124" width="23.140625" style="1" customWidth="1"/>
    <col min="4125" max="4125" width="6.28515625" style="1" customWidth="1"/>
    <col min="4126" max="4126" width="51" style="1" customWidth="1"/>
    <col min="4127" max="4127" width="16.5703125" style="1" customWidth="1"/>
    <col min="4128" max="4128" width="12.85546875" style="1" customWidth="1"/>
    <col min="4129" max="4129" width="15.5703125" style="1" customWidth="1"/>
    <col min="4130" max="4130" width="16.5703125" style="1" customWidth="1"/>
    <col min="4131" max="4131" width="17" style="1" customWidth="1"/>
    <col min="4132" max="4133" width="17.42578125" style="1" customWidth="1"/>
    <col min="4134" max="4135" width="16.5703125" style="1" customWidth="1"/>
    <col min="4136" max="4138" width="17.42578125" style="1" customWidth="1"/>
    <col min="4139" max="4140" width="16.5703125" style="1" customWidth="1"/>
    <col min="4141" max="4143" width="17.42578125" style="1" customWidth="1"/>
    <col min="4144" max="4145" width="16.5703125" style="1" customWidth="1"/>
    <col min="4146" max="4148" width="17.42578125" style="1" customWidth="1"/>
    <col min="4149" max="4149" width="15.5703125" style="1" customWidth="1"/>
    <col min="4150" max="4150" width="16.5703125" style="1" customWidth="1"/>
    <col min="4151" max="4152" width="17.42578125" style="1" customWidth="1"/>
    <col min="4153" max="4187" width="12.140625" style="1" customWidth="1"/>
    <col min="4188" max="4378" width="9.140625" style="1"/>
    <col min="4379" max="4379" width="34.85546875" style="1" customWidth="1"/>
    <col min="4380" max="4380" width="23.140625" style="1" customWidth="1"/>
    <col min="4381" max="4381" width="6.28515625" style="1" customWidth="1"/>
    <col min="4382" max="4382" width="51" style="1" customWidth="1"/>
    <col min="4383" max="4383" width="16.5703125" style="1" customWidth="1"/>
    <col min="4384" max="4384" width="12.85546875" style="1" customWidth="1"/>
    <col min="4385" max="4385" width="15.5703125" style="1" customWidth="1"/>
    <col min="4386" max="4386" width="16.5703125" style="1" customWidth="1"/>
    <col min="4387" max="4387" width="17" style="1" customWidth="1"/>
    <col min="4388" max="4389" width="17.42578125" style="1" customWidth="1"/>
    <col min="4390" max="4391" width="16.5703125" style="1" customWidth="1"/>
    <col min="4392" max="4394" width="17.42578125" style="1" customWidth="1"/>
    <col min="4395" max="4396" width="16.5703125" style="1" customWidth="1"/>
    <col min="4397" max="4399" width="17.42578125" style="1" customWidth="1"/>
    <col min="4400" max="4401" width="16.5703125" style="1" customWidth="1"/>
    <col min="4402" max="4404" width="17.42578125" style="1" customWidth="1"/>
    <col min="4405" max="4405" width="15.5703125" style="1" customWidth="1"/>
    <col min="4406" max="4406" width="16.5703125" style="1" customWidth="1"/>
    <col min="4407" max="4408" width="17.42578125" style="1" customWidth="1"/>
    <col min="4409" max="4443" width="12.140625" style="1" customWidth="1"/>
    <col min="4444" max="4634" width="9.140625" style="1"/>
    <col min="4635" max="4635" width="34.85546875" style="1" customWidth="1"/>
    <col min="4636" max="4636" width="23.140625" style="1" customWidth="1"/>
    <col min="4637" max="4637" width="6.28515625" style="1" customWidth="1"/>
    <col min="4638" max="4638" width="51" style="1" customWidth="1"/>
    <col min="4639" max="4639" width="16.5703125" style="1" customWidth="1"/>
    <col min="4640" max="4640" width="12.85546875" style="1" customWidth="1"/>
    <col min="4641" max="4641" width="15.5703125" style="1" customWidth="1"/>
    <col min="4642" max="4642" width="16.5703125" style="1" customWidth="1"/>
    <col min="4643" max="4643" width="17" style="1" customWidth="1"/>
    <col min="4644" max="4645" width="17.42578125" style="1" customWidth="1"/>
    <col min="4646" max="4647" width="16.5703125" style="1" customWidth="1"/>
    <col min="4648" max="4650" width="17.42578125" style="1" customWidth="1"/>
    <col min="4651" max="4652" width="16.5703125" style="1" customWidth="1"/>
    <col min="4653" max="4655" width="17.42578125" style="1" customWidth="1"/>
    <col min="4656" max="4657" width="16.5703125" style="1" customWidth="1"/>
    <col min="4658" max="4660" width="17.42578125" style="1" customWidth="1"/>
    <col min="4661" max="4661" width="15.5703125" style="1" customWidth="1"/>
    <col min="4662" max="4662" width="16.5703125" style="1" customWidth="1"/>
    <col min="4663" max="4664" width="17.42578125" style="1" customWidth="1"/>
    <col min="4665" max="4699" width="12.140625" style="1" customWidth="1"/>
    <col min="4700" max="4890" width="9.140625" style="1"/>
    <col min="4891" max="4891" width="34.85546875" style="1" customWidth="1"/>
    <col min="4892" max="4892" width="23.140625" style="1" customWidth="1"/>
    <col min="4893" max="4893" width="6.28515625" style="1" customWidth="1"/>
    <col min="4894" max="4894" width="51" style="1" customWidth="1"/>
    <col min="4895" max="4895" width="16.5703125" style="1" customWidth="1"/>
    <col min="4896" max="4896" width="12.85546875" style="1" customWidth="1"/>
    <col min="4897" max="4897" width="15.5703125" style="1" customWidth="1"/>
    <col min="4898" max="4898" width="16.5703125" style="1" customWidth="1"/>
    <col min="4899" max="4899" width="17" style="1" customWidth="1"/>
    <col min="4900" max="4901" width="17.42578125" style="1" customWidth="1"/>
    <col min="4902" max="4903" width="16.5703125" style="1" customWidth="1"/>
    <col min="4904" max="4906" width="17.42578125" style="1" customWidth="1"/>
    <col min="4907" max="4908" width="16.5703125" style="1" customWidth="1"/>
    <col min="4909" max="4911" width="17.42578125" style="1" customWidth="1"/>
    <col min="4912" max="4913" width="16.5703125" style="1" customWidth="1"/>
    <col min="4914" max="4916" width="17.42578125" style="1" customWidth="1"/>
    <col min="4917" max="4917" width="15.5703125" style="1" customWidth="1"/>
    <col min="4918" max="4918" width="16.5703125" style="1" customWidth="1"/>
    <col min="4919" max="4920" width="17.42578125" style="1" customWidth="1"/>
    <col min="4921" max="4955" width="12.140625" style="1" customWidth="1"/>
    <col min="4956" max="5146" width="9.140625" style="1"/>
    <col min="5147" max="5147" width="34.85546875" style="1" customWidth="1"/>
    <col min="5148" max="5148" width="23.140625" style="1" customWidth="1"/>
    <col min="5149" max="5149" width="6.28515625" style="1" customWidth="1"/>
    <col min="5150" max="5150" width="51" style="1" customWidth="1"/>
    <col min="5151" max="5151" width="16.5703125" style="1" customWidth="1"/>
    <col min="5152" max="5152" width="12.85546875" style="1" customWidth="1"/>
    <col min="5153" max="5153" width="15.5703125" style="1" customWidth="1"/>
    <col min="5154" max="5154" width="16.5703125" style="1" customWidth="1"/>
    <col min="5155" max="5155" width="17" style="1" customWidth="1"/>
    <col min="5156" max="5157" width="17.42578125" style="1" customWidth="1"/>
    <col min="5158" max="5159" width="16.5703125" style="1" customWidth="1"/>
    <col min="5160" max="5162" width="17.42578125" style="1" customWidth="1"/>
    <col min="5163" max="5164" width="16.5703125" style="1" customWidth="1"/>
    <col min="5165" max="5167" width="17.42578125" style="1" customWidth="1"/>
    <col min="5168" max="5169" width="16.5703125" style="1" customWidth="1"/>
    <col min="5170" max="5172" width="17.42578125" style="1" customWidth="1"/>
    <col min="5173" max="5173" width="15.5703125" style="1" customWidth="1"/>
    <col min="5174" max="5174" width="16.5703125" style="1" customWidth="1"/>
    <col min="5175" max="5176" width="17.42578125" style="1" customWidth="1"/>
    <col min="5177" max="5211" width="12.140625" style="1" customWidth="1"/>
    <col min="5212" max="5402" width="9.140625" style="1"/>
    <col min="5403" max="5403" width="34.85546875" style="1" customWidth="1"/>
    <col min="5404" max="5404" width="23.140625" style="1" customWidth="1"/>
    <col min="5405" max="5405" width="6.28515625" style="1" customWidth="1"/>
    <col min="5406" max="5406" width="51" style="1" customWidth="1"/>
    <col min="5407" max="5407" width="16.5703125" style="1" customWidth="1"/>
    <col min="5408" max="5408" width="12.85546875" style="1" customWidth="1"/>
    <col min="5409" max="5409" width="15.5703125" style="1" customWidth="1"/>
    <col min="5410" max="5410" width="16.5703125" style="1" customWidth="1"/>
    <col min="5411" max="5411" width="17" style="1" customWidth="1"/>
    <col min="5412" max="5413" width="17.42578125" style="1" customWidth="1"/>
    <col min="5414" max="5415" width="16.5703125" style="1" customWidth="1"/>
    <col min="5416" max="5418" width="17.42578125" style="1" customWidth="1"/>
    <col min="5419" max="5420" width="16.5703125" style="1" customWidth="1"/>
    <col min="5421" max="5423" width="17.42578125" style="1" customWidth="1"/>
    <col min="5424" max="5425" width="16.5703125" style="1" customWidth="1"/>
    <col min="5426" max="5428" width="17.42578125" style="1" customWidth="1"/>
    <col min="5429" max="5429" width="15.5703125" style="1" customWidth="1"/>
    <col min="5430" max="5430" width="16.5703125" style="1" customWidth="1"/>
    <col min="5431" max="5432" width="17.42578125" style="1" customWidth="1"/>
    <col min="5433" max="5467" width="12.140625" style="1" customWidth="1"/>
    <col min="5468" max="5658" width="9.140625" style="1"/>
    <col min="5659" max="5659" width="34.85546875" style="1" customWidth="1"/>
    <col min="5660" max="5660" width="23.140625" style="1" customWidth="1"/>
    <col min="5661" max="5661" width="6.28515625" style="1" customWidth="1"/>
    <col min="5662" max="5662" width="51" style="1" customWidth="1"/>
    <col min="5663" max="5663" width="16.5703125" style="1" customWidth="1"/>
    <col min="5664" max="5664" width="12.85546875" style="1" customWidth="1"/>
    <col min="5665" max="5665" width="15.5703125" style="1" customWidth="1"/>
    <col min="5666" max="5666" width="16.5703125" style="1" customWidth="1"/>
    <col min="5667" max="5667" width="17" style="1" customWidth="1"/>
    <col min="5668" max="5669" width="17.42578125" style="1" customWidth="1"/>
    <col min="5670" max="5671" width="16.5703125" style="1" customWidth="1"/>
    <col min="5672" max="5674" width="17.42578125" style="1" customWidth="1"/>
    <col min="5675" max="5676" width="16.5703125" style="1" customWidth="1"/>
    <col min="5677" max="5679" width="17.42578125" style="1" customWidth="1"/>
    <col min="5680" max="5681" width="16.5703125" style="1" customWidth="1"/>
    <col min="5682" max="5684" width="17.42578125" style="1" customWidth="1"/>
    <col min="5685" max="5685" width="15.5703125" style="1" customWidth="1"/>
    <col min="5686" max="5686" width="16.5703125" style="1" customWidth="1"/>
    <col min="5687" max="5688" width="17.42578125" style="1" customWidth="1"/>
    <col min="5689" max="5723" width="12.140625" style="1" customWidth="1"/>
    <col min="5724" max="5914" width="9.140625" style="1"/>
    <col min="5915" max="5915" width="34.85546875" style="1" customWidth="1"/>
    <col min="5916" max="5916" width="23.140625" style="1" customWidth="1"/>
    <col min="5917" max="5917" width="6.28515625" style="1" customWidth="1"/>
    <col min="5918" max="5918" width="51" style="1" customWidth="1"/>
    <col min="5919" max="5919" width="16.5703125" style="1" customWidth="1"/>
    <col min="5920" max="5920" width="12.85546875" style="1" customWidth="1"/>
    <col min="5921" max="5921" width="15.5703125" style="1" customWidth="1"/>
    <col min="5922" max="5922" width="16.5703125" style="1" customWidth="1"/>
    <col min="5923" max="5923" width="17" style="1" customWidth="1"/>
    <col min="5924" max="5925" width="17.42578125" style="1" customWidth="1"/>
    <col min="5926" max="5927" width="16.5703125" style="1" customWidth="1"/>
    <col min="5928" max="5930" width="17.42578125" style="1" customWidth="1"/>
    <col min="5931" max="5932" width="16.5703125" style="1" customWidth="1"/>
    <col min="5933" max="5935" width="17.42578125" style="1" customWidth="1"/>
    <col min="5936" max="5937" width="16.5703125" style="1" customWidth="1"/>
    <col min="5938" max="5940" width="17.42578125" style="1" customWidth="1"/>
    <col min="5941" max="5941" width="15.5703125" style="1" customWidth="1"/>
    <col min="5942" max="5942" width="16.5703125" style="1" customWidth="1"/>
    <col min="5943" max="5944" width="17.42578125" style="1" customWidth="1"/>
    <col min="5945" max="5979" width="12.140625" style="1" customWidth="1"/>
    <col min="5980" max="6170" width="9.140625" style="1"/>
    <col min="6171" max="6171" width="34.85546875" style="1" customWidth="1"/>
    <col min="6172" max="6172" width="23.140625" style="1" customWidth="1"/>
    <col min="6173" max="6173" width="6.28515625" style="1" customWidth="1"/>
    <col min="6174" max="6174" width="51" style="1" customWidth="1"/>
    <col min="6175" max="6175" width="16.5703125" style="1" customWidth="1"/>
    <col min="6176" max="6176" width="12.85546875" style="1" customWidth="1"/>
    <col min="6177" max="6177" width="15.5703125" style="1" customWidth="1"/>
    <col min="6178" max="6178" width="16.5703125" style="1" customWidth="1"/>
    <col min="6179" max="6179" width="17" style="1" customWidth="1"/>
    <col min="6180" max="6181" width="17.42578125" style="1" customWidth="1"/>
    <col min="6182" max="6183" width="16.5703125" style="1" customWidth="1"/>
    <col min="6184" max="6186" width="17.42578125" style="1" customWidth="1"/>
    <col min="6187" max="6188" width="16.5703125" style="1" customWidth="1"/>
    <col min="6189" max="6191" width="17.42578125" style="1" customWidth="1"/>
    <col min="6192" max="6193" width="16.5703125" style="1" customWidth="1"/>
    <col min="6194" max="6196" width="17.42578125" style="1" customWidth="1"/>
    <col min="6197" max="6197" width="15.5703125" style="1" customWidth="1"/>
    <col min="6198" max="6198" width="16.5703125" style="1" customWidth="1"/>
    <col min="6199" max="6200" width="17.42578125" style="1" customWidth="1"/>
    <col min="6201" max="6235" width="12.140625" style="1" customWidth="1"/>
    <col min="6236" max="6426" width="9.140625" style="1"/>
    <col min="6427" max="6427" width="34.85546875" style="1" customWidth="1"/>
    <col min="6428" max="6428" width="23.140625" style="1" customWidth="1"/>
    <col min="6429" max="6429" width="6.28515625" style="1" customWidth="1"/>
    <col min="6430" max="6430" width="51" style="1" customWidth="1"/>
    <col min="6431" max="6431" width="16.5703125" style="1" customWidth="1"/>
    <col min="6432" max="6432" width="12.85546875" style="1" customWidth="1"/>
    <col min="6433" max="6433" width="15.5703125" style="1" customWidth="1"/>
    <col min="6434" max="6434" width="16.5703125" style="1" customWidth="1"/>
    <col min="6435" max="6435" width="17" style="1" customWidth="1"/>
    <col min="6436" max="6437" width="17.42578125" style="1" customWidth="1"/>
    <col min="6438" max="6439" width="16.5703125" style="1" customWidth="1"/>
    <col min="6440" max="6442" width="17.42578125" style="1" customWidth="1"/>
    <col min="6443" max="6444" width="16.5703125" style="1" customWidth="1"/>
    <col min="6445" max="6447" width="17.42578125" style="1" customWidth="1"/>
    <col min="6448" max="6449" width="16.5703125" style="1" customWidth="1"/>
    <col min="6450" max="6452" width="17.42578125" style="1" customWidth="1"/>
    <col min="6453" max="6453" width="15.5703125" style="1" customWidth="1"/>
    <col min="6454" max="6454" width="16.5703125" style="1" customWidth="1"/>
    <col min="6455" max="6456" width="17.42578125" style="1" customWidth="1"/>
    <col min="6457" max="6491" width="12.140625" style="1" customWidth="1"/>
    <col min="6492" max="6682" width="9.140625" style="1"/>
    <col min="6683" max="6683" width="34.85546875" style="1" customWidth="1"/>
    <col min="6684" max="6684" width="23.140625" style="1" customWidth="1"/>
    <col min="6685" max="6685" width="6.28515625" style="1" customWidth="1"/>
    <col min="6686" max="6686" width="51" style="1" customWidth="1"/>
    <col min="6687" max="6687" width="16.5703125" style="1" customWidth="1"/>
    <col min="6688" max="6688" width="12.85546875" style="1" customWidth="1"/>
    <col min="6689" max="6689" width="15.5703125" style="1" customWidth="1"/>
    <col min="6690" max="6690" width="16.5703125" style="1" customWidth="1"/>
    <col min="6691" max="6691" width="17" style="1" customWidth="1"/>
    <col min="6692" max="6693" width="17.42578125" style="1" customWidth="1"/>
    <col min="6694" max="6695" width="16.5703125" style="1" customWidth="1"/>
    <col min="6696" max="6698" width="17.42578125" style="1" customWidth="1"/>
    <col min="6699" max="6700" width="16.5703125" style="1" customWidth="1"/>
    <col min="6701" max="6703" width="17.42578125" style="1" customWidth="1"/>
    <col min="6704" max="6705" width="16.5703125" style="1" customWidth="1"/>
    <col min="6706" max="6708" width="17.42578125" style="1" customWidth="1"/>
    <col min="6709" max="6709" width="15.5703125" style="1" customWidth="1"/>
    <col min="6710" max="6710" width="16.5703125" style="1" customWidth="1"/>
    <col min="6711" max="6712" width="17.42578125" style="1" customWidth="1"/>
    <col min="6713" max="6747" width="12.140625" style="1" customWidth="1"/>
    <col min="6748" max="6938" width="9.140625" style="1"/>
    <col min="6939" max="6939" width="34.85546875" style="1" customWidth="1"/>
    <col min="6940" max="6940" width="23.140625" style="1" customWidth="1"/>
    <col min="6941" max="6941" width="6.28515625" style="1" customWidth="1"/>
    <col min="6942" max="6942" width="51" style="1" customWidth="1"/>
    <col min="6943" max="6943" width="16.5703125" style="1" customWidth="1"/>
    <col min="6944" max="6944" width="12.85546875" style="1" customWidth="1"/>
    <col min="6945" max="6945" width="15.5703125" style="1" customWidth="1"/>
    <col min="6946" max="6946" width="16.5703125" style="1" customWidth="1"/>
    <col min="6947" max="6947" width="17" style="1" customWidth="1"/>
    <col min="6948" max="6949" width="17.42578125" style="1" customWidth="1"/>
    <col min="6950" max="6951" width="16.5703125" style="1" customWidth="1"/>
    <col min="6952" max="6954" width="17.42578125" style="1" customWidth="1"/>
    <col min="6955" max="6956" width="16.5703125" style="1" customWidth="1"/>
    <col min="6957" max="6959" width="17.42578125" style="1" customWidth="1"/>
    <col min="6960" max="6961" width="16.5703125" style="1" customWidth="1"/>
    <col min="6962" max="6964" width="17.42578125" style="1" customWidth="1"/>
    <col min="6965" max="6965" width="15.5703125" style="1" customWidth="1"/>
    <col min="6966" max="6966" width="16.5703125" style="1" customWidth="1"/>
    <col min="6967" max="6968" width="17.42578125" style="1" customWidth="1"/>
    <col min="6969" max="7003" width="12.140625" style="1" customWidth="1"/>
    <col min="7004" max="7194" width="9.140625" style="1"/>
    <col min="7195" max="7195" width="34.85546875" style="1" customWidth="1"/>
    <col min="7196" max="7196" width="23.140625" style="1" customWidth="1"/>
    <col min="7197" max="7197" width="6.28515625" style="1" customWidth="1"/>
    <col min="7198" max="7198" width="51" style="1" customWidth="1"/>
    <col min="7199" max="7199" width="16.5703125" style="1" customWidth="1"/>
    <col min="7200" max="7200" width="12.85546875" style="1" customWidth="1"/>
    <col min="7201" max="7201" width="15.5703125" style="1" customWidth="1"/>
    <col min="7202" max="7202" width="16.5703125" style="1" customWidth="1"/>
    <col min="7203" max="7203" width="17" style="1" customWidth="1"/>
    <col min="7204" max="7205" width="17.42578125" style="1" customWidth="1"/>
    <col min="7206" max="7207" width="16.5703125" style="1" customWidth="1"/>
    <col min="7208" max="7210" width="17.42578125" style="1" customWidth="1"/>
    <col min="7211" max="7212" width="16.5703125" style="1" customWidth="1"/>
    <col min="7213" max="7215" width="17.42578125" style="1" customWidth="1"/>
    <col min="7216" max="7217" width="16.5703125" style="1" customWidth="1"/>
    <col min="7218" max="7220" width="17.42578125" style="1" customWidth="1"/>
    <col min="7221" max="7221" width="15.5703125" style="1" customWidth="1"/>
    <col min="7222" max="7222" width="16.5703125" style="1" customWidth="1"/>
    <col min="7223" max="7224" width="17.42578125" style="1" customWidth="1"/>
    <col min="7225" max="7259" width="12.140625" style="1" customWidth="1"/>
    <col min="7260" max="7450" width="9.140625" style="1"/>
    <col min="7451" max="7451" width="34.85546875" style="1" customWidth="1"/>
    <col min="7452" max="7452" width="23.140625" style="1" customWidth="1"/>
    <col min="7453" max="7453" width="6.28515625" style="1" customWidth="1"/>
    <col min="7454" max="7454" width="51" style="1" customWidth="1"/>
    <col min="7455" max="7455" width="16.5703125" style="1" customWidth="1"/>
    <col min="7456" max="7456" width="12.85546875" style="1" customWidth="1"/>
    <col min="7457" max="7457" width="15.5703125" style="1" customWidth="1"/>
    <col min="7458" max="7458" width="16.5703125" style="1" customWidth="1"/>
    <col min="7459" max="7459" width="17" style="1" customWidth="1"/>
    <col min="7460" max="7461" width="17.42578125" style="1" customWidth="1"/>
    <col min="7462" max="7463" width="16.5703125" style="1" customWidth="1"/>
    <col min="7464" max="7466" width="17.42578125" style="1" customWidth="1"/>
    <col min="7467" max="7468" width="16.5703125" style="1" customWidth="1"/>
    <col min="7469" max="7471" width="17.42578125" style="1" customWidth="1"/>
    <col min="7472" max="7473" width="16.5703125" style="1" customWidth="1"/>
    <col min="7474" max="7476" width="17.42578125" style="1" customWidth="1"/>
    <col min="7477" max="7477" width="15.5703125" style="1" customWidth="1"/>
    <col min="7478" max="7478" width="16.5703125" style="1" customWidth="1"/>
    <col min="7479" max="7480" width="17.42578125" style="1" customWidth="1"/>
    <col min="7481" max="7515" width="12.140625" style="1" customWidth="1"/>
    <col min="7516" max="7706" width="9.140625" style="1"/>
    <col min="7707" max="7707" width="34.85546875" style="1" customWidth="1"/>
    <col min="7708" max="7708" width="23.140625" style="1" customWidth="1"/>
    <col min="7709" max="7709" width="6.28515625" style="1" customWidth="1"/>
    <col min="7710" max="7710" width="51" style="1" customWidth="1"/>
    <col min="7711" max="7711" width="16.5703125" style="1" customWidth="1"/>
    <col min="7712" max="7712" width="12.85546875" style="1" customWidth="1"/>
    <col min="7713" max="7713" width="15.5703125" style="1" customWidth="1"/>
    <col min="7714" max="7714" width="16.5703125" style="1" customWidth="1"/>
    <col min="7715" max="7715" width="17" style="1" customWidth="1"/>
    <col min="7716" max="7717" width="17.42578125" style="1" customWidth="1"/>
    <col min="7718" max="7719" width="16.5703125" style="1" customWidth="1"/>
    <col min="7720" max="7722" width="17.42578125" style="1" customWidth="1"/>
    <col min="7723" max="7724" width="16.5703125" style="1" customWidth="1"/>
    <col min="7725" max="7727" width="17.42578125" style="1" customWidth="1"/>
    <col min="7728" max="7729" width="16.5703125" style="1" customWidth="1"/>
    <col min="7730" max="7732" width="17.42578125" style="1" customWidth="1"/>
    <col min="7733" max="7733" width="15.5703125" style="1" customWidth="1"/>
    <col min="7734" max="7734" width="16.5703125" style="1" customWidth="1"/>
    <col min="7735" max="7736" width="17.42578125" style="1" customWidth="1"/>
    <col min="7737" max="7771" width="12.140625" style="1" customWidth="1"/>
    <col min="7772" max="7962" width="9.140625" style="1"/>
    <col min="7963" max="7963" width="34.85546875" style="1" customWidth="1"/>
    <col min="7964" max="7964" width="23.140625" style="1" customWidth="1"/>
    <col min="7965" max="7965" width="6.28515625" style="1" customWidth="1"/>
    <col min="7966" max="7966" width="51" style="1" customWidth="1"/>
    <col min="7967" max="7967" width="16.5703125" style="1" customWidth="1"/>
    <col min="7968" max="7968" width="12.85546875" style="1" customWidth="1"/>
    <col min="7969" max="7969" width="15.5703125" style="1" customWidth="1"/>
    <col min="7970" max="7970" width="16.5703125" style="1" customWidth="1"/>
    <col min="7971" max="7971" width="17" style="1" customWidth="1"/>
    <col min="7972" max="7973" width="17.42578125" style="1" customWidth="1"/>
    <col min="7974" max="7975" width="16.5703125" style="1" customWidth="1"/>
    <col min="7976" max="7978" width="17.42578125" style="1" customWidth="1"/>
    <col min="7979" max="7980" width="16.5703125" style="1" customWidth="1"/>
    <col min="7981" max="7983" width="17.42578125" style="1" customWidth="1"/>
    <col min="7984" max="7985" width="16.5703125" style="1" customWidth="1"/>
    <col min="7986" max="7988" width="17.42578125" style="1" customWidth="1"/>
    <col min="7989" max="7989" width="15.5703125" style="1" customWidth="1"/>
    <col min="7990" max="7990" width="16.5703125" style="1" customWidth="1"/>
    <col min="7991" max="7992" width="17.42578125" style="1" customWidth="1"/>
    <col min="7993" max="8027" width="12.140625" style="1" customWidth="1"/>
    <col min="8028" max="8218" width="9.140625" style="1"/>
    <col min="8219" max="8219" width="34.85546875" style="1" customWidth="1"/>
    <col min="8220" max="8220" width="23.140625" style="1" customWidth="1"/>
    <col min="8221" max="8221" width="6.28515625" style="1" customWidth="1"/>
    <col min="8222" max="8222" width="51" style="1" customWidth="1"/>
    <col min="8223" max="8223" width="16.5703125" style="1" customWidth="1"/>
    <col min="8224" max="8224" width="12.85546875" style="1" customWidth="1"/>
    <col min="8225" max="8225" width="15.5703125" style="1" customWidth="1"/>
    <col min="8226" max="8226" width="16.5703125" style="1" customWidth="1"/>
    <col min="8227" max="8227" width="17" style="1" customWidth="1"/>
    <col min="8228" max="8229" width="17.42578125" style="1" customWidth="1"/>
    <col min="8230" max="8231" width="16.5703125" style="1" customWidth="1"/>
    <col min="8232" max="8234" width="17.42578125" style="1" customWidth="1"/>
    <col min="8235" max="8236" width="16.5703125" style="1" customWidth="1"/>
    <col min="8237" max="8239" width="17.42578125" style="1" customWidth="1"/>
    <col min="8240" max="8241" width="16.5703125" style="1" customWidth="1"/>
    <col min="8242" max="8244" width="17.42578125" style="1" customWidth="1"/>
    <col min="8245" max="8245" width="15.5703125" style="1" customWidth="1"/>
    <col min="8246" max="8246" width="16.5703125" style="1" customWidth="1"/>
    <col min="8247" max="8248" width="17.42578125" style="1" customWidth="1"/>
    <col min="8249" max="8283" width="12.140625" style="1" customWidth="1"/>
    <col min="8284" max="8474" width="9.140625" style="1"/>
    <col min="8475" max="8475" width="34.85546875" style="1" customWidth="1"/>
    <col min="8476" max="8476" width="23.140625" style="1" customWidth="1"/>
    <col min="8477" max="8477" width="6.28515625" style="1" customWidth="1"/>
    <col min="8478" max="8478" width="51" style="1" customWidth="1"/>
    <col min="8479" max="8479" width="16.5703125" style="1" customWidth="1"/>
    <col min="8480" max="8480" width="12.85546875" style="1" customWidth="1"/>
    <col min="8481" max="8481" width="15.5703125" style="1" customWidth="1"/>
    <col min="8482" max="8482" width="16.5703125" style="1" customWidth="1"/>
    <col min="8483" max="8483" width="17" style="1" customWidth="1"/>
    <col min="8484" max="8485" width="17.42578125" style="1" customWidth="1"/>
    <col min="8486" max="8487" width="16.5703125" style="1" customWidth="1"/>
    <col min="8488" max="8490" width="17.42578125" style="1" customWidth="1"/>
    <col min="8491" max="8492" width="16.5703125" style="1" customWidth="1"/>
    <col min="8493" max="8495" width="17.42578125" style="1" customWidth="1"/>
    <col min="8496" max="8497" width="16.5703125" style="1" customWidth="1"/>
    <col min="8498" max="8500" width="17.42578125" style="1" customWidth="1"/>
    <col min="8501" max="8501" width="15.5703125" style="1" customWidth="1"/>
    <col min="8502" max="8502" width="16.5703125" style="1" customWidth="1"/>
    <col min="8503" max="8504" width="17.42578125" style="1" customWidth="1"/>
    <col min="8505" max="8539" width="12.140625" style="1" customWidth="1"/>
    <col min="8540" max="8730" width="9.140625" style="1"/>
    <col min="8731" max="8731" width="34.85546875" style="1" customWidth="1"/>
    <col min="8732" max="8732" width="23.140625" style="1" customWidth="1"/>
    <col min="8733" max="8733" width="6.28515625" style="1" customWidth="1"/>
    <col min="8734" max="8734" width="51" style="1" customWidth="1"/>
    <col min="8735" max="8735" width="16.5703125" style="1" customWidth="1"/>
    <col min="8736" max="8736" width="12.85546875" style="1" customWidth="1"/>
    <col min="8737" max="8737" width="15.5703125" style="1" customWidth="1"/>
    <col min="8738" max="8738" width="16.5703125" style="1" customWidth="1"/>
    <col min="8739" max="8739" width="17" style="1" customWidth="1"/>
    <col min="8740" max="8741" width="17.42578125" style="1" customWidth="1"/>
    <col min="8742" max="8743" width="16.5703125" style="1" customWidth="1"/>
    <col min="8744" max="8746" width="17.42578125" style="1" customWidth="1"/>
    <col min="8747" max="8748" width="16.5703125" style="1" customWidth="1"/>
    <col min="8749" max="8751" width="17.42578125" style="1" customWidth="1"/>
    <col min="8752" max="8753" width="16.5703125" style="1" customWidth="1"/>
    <col min="8754" max="8756" width="17.42578125" style="1" customWidth="1"/>
    <col min="8757" max="8757" width="15.5703125" style="1" customWidth="1"/>
    <col min="8758" max="8758" width="16.5703125" style="1" customWidth="1"/>
    <col min="8759" max="8760" width="17.42578125" style="1" customWidth="1"/>
    <col min="8761" max="8795" width="12.140625" style="1" customWidth="1"/>
    <col min="8796" max="8986" width="9.140625" style="1"/>
    <col min="8987" max="8987" width="34.85546875" style="1" customWidth="1"/>
    <col min="8988" max="8988" width="23.140625" style="1" customWidth="1"/>
    <col min="8989" max="8989" width="6.28515625" style="1" customWidth="1"/>
    <col min="8990" max="8990" width="51" style="1" customWidth="1"/>
    <col min="8991" max="8991" width="16.5703125" style="1" customWidth="1"/>
    <col min="8992" max="8992" width="12.85546875" style="1" customWidth="1"/>
    <col min="8993" max="8993" width="15.5703125" style="1" customWidth="1"/>
    <col min="8994" max="8994" width="16.5703125" style="1" customWidth="1"/>
    <col min="8995" max="8995" width="17" style="1" customWidth="1"/>
    <col min="8996" max="8997" width="17.42578125" style="1" customWidth="1"/>
    <col min="8998" max="8999" width="16.5703125" style="1" customWidth="1"/>
    <col min="9000" max="9002" width="17.42578125" style="1" customWidth="1"/>
    <col min="9003" max="9004" width="16.5703125" style="1" customWidth="1"/>
    <col min="9005" max="9007" width="17.42578125" style="1" customWidth="1"/>
    <col min="9008" max="9009" width="16.5703125" style="1" customWidth="1"/>
    <col min="9010" max="9012" width="17.42578125" style="1" customWidth="1"/>
    <col min="9013" max="9013" width="15.5703125" style="1" customWidth="1"/>
    <col min="9014" max="9014" width="16.5703125" style="1" customWidth="1"/>
    <col min="9015" max="9016" width="17.42578125" style="1" customWidth="1"/>
    <col min="9017" max="9051" width="12.140625" style="1" customWidth="1"/>
    <col min="9052" max="9242" width="9.140625" style="1"/>
    <col min="9243" max="9243" width="34.85546875" style="1" customWidth="1"/>
    <col min="9244" max="9244" width="23.140625" style="1" customWidth="1"/>
    <col min="9245" max="9245" width="6.28515625" style="1" customWidth="1"/>
    <col min="9246" max="9246" width="51" style="1" customWidth="1"/>
    <col min="9247" max="9247" width="16.5703125" style="1" customWidth="1"/>
    <col min="9248" max="9248" width="12.85546875" style="1" customWidth="1"/>
    <col min="9249" max="9249" width="15.5703125" style="1" customWidth="1"/>
    <col min="9250" max="9250" width="16.5703125" style="1" customWidth="1"/>
    <col min="9251" max="9251" width="17" style="1" customWidth="1"/>
    <col min="9252" max="9253" width="17.42578125" style="1" customWidth="1"/>
    <col min="9254" max="9255" width="16.5703125" style="1" customWidth="1"/>
    <col min="9256" max="9258" width="17.42578125" style="1" customWidth="1"/>
    <col min="9259" max="9260" width="16.5703125" style="1" customWidth="1"/>
    <col min="9261" max="9263" width="17.42578125" style="1" customWidth="1"/>
    <col min="9264" max="9265" width="16.5703125" style="1" customWidth="1"/>
    <col min="9266" max="9268" width="17.42578125" style="1" customWidth="1"/>
    <col min="9269" max="9269" width="15.5703125" style="1" customWidth="1"/>
    <col min="9270" max="9270" width="16.5703125" style="1" customWidth="1"/>
    <col min="9271" max="9272" width="17.42578125" style="1" customWidth="1"/>
    <col min="9273" max="9307" width="12.140625" style="1" customWidth="1"/>
    <col min="9308" max="9498" width="9.140625" style="1"/>
    <col min="9499" max="9499" width="34.85546875" style="1" customWidth="1"/>
    <col min="9500" max="9500" width="23.140625" style="1" customWidth="1"/>
    <col min="9501" max="9501" width="6.28515625" style="1" customWidth="1"/>
    <col min="9502" max="9502" width="51" style="1" customWidth="1"/>
    <col min="9503" max="9503" width="16.5703125" style="1" customWidth="1"/>
    <col min="9504" max="9504" width="12.85546875" style="1" customWidth="1"/>
    <col min="9505" max="9505" width="15.5703125" style="1" customWidth="1"/>
    <col min="9506" max="9506" width="16.5703125" style="1" customWidth="1"/>
    <col min="9507" max="9507" width="17" style="1" customWidth="1"/>
    <col min="9508" max="9509" width="17.42578125" style="1" customWidth="1"/>
    <col min="9510" max="9511" width="16.5703125" style="1" customWidth="1"/>
    <col min="9512" max="9514" width="17.42578125" style="1" customWidth="1"/>
    <col min="9515" max="9516" width="16.5703125" style="1" customWidth="1"/>
    <col min="9517" max="9519" width="17.42578125" style="1" customWidth="1"/>
    <col min="9520" max="9521" width="16.5703125" style="1" customWidth="1"/>
    <col min="9522" max="9524" width="17.42578125" style="1" customWidth="1"/>
    <col min="9525" max="9525" width="15.5703125" style="1" customWidth="1"/>
    <col min="9526" max="9526" width="16.5703125" style="1" customWidth="1"/>
    <col min="9527" max="9528" width="17.42578125" style="1" customWidth="1"/>
    <col min="9529" max="9563" width="12.140625" style="1" customWidth="1"/>
    <col min="9564" max="9754" width="9.140625" style="1"/>
    <col min="9755" max="9755" width="34.85546875" style="1" customWidth="1"/>
    <col min="9756" max="9756" width="23.140625" style="1" customWidth="1"/>
    <col min="9757" max="9757" width="6.28515625" style="1" customWidth="1"/>
    <col min="9758" max="9758" width="51" style="1" customWidth="1"/>
    <col min="9759" max="9759" width="16.5703125" style="1" customWidth="1"/>
    <col min="9760" max="9760" width="12.85546875" style="1" customWidth="1"/>
    <col min="9761" max="9761" width="15.5703125" style="1" customWidth="1"/>
    <col min="9762" max="9762" width="16.5703125" style="1" customWidth="1"/>
    <col min="9763" max="9763" width="17" style="1" customWidth="1"/>
    <col min="9764" max="9765" width="17.42578125" style="1" customWidth="1"/>
    <col min="9766" max="9767" width="16.5703125" style="1" customWidth="1"/>
    <col min="9768" max="9770" width="17.42578125" style="1" customWidth="1"/>
    <col min="9771" max="9772" width="16.5703125" style="1" customWidth="1"/>
    <col min="9773" max="9775" width="17.42578125" style="1" customWidth="1"/>
    <col min="9776" max="9777" width="16.5703125" style="1" customWidth="1"/>
    <col min="9778" max="9780" width="17.42578125" style="1" customWidth="1"/>
    <col min="9781" max="9781" width="15.5703125" style="1" customWidth="1"/>
    <col min="9782" max="9782" width="16.5703125" style="1" customWidth="1"/>
    <col min="9783" max="9784" width="17.42578125" style="1" customWidth="1"/>
    <col min="9785" max="9819" width="12.140625" style="1" customWidth="1"/>
    <col min="9820" max="10010" width="9.140625" style="1"/>
    <col min="10011" max="10011" width="34.85546875" style="1" customWidth="1"/>
    <col min="10012" max="10012" width="23.140625" style="1" customWidth="1"/>
    <col min="10013" max="10013" width="6.28515625" style="1" customWidth="1"/>
    <col min="10014" max="10014" width="51" style="1" customWidth="1"/>
    <col min="10015" max="10015" width="16.5703125" style="1" customWidth="1"/>
    <col min="10016" max="10016" width="12.85546875" style="1" customWidth="1"/>
    <col min="10017" max="10017" width="15.5703125" style="1" customWidth="1"/>
    <col min="10018" max="10018" width="16.5703125" style="1" customWidth="1"/>
    <col min="10019" max="10019" width="17" style="1" customWidth="1"/>
    <col min="10020" max="10021" width="17.42578125" style="1" customWidth="1"/>
    <col min="10022" max="10023" width="16.5703125" style="1" customWidth="1"/>
    <col min="10024" max="10026" width="17.42578125" style="1" customWidth="1"/>
    <col min="10027" max="10028" width="16.5703125" style="1" customWidth="1"/>
    <col min="10029" max="10031" width="17.42578125" style="1" customWidth="1"/>
    <col min="10032" max="10033" width="16.5703125" style="1" customWidth="1"/>
    <col min="10034" max="10036" width="17.42578125" style="1" customWidth="1"/>
    <col min="10037" max="10037" width="15.5703125" style="1" customWidth="1"/>
    <col min="10038" max="10038" width="16.5703125" style="1" customWidth="1"/>
    <col min="10039" max="10040" width="17.42578125" style="1" customWidth="1"/>
    <col min="10041" max="10075" width="12.140625" style="1" customWidth="1"/>
    <col min="10076" max="10266" width="9.140625" style="1"/>
    <col min="10267" max="10267" width="34.85546875" style="1" customWidth="1"/>
    <col min="10268" max="10268" width="23.140625" style="1" customWidth="1"/>
    <col min="10269" max="10269" width="6.28515625" style="1" customWidth="1"/>
    <col min="10270" max="10270" width="51" style="1" customWidth="1"/>
    <col min="10271" max="10271" width="16.5703125" style="1" customWidth="1"/>
    <col min="10272" max="10272" width="12.85546875" style="1" customWidth="1"/>
    <col min="10273" max="10273" width="15.5703125" style="1" customWidth="1"/>
    <col min="10274" max="10274" width="16.5703125" style="1" customWidth="1"/>
    <col min="10275" max="10275" width="17" style="1" customWidth="1"/>
    <col min="10276" max="10277" width="17.42578125" style="1" customWidth="1"/>
    <col min="10278" max="10279" width="16.5703125" style="1" customWidth="1"/>
    <col min="10280" max="10282" width="17.42578125" style="1" customWidth="1"/>
    <col min="10283" max="10284" width="16.5703125" style="1" customWidth="1"/>
    <col min="10285" max="10287" width="17.42578125" style="1" customWidth="1"/>
    <col min="10288" max="10289" width="16.5703125" style="1" customWidth="1"/>
    <col min="10290" max="10292" width="17.42578125" style="1" customWidth="1"/>
    <col min="10293" max="10293" width="15.5703125" style="1" customWidth="1"/>
    <col min="10294" max="10294" width="16.5703125" style="1" customWidth="1"/>
    <col min="10295" max="10296" width="17.42578125" style="1" customWidth="1"/>
    <col min="10297" max="10331" width="12.140625" style="1" customWidth="1"/>
    <col min="10332" max="10522" width="9.140625" style="1"/>
    <col min="10523" max="10523" width="34.85546875" style="1" customWidth="1"/>
    <col min="10524" max="10524" width="23.140625" style="1" customWidth="1"/>
    <col min="10525" max="10525" width="6.28515625" style="1" customWidth="1"/>
    <col min="10526" max="10526" width="51" style="1" customWidth="1"/>
    <col min="10527" max="10527" width="16.5703125" style="1" customWidth="1"/>
    <col min="10528" max="10528" width="12.85546875" style="1" customWidth="1"/>
    <col min="10529" max="10529" width="15.5703125" style="1" customWidth="1"/>
    <col min="10530" max="10530" width="16.5703125" style="1" customWidth="1"/>
    <col min="10531" max="10531" width="17" style="1" customWidth="1"/>
    <col min="10532" max="10533" width="17.42578125" style="1" customWidth="1"/>
    <col min="10534" max="10535" width="16.5703125" style="1" customWidth="1"/>
    <col min="10536" max="10538" width="17.42578125" style="1" customWidth="1"/>
    <col min="10539" max="10540" width="16.5703125" style="1" customWidth="1"/>
    <col min="10541" max="10543" width="17.42578125" style="1" customWidth="1"/>
    <col min="10544" max="10545" width="16.5703125" style="1" customWidth="1"/>
    <col min="10546" max="10548" width="17.42578125" style="1" customWidth="1"/>
    <col min="10549" max="10549" width="15.5703125" style="1" customWidth="1"/>
    <col min="10550" max="10550" width="16.5703125" style="1" customWidth="1"/>
    <col min="10551" max="10552" width="17.42578125" style="1" customWidth="1"/>
    <col min="10553" max="10587" width="12.140625" style="1" customWidth="1"/>
    <col min="10588" max="10778" width="9.140625" style="1"/>
    <col min="10779" max="10779" width="34.85546875" style="1" customWidth="1"/>
    <col min="10780" max="10780" width="23.140625" style="1" customWidth="1"/>
    <col min="10781" max="10781" width="6.28515625" style="1" customWidth="1"/>
    <col min="10782" max="10782" width="51" style="1" customWidth="1"/>
    <col min="10783" max="10783" width="16.5703125" style="1" customWidth="1"/>
    <col min="10784" max="10784" width="12.85546875" style="1" customWidth="1"/>
    <col min="10785" max="10785" width="15.5703125" style="1" customWidth="1"/>
    <col min="10786" max="10786" width="16.5703125" style="1" customWidth="1"/>
    <col min="10787" max="10787" width="17" style="1" customWidth="1"/>
    <col min="10788" max="10789" width="17.42578125" style="1" customWidth="1"/>
    <col min="10790" max="10791" width="16.5703125" style="1" customWidth="1"/>
    <col min="10792" max="10794" width="17.42578125" style="1" customWidth="1"/>
    <col min="10795" max="10796" width="16.5703125" style="1" customWidth="1"/>
    <col min="10797" max="10799" width="17.42578125" style="1" customWidth="1"/>
    <col min="10800" max="10801" width="16.5703125" style="1" customWidth="1"/>
    <col min="10802" max="10804" width="17.42578125" style="1" customWidth="1"/>
    <col min="10805" max="10805" width="15.5703125" style="1" customWidth="1"/>
    <col min="10806" max="10806" width="16.5703125" style="1" customWidth="1"/>
    <col min="10807" max="10808" width="17.42578125" style="1" customWidth="1"/>
    <col min="10809" max="10843" width="12.140625" style="1" customWidth="1"/>
    <col min="10844" max="11034" width="9.140625" style="1"/>
    <col min="11035" max="11035" width="34.85546875" style="1" customWidth="1"/>
    <col min="11036" max="11036" width="23.140625" style="1" customWidth="1"/>
    <col min="11037" max="11037" width="6.28515625" style="1" customWidth="1"/>
    <col min="11038" max="11038" width="51" style="1" customWidth="1"/>
    <col min="11039" max="11039" width="16.5703125" style="1" customWidth="1"/>
    <col min="11040" max="11040" width="12.85546875" style="1" customWidth="1"/>
    <col min="11041" max="11041" width="15.5703125" style="1" customWidth="1"/>
    <col min="11042" max="11042" width="16.5703125" style="1" customWidth="1"/>
    <col min="11043" max="11043" width="17" style="1" customWidth="1"/>
    <col min="11044" max="11045" width="17.42578125" style="1" customWidth="1"/>
    <col min="11046" max="11047" width="16.5703125" style="1" customWidth="1"/>
    <col min="11048" max="11050" width="17.42578125" style="1" customWidth="1"/>
    <col min="11051" max="11052" width="16.5703125" style="1" customWidth="1"/>
    <col min="11053" max="11055" width="17.42578125" style="1" customWidth="1"/>
    <col min="11056" max="11057" width="16.5703125" style="1" customWidth="1"/>
    <col min="11058" max="11060" width="17.42578125" style="1" customWidth="1"/>
    <col min="11061" max="11061" width="15.5703125" style="1" customWidth="1"/>
    <col min="11062" max="11062" width="16.5703125" style="1" customWidth="1"/>
    <col min="11063" max="11064" width="17.42578125" style="1" customWidth="1"/>
    <col min="11065" max="11099" width="12.140625" style="1" customWidth="1"/>
    <col min="11100" max="11290" width="9.140625" style="1"/>
    <col min="11291" max="11291" width="34.85546875" style="1" customWidth="1"/>
    <col min="11292" max="11292" width="23.140625" style="1" customWidth="1"/>
    <col min="11293" max="11293" width="6.28515625" style="1" customWidth="1"/>
    <col min="11294" max="11294" width="51" style="1" customWidth="1"/>
    <col min="11295" max="11295" width="16.5703125" style="1" customWidth="1"/>
    <col min="11296" max="11296" width="12.85546875" style="1" customWidth="1"/>
    <col min="11297" max="11297" width="15.5703125" style="1" customWidth="1"/>
    <col min="11298" max="11298" width="16.5703125" style="1" customWidth="1"/>
    <col min="11299" max="11299" width="17" style="1" customWidth="1"/>
    <col min="11300" max="11301" width="17.42578125" style="1" customWidth="1"/>
    <col min="11302" max="11303" width="16.5703125" style="1" customWidth="1"/>
    <col min="11304" max="11306" width="17.42578125" style="1" customWidth="1"/>
    <col min="11307" max="11308" width="16.5703125" style="1" customWidth="1"/>
    <col min="11309" max="11311" width="17.42578125" style="1" customWidth="1"/>
    <col min="11312" max="11313" width="16.5703125" style="1" customWidth="1"/>
    <col min="11314" max="11316" width="17.42578125" style="1" customWidth="1"/>
    <col min="11317" max="11317" width="15.5703125" style="1" customWidth="1"/>
    <col min="11318" max="11318" width="16.5703125" style="1" customWidth="1"/>
    <col min="11319" max="11320" width="17.42578125" style="1" customWidth="1"/>
    <col min="11321" max="11355" width="12.140625" style="1" customWidth="1"/>
    <col min="11356" max="11546" width="9.140625" style="1"/>
    <col min="11547" max="11547" width="34.85546875" style="1" customWidth="1"/>
    <col min="11548" max="11548" width="23.140625" style="1" customWidth="1"/>
    <col min="11549" max="11549" width="6.28515625" style="1" customWidth="1"/>
    <col min="11550" max="11550" width="51" style="1" customWidth="1"/>
    <col min="11551" max="11551" width="16.5703125" style="1" customWidth="1"/>
    <col min="11552" max="11552" width="12.85546875" style="1" customWidth="1"/>
    <col min="11553" max="11553" width="15.5703125" style="1" customWidth="1"/>
    <col min="11554" max="11554" width="16.5703125" style="1" customWidth="1"/>
    <col min="11555" max="11555" width="17" style="1" customWidth="1"/>
    <col min="11556" max="11557" width="17.42578125" style="1" customWidth="1"/>
    <col min="11558" max="11559" width="16.5703125" style="1" customWidth="1"/>
    <col min="11560" max="11562" width="17.42578125" style="1" customWidth="1"/>
    <col min="11563" max="11564" width="16.5703125" style="1" customWidth="1"/>
    <col min="11565" max="11567" width="17.42578125" style="1" customWidth="1"/>
    <col min="11568" max="11569" width="16.5703125" style="1" customWidth="1"/>
    <col min="11570" max="11572" width="17.42578125" style="1" customWidth="1"/>
    <col min="11573" max="11573" width="15.5703125" style="1" customWidth="1"/>
    <col min="11574" max="11574" width="16.5703125" style="1" customWidth="1"/>
    <col min="11575" max="11576" width="17.42578125" style="1" customWidth="1"/>
    <col min="11577" max="11611" width="12.140625" style="1" customWidth="1"/>
    <col min="11612" max="11802" width="9.140625" style="1"/>
    <col min="11803" max="11803" width="34.85546875" style="1" customWidth="1"/>
    <col min="11804" max="11804" width="23.140625" style="1" customWidth="1"/>
    <col min="11805" max="11805" width="6.28515625" style="1" customWidth="1"/>
    <col min="11806" max="11806" width="51" style="1" customWidth="1"/>
    <col min="11807" max="11807" width="16.5703125" style="1" customWidth="1"/>
    <col min="11808" max="11808" width="12.85546875" style="1" customWidth="1"/>
    <col min="11809" max="11809" width="15.5703125" style="1" customWidth="1"/>
    <col min="11810" max="11810" width="16.5703125" style="1" customWidth="1"/>
    <col min="11811" max="11811" width="17" style="1" customWidth="1"/>
    <col min="11812" max="11813" width="17.42578125" style="1" customWidth="1"/>
    <col min="11814" max="11815" width="16.5703125" style="1" customWidth="1"/>
    <col min="11816" max="11818" width="17.42578125" style="1" customWidth="1"/>
    <col min="11819" max="11820" width="16.5703125" style="1" customWidth="1"/>
    <col min="11821" max="11823" width="17.42578125" style="1" customWidth="1"/>
    <col min="11824" max="11825" width="16.5703125" style="1" customWidth="1"/>
    <col min="11826" max="11828" width="17.42578125" style="1" customWidth="1"/>
    <col min="11829" max="11829" width="15.5703125" style="1" customWidth="1"/>
    <col min="11830" max="11830" width="16.5703125" style="1" customWidth="1"/>
    <col min="11831" max="11832" width="17.42578125" style="1" customWidth="1"/>
    <col min="11833" max="11867" width="12.140625" style="1" customWidth="1"/>
    <col min="11868" max="12058" width="9.140625" style="1"/>
    <col min="12059" max="12059" width="34.85546875" style="1" customWidth="1"/>
    <col min="12060" max="12060" width="23.140625" style="1" customWidth="1"/>
    <col min="12061" max="12061" width="6.28515625" style="1" customWidth="1"/>
    <col min="12062" max="12062" width="51" style="1" customWidth="1"/>
    <col min="12063" max="12063" width="16.5703125" style="1" customWidth="1"/>
    <col min="12064" max="12064" width="12.85546875" style="1" customWidth="1"/>
    <col min="12065" max="12065" width="15.5703125" style="1" customWidth="1"/>
    <col min="12066" max="12066" width="16.5703125" style="1" customWidth="1"/>
    <col min="12067" max="12067" width="17" style="1" customWidth="1"/>
    <col min="12068" max="12069" width="17.42578125" style="1" customWidth="1"/>
    <col min="12070" max="12071" width="16.5703125" style="1" customWidth="1"/>
    <col min="12072" max="12074" width="17.42578125" style="1" customWidth="1"/>
    <col min="12075" max="12076" width="16.5703125" style="1" customWidth="1"/>
    <col min="12077" max="12079" width="17.42578125" style="1" customWidth="1"/>
    <col min="12080" max="12081" width="16.5703125" style="1" customWidth="1"/>
    <col min="12082" max="12084" width="17.42578125" style="1" customWidth="1"/>
    <col min="12085" max="12085" width="15.5703125" style="1" customWidth="1"/>
    <col min="12086" max="12086" width="16.5703125" style="1" customWidth="1"/>
    <col min="12087" max="12088" width="17.42578125" style="1" customWidth="1"/>
    <col min="12089" max="12123" width="12.140625" style="1" customWidth="1"/>
    <col min="12124" max="12314" width="9.140625" style="1"/>
    <col min="12315" max="12315" width="34.85546875" style="1" customWidth="1"/>
    <col min="12316" max="12316" width="23.140625" style="1" customWidth="1"/>
    <col min="12317" max="12317" width="6.28515625" style="1" customWidth="1"/>
    <col min="12318" max="12318" width="51" style="1" customWidth="1"/>
    <col min="12319" max="12319" width="16.5703125" style="1" customWidth="1"/>
    <col min="12320" max="12320" width="12.85546875" style="1" customWidth="1"/>
    <col min="12321" max="12321" width="15.5703125" style="1" customWidth="1"/>
    <col min="12322" max="12322" width="16.5703125" style="1" customWidth="1"/>
    <col min="12323" max="12323" width="17" style="1" customWidth="1"/>
    <col min="12324" max="12325" width="17.42578125" style="1" customWidth="1"/>
    <col min="12326" max="12327" width="16.5703125" style="1" customWidth="1"/>
    <col min="12328" max="12330" width="17.42578125" style="1" customWidth="1"/>
    <col min="12331" max="12332" width="16.5703125" style="1" customWidth="1"/>
    <col min="12333" max="12335" width="17.42578125" style="1" customWidth="1"/>
    <col min="12336" max="12337" width="16.5703125" style="1" customWidth="1"/>
    <col min="12338" max="12340" width="17.42578125" style="1" customWidth="1"/>
    <col min="12341" max="12341" width="15.5703125" style="1" customWidth="1"/>
    <col min="12342" max="12342" width="16.5703125" style="1" customWidth="1"/>
    <col min="12343" max="12344" width="17.42578125" style="1" customWidth="1"/>
    <col min="12345" max="12379" width="12.140625" style="1" customWidth="1"/>
    <col min="12380" max="12570" width="9.140625" style="1"/>
    <col min="12571" max="12571" width="34.85546875" style="1" customWidth="1"/>
    <col min="12572" max="12572" width="23.140625" style="1" customWidth="1"/>
    <col min="12573" max="12573" width="6.28515625" style="1" customWidth="1"/>
    <col min="12574" max="12574" width="51" style="1" customWidth="1"/>
    <col min="12575" max="12575" width="16.5703125" style="1" customWidth="1"/>
    <col min="12576" max="12576" width="12.85546875" style="1" customWidth="1"/>
    <col min="12577" max="12577" width="15.5703125" style="1" customWidth="1"/>
    <col min="12578" max="12578" width="16.5703125" style="1" customWidth="1"/>
    <col min="12579" max="12579" width="17" style="1" customWidth="1"/>
    <col min="12580" max="12581" width="17.42578125" style="1" customWidth="1"/>
    <col min="12582" max="12583" width="16.5703125" style="1" customWidth="1"/>
    <col min="12584" max="12586" width="17.42578125" style="1" customWidth="1"/>
    <col min="12587" max="12588" width="16.5703125" style="1" customWidth="1"/>
    <col min="12589" max="12591" width="17.42578125" style="1" customWidth="1"/>
    <col min="12592" max="12593" width="16.5703125" style="1" customWidth="1"/>
    <col min="12594" max="12596" width="17.42578125" style="1" customWidth="1"/>
    <col min="12597" max="12597" width="15.5703125" style="1" customWidth="1"/>
    <col min="12598" max="12598" width="16.5703125" style="1" customWidth="1"/>
    <col min="12599" max="12600" width="17.42578125" style="1" customWidth="1"/>
    <col min="12601" max="12635" width="12.140625" style="1" customWidth="1"/>
    <col min="12636" max="12826" width="9.140625" style="1"/>
    <col min="12827" max="12827" width="34.85546875" style="1" customWidth="1"/>
    <col min="12828" max="12828" width="23.140625" style="1" customWidth="1"/>
    <col min="12829" max="12829" width="6.28515625" style="1" customWidth="1"/>
    <col min="12830" max="12830" width="51" style="1" customWidth="1"/>
    <col min="12831" max="12831" width="16.5703125" style="1" customWidth="1"/>
    <col min="12832" max="12832" width="12.85546875" style="1" customWidth="1"/>
    <col min="12833" max="12833" width="15.5703125" style="1" customWidth="1"/>
    <col min="12834" max="12834" width="16.5703125" style="1" customWidth="1"/>
    <col min="12835" max="12835" width="17" style="1" customWidth="1"/>
    <col min="12836" max="12837" width="17.42578125" style="1" customWidth="1"/>
    <col min="12838" max="12839" width="16.5703125" style="1" customWidth="1"/>
    <col min="12840" max="12842" width="17.42578125" style="1" customWidth="1"/>
    <col min="12843" max="12844" width="16.5703125" style="1" customWidth="1"/>
    <col min="12845" max="12847" width="17.42578125" style="1" customWidth="1"/>
    <col min="12848" max="12849" width="16.5703125" style="1" customWidth="1"/>
    <col min="12850" max="12852" width="17.42578125" style="1" customWidth="1"/>
    <col min="12853" max="12853" width="15.5703125" style="1" customWidth="1"/>
    <col min="12854" max="12854" width="16.5703125" style="1" customWidth="1"/>
    <col min="12855" max="12856" width="17.42578125" style="1" customWidth="1"/>
    <col min="12857" max="12891" width="12.140625" style="1" customWidth="1"/>
    <col min="12892" max="13082" width="9.140625" style="1"/>
    <col min="13083" max="13083" width="34.85546875" style="1" customWidth="1"/>
    <col min="13084" max="13084" width="23.140625" style="1" customWidth="1"/>
    <col min="13085" max="13085" width="6.28515625" style="1" customWidth="1"/>
    <col min="13086" max="13086" width="51" style="1" customWidth="1"/>
    <col min="13087" max="13087" width="16.5703125" style="1" customWidth="1"/>
    <col min="13088" max="13088" width="12.85546875" style="1" customWidth="1"/>
    <col min="13089" max="13089" width="15.5703125" style="1" customWidth="1"/>
    <col min="13090" max="13090" width="16.5703125" style="1" customWidth="1"/>
    <col min="13091" max="13091" width="17" style="1" customWidth="1"/>
    <col min="13092" max="13093" width="17.42578125" style="1" customWidth="1"/>
    <col min="13094" max="13095" width="16.5703125" style="1" customWidth="1"/>
    <col min="13096" max="13098" width="17.42578125" style="1" customWidth="1"/>
    <col min="13099" max="13100" width="16.5703125" style="1" customWidth="1"/>
    <col min="13101" max="13103" width="17.42578125" style="1" customWidth="1"/>
    <col min="13104" max="13105" width="16.5703125" style="1" customWidth="1"/>
    <col min="13106" max="13108" width="17.42578125" style="1" customWidth="1"/>
    <col min="13109" max="13109" width="15.5703125" style="1" customWidth="1"/>
    <col min="13110" max="13110" width="16.5703125" style="1" customWidth="1"/>
    <col min="13111" max="13112" width="17.42578125" style="1" customWidth="1"/>
    <col min="13113" max="13147" width="12.140625" style="1" customWidth="1"/>
    <col min="13148" max="13338" width="9.140625" style="1"/>
    <col min="13339" max="13339" width="34.85546875" style="1" customWidth="1"/>
    <col min="13340" max="13340" width="23.140625" style="1" customWidth="1"/>
    <col min="13341" max="13341" width="6.28515625" style="1" customWidth="1"/>
    <col min="13342" max="13342" width="51" style="1" customWidth="1"/>
    <col min="13343" max="13343" width="16.5703125" style="1" customWidth="1"/>
    <col min="13344" max="13344" width="12.85546875" style="1" customWidth="1"/>
    <col min="13345" max="13345" width="15.5703125" style="1" customWidth="1"/>
    <col min="13346" max="13346" width="16.5703125" style="1" customWidth="1"/>
    <col min="13347" max="13347" width="17" style="1" customWidth="1"/>
    <col min="13348" max="13349" width="17.42578125" style="1" customWidth="1"/>
    <col min="13350" max="13351" width="16.5703125" style="1" customWidth="1"/>
    <col min="13352" max="13354" width="17.42578125" style="1" customWidth="1"/>
    <col min="13355" max="13356" width="16.5703125" style="1" customWidth="1"/>
    <col min="13357" max="13359" width="17.42578125" style="1" customWidth="1"/>
    <col min="13360" max="13361" width="16.5703125" style="1" customWidth="1"/>
    <col min="13362" max="13364" width="17.42578125" style="1" customWidth="1"/>
    <col min="13365" max="13365" width="15.5703125" style="1" customWidth="1"/>
    <col min="13366" max="13366" width="16.5703125" style="1" customWidth="1"/>
    <col min="13367" max="13368" width="17.42578125" style="1" customWidth="1"/>
    <col min="13369" max="13403" width="12.140625" style="1" customWidth="1"/>
    <col min="13404" max="13594" width="9.140625" style="1"/>
    <col min="13595" max="13595" width="34.85546875" style="1" customWidth="1"/>
    <col min="13596" max="13596" width="23.140625" style="1" customWidth="1"/>
    <col min="13597" max="13597" width="6.28515625" style="1" customWidth="1"/>
    <col min="13598" max="13598" width="51" style="1" customWidth="1"/>
    <col min="13599" max="13599" width="16.5703125" style="1" customWidth="1"/>
    <col min="13600" max="13600" width="12.85546875" style="1" customWidth="1"/>
    <col min="13601" max="13601" width="15.5703125" style="1" customWidth="1"/>
    <col min="13602" max="13602" width="16.5703125" style="1" customWidth="1"/>
    <col min="13603" max="13603" width="17" style="1" customWidth="1"/>
    <col min="13604" max="13605" width="17.42578125" style="1" customWidth="1"/>
    <col min="13606" max="13607" width="16.5703125" style="1" customWidth="1"/>
    <col min="13608" max="13610" width="17.42578125" style="1" customWidth="1"/>
    <col min="13611" max="13612" width="16.5703125" style="1" customWidth="1"/>
    <col min="13613" max="13615" width="17.42578125" style="1" customWidth="1"/>
    <col min="13616" max="13617" width="16.5703125" style="1" customWidth="1"/>
    <col min="13618" max="13620" width="17.42578125" style="1" customWidth="1"/>
    <col min="13621" max="13621" width="15.5703125" style="1" customWidth="1"/>
    <col min="13622" max="13622" width="16.5703125" style="1" customWidth="1"/>
    <col min="13623" max="13624" width="17.42578125" style="1" customWidth="1"/>
    <col min="13625" max="13659" width="12.140625" style="1" customWidth="1"/>
    <col min="13660" max="13850" width="9.140625" style="1"/>
    <col min="13851" max="13851" width="34.85546875" style="1" customWidth="1"/>
    <col min="13852" max="13852" width="23.140625" style="1" customWidth="1"/>
    <col min="13853" max="13853" width="6.28515625" style="1" customWidth="1"/>
    <col min="13854" max="13854" width="51" style="1" customWidth="1"/>
    <col min="13855" max="13855" width="16.5703125" style="1" customWidth="1"/>
    <col min="13856" max="13856" width="12.85546875" style="1" customWidth="1"/>
    <col min="13857" max="13857" width="15.5703125" style="1" customWidth="1"/>
    <col min="13858" max="13858" width="16.5703125" style="1" customWidth="1"/>
    <col min="13859" max="13859" width="17" style="1" customWidth="1"/>
    <col min="13860" max="13861" width="17.42578125" style="1" customWidth="1"/>
    <col min="13862" max="13863" width="16.5703125" style="1" customWidth="1"/>
    <col min="13864" max="13866" width="17.42578125" style="1" customWidth="1"/>
    <col min="13867" max="13868" width="16.5703125" style="1" customWidth="1"/>
    <col min="13869" max="13871" width="17.42578125" style="1" customWidth="1"/>
    <col min="13872" max="13873" width="16.5703125" style="1" customWidth="1"/>
    <col min="13874" max="13876" width="17.42578125" style="1" customWidth="1"/>
    <col min="13877" max="13877" width="15.5703125" style="1" customWidth="1"/>
    <col min="13878" max="13878" width="16.5703125" style="1" customWidth="1"/>
    <col min="13879" max="13880" width="17.42578125" style="1" customWidth="1"/>
    <col min="13881" max="13915" width="12.140625" style="1" customWidth="1"/>
    <col min="13916" max="14106" width="9.140625" style="1"/>
    <col min="14107" max="14107" width="34.85546875" style="1" customWidth="1"/>
    <col min="14108" max="14108" width="23.140625" style="1" customWidth="1"/>
    <col min="14109" max="14109" width="6.28515625" style="1" customWidth="1"/>
    <col min="14110" max="14110" width="51" style="1" customWidth="1"/>
    <col min="14111" max="14111" width="16.5703125" style="1" customWidth="1"/>
    <col min="14112" max="14112" width="12.85546875" style="1" customWidth="1"/>
    <col min="14113" max="14113" width="15.5703125" style="1" customWidth="1"/>
    <col min="14114" max="14114" width="16.5703125" style="1" customWidth="1"/>
    <col min="14115" max="14115" width="17" style="1" customWidth="1"/>
    <col min="14116" max="14117" width="17.42578125" style="1" customWidth="1"/>
    <col min="14118" max="14119" width="16.5703125" style="1" customWidth="1"/>
    <col min="14120" max="14122" width="17.42578125" style="1" customWidth="1"/>
    <col min="14123" max="14124" width="16.5703125" style="1" customWidth="1"/>
    <col min="14125" max="14127" width="17.42578125" style="1" customWidth="1"/>
    <col min="14128" max="14129" width="16.5703125" style="1" customWidth="1"/>
    <col min="14130" max="14132" width="17.42578125" style="1" customWidth="1"/>
    <col min="14133" max="14133" width="15.5703125" style="1" customWidth="1"/>
    <col min="14134" max="14134" width="16.5703125" style="1" customWidth="1"/>
    <col min="14135" max="14136" width="17.42578125" style="1" customWidth="1"/>
    <col min="14137" max="14171" width="12.140625" style="1" customWidth="1"/>
    <col min="14172" max="14362" width="9.140625" style="1"/>
    <col min="14363" max="14363" width="34.85546875" style="1" customWidth="1"/>
    <col min="14364" max="14364" width="23.140625" style="1" customWidth="1"/>
    <col min="14365" max="14365" width="6.28515625" style="1" customWidth="1"/>
    <col min="14366" max="14366" width="51" style="1" customWidth="1"/>
    <col min="14367" max="14367" width="16.5703125" style="1" customWidth="1"/>
    <col min="14368" max="14368" width="12.85546875" style="1" customWidth="1"/>
    <col min="14369" max="14369" width="15.5703125" style="1" customWidth="1"/>
    <col min="14370" max="14370" width="16.5703125" style="1" customWidth="1"/>
    <col min="14371" max="14371" width="17" style="1" customWidth="1"/>
    <col min="14372" max="14373" width="17.42578125" style="1" customWidth="1"/>
    <col min="14374" max="14375" width="16.5703125" style="1" customWidth="1"/>
    <col min="14376" max="14378" width="17.42578125" style="1" customWidth="1"/>
    <col min="14379" max="14380" width="16.5703125" style="1" customWidth="1"/>
    <col min="14381" max="14383" width="17.42578125" style="1" customWidth="1"/>
    <col min="14384" max="14385" width="16.5703125" style="1" customWidth="1"/>
    <col min="14386" max="14388" width="17.42578125" style="1" customWidth="1"/>
    <col min="14389" max="14389" width="15.5703125" style="1" customWidth="1"/>
    <col min="14390" max="14390" width="16.5703125" style="1" customWidth="1"/>
    <col min="14391" max="14392" width="17.42578125" style="1" customWidth="1"/>
    <col min="14393" max="14427" width="12.140625" style="1" customWidth="1"/>
    <col min="14428" max="14618" width="9.140625" style="1"/>
    <col min="14619" max="14619" width="34.85546875" style="1" customWidth="1"/>
    <col min="14620" max="14620" width="23.140625" style="1" customWidth="1"/>
    <col min="14621" max="14621" width="6.28515625" style="1" customWidth="1"/>
    <col min="14622" max="14622" width="51" style="1" customWidth="1"/>
    <col min="14623" max="14623" width="16.5703125" style="1" customWidth="1"/>
    <col min="14624" max="14624" width="12.85546875" style="1" customWidth="1"/>
    <col min="14625" max="14625" width="15.5703125" style="1" customWidth="1"/>
    <col min="14626" max="14626" width="16.5703125" style="1" customWidth="1"/>
    <col min="14627" max="14627" width="17" style="1" customWidth="1"/>
    <col min="14628" max="14629" width="17.42578125" style="1" customWidth="1"/>
    <col min="14630" max="14631" width="16.5703125" style="1" customWidth="1"/>
    <col min="14632" max="14634" width="17.42578125" style="1" customWidth="1"/>
    <col min="14635" max="14636" width="16.5703125" style="1" customWidth="1"/>
    <col min="14637" max="14639" width="17.42578125" style="1" customWidth="1"/>
    <col min="14640" max="14641" width="16.5703125" style="1" customWidth="1"/>
    <col min="14642" max="14644" width="17.42578125" style="1" customWidth="1"/>
    <col min="14645" max="14645" width="15.5703125" style="1" customWidth="1"/>
    <col min="14646" max="14646" width="16.5703125" style="1" customWidth="1"/>
    <col min="14647" max="14648" width="17.42578125" style="1" customWidth="1"/>
    <col min="14649" max="14683" width="12.140625" style="1" customWidth="1"/>
    <col min="14684" max="14874" width="9.140625" style="1"/>
    <col min="14875" max="14875" width="34.85546875" style="1" customWidth="1"/>
    <col min="14876" max="14876" width="23.140625" style="1" customWidth="1"/>
    <col min="14877" max="14877" width="6.28515625" style="1" customWidth="1"/>
    <col min="14878" max="14878" width="51" style="1" customWidth="1"/>
    <col min="14879" max="14879" width="16.5703125" style="1" customWidth="1"/>
    <col min="14880" max="14880" width="12.85546875" style="1" customWidth="1"/>
    <col min="14881" max="14881" width="15.5703125" style="1" customWidth="1"/>
    <col min="14882" max="14882" width="16.5703125" style="1" customWidth="1"/>
    <col min="14883" max="14883" width="17" style="1" customWidth="1"/>
    <col min="14884" max="14885" width="17.42578125" style="1" customWidth="1"/>
    <col min="14886" max="14887" width="16.5703125" style="1" customWidth="1"/>
    <col min="14888" max="14890" width="17.42578125" style="1" customWidth="1"/>
    <col min="14891" max="14892" width="16.5703125" style="1" customWidth="1"/>
    <col min="14893" max="14895" width="17.42578125" style="1" customWidth="1"/>
    <col min="14896" max="14897" width="16.5703125" style="1" customWidth="1"/>
    <col min="14898" max="14900" width="17.42578125" style="1" customWidth="1"/>
    <col min="14901" max="14901" width="15.5703125" style="1" customWidth="1"/>
    <col min="14902" max="14902" width="16.5703125" style="1" customWidth="1"/>
    <col min="14903" max="14904" width="17.42578125" style="1" customWidth="1"/>
    <col min="14905" max="14939" width="12.140625" style="1" customWidth="1"/>
    <col min="14940" max="15130" width="9.140625" style="1"/>
    <col min="15131" max="15131" width="34.85546875" style="1" customWidth="1"/>
    <col min="15132" max="15132" width="23.140625" style="1" customWidth="1"/>
    <col min="15133" max="15133" width="6.28515625" style="1" customWidth="1"/>
    <col min="15134" max="15134" width="51" style="1" customWidth="1"/>
    <col min="15135" max="15135" width="16.5703125" style="1" customWidth="1"/>
    <col min="15136" max="15136" width="12.85546875" style="1" customWidth="1"/>
    <col min="15137" max="15137" width="15.5703125" style="1" customWidth="1"/>
    <col min="15138" max="15138" width="16.5703125" style="1" customWidth="1"/>
    <col min="15139" max="15139" width="17" style="1" customWidth="1"/>
    <col min="15140" max="15141" width="17.42578125" style="1" customWidth="1"/>
    <col min="15142" max="15143" width="16.5703125" style="1" customWidth="1"/>
    <col min="15144" max="15146" width="17.42578125" style="1" customWidth="1"/>
    <col min="15147" max="15148" width="16.5703125" style="1" customWidth="1"/>
    <col min="15149" max="15151" width="17.42578125" style="1" customWidth="1"/>
    <col min="15152" max="15153" width="16.5703125" style="1" customWidth="1"/>
    <col min="15154" max="15156" width="17.42578125" style="1" customWidth="1"/>
    <col min="15157" max="15157" width="15.5703125" style="1" customWidth="1"/>
    <col min="15158" max="15158" width="16.5703125" style="1" customWidth="1"/>
    <col min="15159" max="15160" width="17.42578125" style="1" customWidth="1"/>
    <col min="15161" max="15195" width="12.140625" style="1" customWidth="1"/>
    <col min="15196" max="15386" width="9.140625" style="1"/>
    <col min="15387" max="15387" width="34.85546875" style="1" customWidth="1"/>
    <col min="15388" max="15388" width="23.140625" style="1" customWidth="1"/>
    <col min="15389" max="15389" width="6.28515625" style="1" customWidth="1"/>
    <col min="15390" max="15390" width="51" style="1" customWidth="1"/>
    <col min="15391" max="15391" width="16.5703125" style="1" customWidth="1"/>
    <col min="15392" max="15392" width="12.85546875" style="1" customWidth="1"/>
    <col min="15393" max="15393" width="15.5703125" style="1" customWidth="1"/>
    <col min="15394" max="15394" width="16.5703125" style="1" customWidth="1"/>
    <col min="15395" max="15395" width="17" style="1" customWidth="1"/>
    <col min="15396" max="15397" width="17.42578125" style="1" customWidth="1"/>
    <col min="15398" max="15399" width="16.5703125" style="1" customWidth="1"/>
    <col min="15400" max="15402" width="17.42578125" style="1" customWidth="1"/>
    <col min="15403" max="15404" width="16.5703125" style="1" customWidth="1"/>
    <col min="15405" max="15407" width="17.42578125" style="1" customWidth="1"/>
    <col min="15408" max="15409" width="16.5703125" style="1" customWidth="1"/>
    <col min="15410" max="15412" width="17.42578125" style="1" customWidth="1"/>
    <col min="15413" max="15413" width="15.5703125" style="1" customWidth="1"/>
    <col min="15414" max="15414" width="16.5703125" style="1" customWidth="1"/>
    <col min="15415" max="15416" width="17.42578125" style="1" customWidth="1"/>
    <col min="15417" max="15451" width="12.140625" style="1" customWidth="1"/>
    <col min="15452" max="15642" width="9.140625" style="1"/>
    <col min="15643" max="15643" width="34.85546875" style="1" customWidth="1"/>
    <col min="15644" max="15644" width="23.140625" style="1" customWidth="1"/>
    <col min="15645" max="15645" width="6.28515625" style="1" customWidth="1"/>
    <col min="15646" max="15646" width="51" style="1" customWidth="1"/>
    <col min="15647" max="15647" width="16.5703125" style="1" customWidth="1"/>
    <col min="15648" max="15648" width="12.85546875" style="1" customWidth="1"/>
    <col min="15649" max="15649" width="15.5703125" style="1" customWidth="1"/>
    <col min="15650" max="15650" width="16.5703125" style="1" customWidth="1"/>
    <col min="15651" max="15651" width="17" style="1" customWidth="1"/>
    <col min="15652" max="15653" width="17.42578125" style="1" customWidth="1"/>
    <col min="15654" max="15655" width="16.5703125" style="1" customWidth="1"/>
    <col min="15656" max="15658" width="17.42578125" style="1" customWidth="1"/>
    <col min="15659" max="15660" width="16.5703125" style="1" customWidth="1"/>
    <col min="15661" max="15663" width="17.42578125" style="1" customWidth="1"/>
    <col min="15664" max="15665" width="16.5703125" style="1" customWidth="1"/>
    <col min="15666" max="15668" width="17.42578125" style="1" customWidth="1"/>
    <col min="15669" max="15669" width="15.5703125" style="1" customWidth="1"/>
    <col min="15670" max="15670" width="16.5703125" style="1" customWidth="1"/>
    <col min="15671" max="15672" width="17.42578125" style="1" customWidth="1"/>
    <col min="15673" max="15707" width="12.140625" style="1" customWidth="1"/>
    <col min="15708" max="16384" width="9.140625" style="1"/>
  </cols>
  <sheetData>
    <row r="1" spans="1:11">
      <c r="E1" s="132" t="s">
        <v>253</v>
      </c>
      <c r="F1" s="132"/>
      <c r="G1" s="132"/>
      <c r="H1" s="132"/>
    </row>
    <row r="2" spans="1:11">
      <c r="E2" s="132" t="s">
        <v>252</v>
      </c>
      <c r="F2" s="132"/>
      <c r="G2" s="132"/>
      <c r="H2" s="132"/>
    </row>
    <row r="4" spans="1:11">
      <c r="A4" s="1" t="s">
        <v>65</v>
      </c>
      <c r="E4" s="132" t="s">
        <v>139</v>
      </c>
      <c r="F4" s="132"/>
      <c r="G4" s="132"/>
      <c r="H4" s="132"/>
      <c r="I4" s="1"/>
      <c r="J4" s="18"/>
      <c r="K4" s="18"/>
    </row>
    <row r="5" spans="1:11">
      <c r="A5" s="1" t="s">
        <v>63</v>
      </c>
      <c r="E5" s="132" t="s">
        <v>251</v>
      </c>
      <c r="F5" s="132"/>
      <c r="G5" s="132"/>
      <c r="H5" s="132"/>
      <c r="I5" s="1"/>
      <c r="J5" s="18"/>
      <c r="K5" s="80"/>
    </row>
    <row r="6" spans="1:11">
      <c r="A6" s="1" t="s">
        <v>68</v>
      </c>
      <c r="H6" s="1"/>
      <c r="I6" s="1"/>
      <c r="J6" s="18"/>
      <c r="K6" s="80"/>
    </row>
    <row r="7" spans="1:11" ht="15" customHeight="1">
      <c r="A7" s="18"/>
      <c r="B7" s="124"/>
      <c r="C7" s="18"/>
      <c r="D7" s="18"/>
      <c r="E7" s="18"/>
      <c r="F7" s="18"/>
      <c r="G7" s="18"/>
      <c r="H7" s="1"/>
      <c r="I7" s="1"/>
      <c r="J7" s="18"/>
      <c r="K7" s="80"/>
    </row>
    <row r="8" spans="1:11" ht="15" customHeight="1">
      <c r="A8" s="133" t="s">
        <v>44</v>
      </c>
      <c r="B8" s="133"/>
      <c r="C8" s="133"/>
      <c r="D8" s="133"/>
      <c r="E8" s="133"/>
      <c r="F8" s="133"/>
      <c r="G8" s="133"/>
      <c r="H8" s="133"/>
      <c r="I8" s="1"/>
      <c r="J8" s="18"/>
      <c r="K8" s="80"/>
    </row>
    <row r="9" spans="1:11" ht="15" customHeight="1">
      <c r="A9" s="133" t="s">
        <v>55</v>
      </c>
      <c r="B9" s="133"/>
      <c r="C9" s="133"/>
      <c r="D9" s="133"/>
      <c r="E9" s="133"/>
      <c r="F9" s="133"/>
      <c r="G9" s="133"/>
      <c r="H9" s="133"/>
      <c r="I9" s="1"/>
      <c r="J9" s="18"/>
      <c r="K9" s="80"/>
    </row>
    <row r="10" spans="1:11" ht="15" customHeight="1">
      <c r="A10" s="134" t="s">
        <v>254</v>
      </c>
      <c r="B10" s="134"/>
      <c r="C10" s="134"/>
      <c r="D10" s="134"/>
      <c r="E10" s="134"/>
      <c r="F10" s="134"/>
      <c r="G10" s="134"/>
      <c r="H10" s="134"/>
      <c r="I10" s="1"/>
      <c r="J10" s="18"/>
      <c r="K10" s="80"/>
    </row>
    <row r="11" spans="1:11" ht="31.5" customHeight="1">
      <c r="A11" s="135" t="s">
        <v>0</v>
      </c>
      <c r="B11" s="138" t="s">
        <v>1</v>
      </c>
      <c r="C11" s="141" t="s">
        <v>47</v>
      </c>
      <c r="D11" s="142"/>
      <c r="E11" s="135" t="s">
        <v>45</v>
      </c>
      <c r="F11" s="135" t="s">
        <v>131</v>
      </c>
      <c r="G11" s="135" t="s">
        <v>132</v>
      </c>
      <c r="H11" s="135" t="s">
        <v>133</v>
      </c>
      <c r="I11" s="141" t="s">
        <v>46</v>
      </c>
      <c r="J11" s="142"/>
      <c r="K11" s="81"/>
    </row>
    <row r="12" spans="1:11" ht="15" customHeight="1">
      <c r="A12" s="136"/>
      <c r="B12" s="139"/>
      <c r="C12" s="143"/>
      <c r="D12" s="144"/>
      <c r="E12" s="136"/>
      <c r="F12" s="136"/>
      <c r="G12" s="136"/>
      <c r="H12" s="136"/>
      <c r="I12" s="148"/>
      <c r="J12" s="149"/>
      <c r="K12" s="81"/>
    </row>
    <row r="13" spans="1:11" ht="55.5" customHeight="1">
      <c r="A13" s="137"/>
      <c r="B13" s="140"/>
      <c r="C13" s="2" t="s">
        <v>122</v>
      </c>
      <c r="D13" s="120" t="s">
        <v>2</v>
      </c>
      <c r="E13" s="137"/>
      <c r="F13" s="145"/>
      <c r="G13" s="137"/>
      <c r="H13" s="137"/>
      <c r="I13" s="143"/>
      <c r="J13" s="144"/>
      <c r="K13" s="81"/>
    </row>
    <row r="14" spans="1:11">
      <c r="A14" s="3" t="s">
        <v>115</v>
      </c>
      <c r="B14" s="125" t="s">
        <v>116</v>
      </c>
      <c r="C14" s="3"/>
      <c r="D14" s="3" t="s">
        <v>120</v>
      </c>
      <c r="E14" s="3" t="s">
        <v>117</v>
      </c>
      <c r="F14" s="150" t="s">
        <v>118</v>
      </c>
      <c r="G14" s="151"/>
      <c r="H14" s="152"/>
      <c r="I14" s="111" t="s">
        <v>119</v>
      </c>
      <c r="J14" s="112"/>
      <c r="K14" s="82"/>
    </row>
    <row r="15" spans="1:11" ht="27" customHeight="1">
      <c r="A15" s="7"/>
      <c r="B15" s="92"/>
      <c r="C15" s="10" t="s">
        <v>5</v>
      </c>
      <c r="D15" s="11" t="s">
        <v>27</v>
      </c>
      <c r="E15" s="7"/>
      <c r="F15" s="21"/>
      <c r="G15" s="21"/>
      <c r="H15" s="21"/>
      <c r="I15" s="90"/>
      <c r="J15" s="91"/>
      <c r="K15" s="71"/>
    </row>
    <row r="16" spans="1:11" ht="36.75" customHeight="1">
      <c r="A16" s="22" t="s">
        <v>81</v>
      </c>
      <c r="B16" s="92"/>
      <c r="C16" s="10" t="s">
        <v>60</v>
      </c>
      <c r="D16" s="11"/>
      <c r="E16" s="7"/>
      <c r="F16" s="21"/>
      <c r="G16" s="21"/>
      <c r="H16" s="21"/>
      <c r="I16" s="153"/>
      <c r="J16" s="154"/>
      <c r="K16" s="70" t="s">
        <v>248</v>
      </c>
    </row>
    <row r="17" spans="1:11" ht="36" customHeight="1">
      <c r="A17" s="85" t="s">
        <v>77</v>
      </c>
      <c r="B17" s="85" t="s">
        <v>82</v>
      </c>
      <c r="C17" s="13"/>
      <c r="D17" s="8" t="s">
        <v>56</v>
      </c>
      <c r="E17" s="8"/>
      <c r="F17" s="23">
        <f t="shared" ref="F17:H30" si="0">F78+F139</f>
        <v>0</v>
      </c>
      <c r="G17" s="23">
        <f t="shared" si="0"/>
        <v>0</v>
      </c>
      <c r="H17" s="23">
        <f t="shared" si="0"/>
        <v>0</v>
      </c>
      <c r="I17" s="146"/>
      <c r="J17" s="147"/>
      <c r="K17" s="70"/>
    </row>
    <row r="18" spans="1:11" ht="36" customHeight="1">
      <c r="A18" s="85" t="s">
        <v>69</v>
      </c>
      <c r="B18" s="85" t="s">
        <v>85</v>
      </c>
      <c r="C18" s="13"/>
      <c r="D18" s="8" t="s">
        <v>56</v>
      </c>
      <c r="E18" s="8"/>
      <c r="F18" s="23">
        <f t="shared" si="0"/>
        <v>39654</v>
      </c>
      <c r="G18" s="23">
        <f t="shared" si="0"/>
        <v>41509</v>
      </c>
      <c r="H18" s="23">
        <f t="shared" si="0"/>
        <v>41509</v>
      </c>
      <c r="I18" s="146"/>
      <c r="J18" s="147"/>
      <c r="K18" s="70"/>
    </row>
    <row r="19" spans="1:11" ht="48" customHeight="1">
      <c r="A19" s="85" t="s">
        <v>217</v>
      </c>
      <c r="B19" s="85" t="s">
        <v>82</v>
      </c>
      <c r="C19" s="13"/>
      <c r="D19" s="8" t="s">
        <v>56</v>
      </c>
      <c r="E19" s="8"/>
      <c r="F19" s="23">
        <f t="shared" si="0"/>
        <v>55516</v>
      </c>
      <c r="G19" s="23">
        <f t="shared" si="0"/>
        <v>58113</v>
      </c>
      <c r="H19" s="23">
        <f t="shared" si="0"/>
        <v>58113</v>
      </c>
      <c r="I19" s="146"/>
      <c r="J19" s="147"/>
      <c r="K19" s="70"/>
    </row>
    <row r="20" spans="1:11" ht="48" customHeight="1">
      <c r="A20" s="85" t="s">
        <v>70</v>
      </c>
      <c r="B20" s="85" t="s">
        <v>85</v>
      </c>
      <c r="C20" s="13"/>
      <c r="D20" s="8" t="s">
        <v>56</v>
      </c>
      <c r="E20" s="8"/>
      <c r="F20" s="23">
        <f t="shared" si="0"/>
        <v>0</v>
      </c>
      <c r="G20" s="23">
        <f t="shared" si="0"/>
        <v>0</v>
      </c>
      <c r="H20" s="23">
        <f t="shared" si="0"/>
        <v>0</v>
      </c>
      <c r="I20" s="146"/>
      <c r="J20" s="147"/>
      <c r="K20" s="70"/>
    </row>
    <row r="21" spans="1:11" ht="48" customHeight="1">
      <c r="A21" s="85" t="s">
        <v>71</v>
      </c>
      <c r="B21" s="85" t="s">
        <v>85</v>
      </c>
      <c r="C21" s="13"/>
      <c r="D21" s="8" t="s">
        <v>56</v>
      </c>
      <c r="E21" s="8"/>
      <c r="F21" s="23">
        <f t="shared" si="0"/>
        <v>39654</v>
      </c>
      <c r="G21" s="23">
        <f t="shared" si="0"/>
        <v>41509</v>
      </c>
      <c r="H21" s="23">
        <f t="shared" si="0"/>
        <v>41509</v>
      </c>
      <c r="I21" s="146"/>
      <c r="J21" s="147"/>
      <c r="K21" s="70"/>
    </row>
    <row r="22" spans="1:11" ht="48" customHeight="1">
      <c r="A22" s="19" t="s">
        <v>72</v>
      </c>
      <c r="B22" s="85" t="s">
        <v>84</v>
      </c>
      <c r="C22" s="13"/>
      <c r="D22" s="8" t="s">
        <v>56</v>
      </c>
      <c r="E22" s="8"/>
      <c r="F22" s="23">
        <f t="shared" si="0"/>
        <v>0</v>
      </c>
      <c r="G22" s="23">
        <f t="shared" si="0"/>
        <v>0</v>
      </c>
      <c r="H22" s="23">
        <f t="shared" si="0"/>
        <v>0</v>
      </c>
      <c r="I22" s="146"/>
      <c r="J22" s="147"/>
      <c r="K22" s="70"/>
    </row>
    <row r="23" spans="1:11" ht="96">
      <c r="A23" s="24" t="s">
        <v>73</v>
      </c>
      <c r="B23" s="85" t="s">
        <v>84</v>
      </c>
      <c r="C23" s="13"/>
      <c r="D23" s="8" t="s">
        <v>56</v>
      </c>
      <c r="E23" s="8"/>
      <c r="F23" s="23">
        <f t="shared" si="0"/>
        <v>0</v>
      </c>
      <c r="G23" s="23">
        <f t="shared" si="0"/>
        <v>0</v>
      </c>
      <c r="H23" s="23">
        <f t="shared" si="0"/>
        <v>0</v>
      </c>
      <c r="I23" s="146"/>
      <c r="J23" s="147"/>
      <c r="K23" s="70"/>
    </row>
    <row r="24" spans="1:11" ht="96">
      <c r="A24" s="24" t="s">
        <v>78</v>
      </c>
      <c r="B24" s="85" t="s">
        <v>83</v>
      </c>
      <c r="C24" s="13"/>
      <c r="D24" s="8" t="s">
        <v>56</v>
      </c>
      <c r="E24" s="8"/>
      <c r="F24" s="23">
        <f t="shared" si="0"/>
        <v>0</v>
      </c>
      <c r="G24" s="23">
        <f t="shared" si="0"/>
        <v>0</v>
      </c>
      <c r="H24" s="23">
        <f t="shared" si="0"/>
        <v>0</v>
      </c>
      <c r="I24" s="146"/>
      <c r="J24" s="147"/>
      <c r="K24" s="70"/>
    </row>
    <row r="25" spans="1:11" ht="96">
      <c r="A25" s="24" t="s">
        <v>74</v>
      </c>
      <c r="B25" s="85" t="s">
        <v>84</v>
      </c>
      <c r="C25" s="13"/>
      <c r="D25" s="8"/>
      <c r="E25" s="8"/>
      <c r="F25" s="23">
        <f t="shared" si="0"/>
        <v>0</v>
      </c>
      <c r="G25" s="23">
        <f t="shared" si="0"/>
        <v>0</v>
      </c>
      <c r="H25" s="23">
        <f t="shared" si="0"/>
        <v>0</v>
      </c>
      <c r="I25" s="146"/>
      <c r="J25" s="147"/>
      <c r="K25" s="70"/>
    </row>
    <row r="26" spans="1:11" ht="24" customHeight="1">
      <c r="A26" s="19" t="s">
        <v>79</v>
      </c>
      <c r="B26" s="85" t="s">
        <v>82</v>
      </c>
      <c r="C26" s="13"/>
      <c r="D26" s="8"/>
      <c r="E26" s="8"/>
      <c r="F26" s="23">
        <f t="shared" si="0"/>
        <v>0</v>
      </c>
      <c r="G26" s="23">
        <f t="shared" si="0"/>
        <v>0</v>
      </c>
      <c r="H26" s="23">
        <f t="shared" si="0"/>
        <v>0</v>
      </c>
      <c r="I26" s="146"/>
      <c r="J26" s="147"/>
      <c r="K26" s="70"/>
    </row>
    <row r="27" spans="1:11" ht="24" customHeight="1">
      <c r="A27" s="85" t="s">
        <v>75</v>
      </c>
      <c r="B27" s="85" t="s">
        <v>85</v>
      </c>
      <c r="C27" s="13"/>
      <c r="D27" s="8"/>
      <c r="E27" s="8"/>
      <c r="F27" s="23">
        <f t="shared" si="0"/>
        <v>0</v>
      </c>
      <c r="G27" s="23">
        <f t="shared" si="0"/>
        <v>0</v>
      </c>
      <c r="H27" s="23">
        <f t="shared" si="0"/>
        <v>0</v>
      </c>
      <c r="I27" s="146"/>
      <c r="J27" s="147"/>
      <c r="K27" s="70"/>
    </row>
    <row r="28" spans="1:11" ht="24" customHeight="1">
      <c r="A28" s="19" t="s">
        <v>80</v>
      </c>
      <c r="B28" s="85" t="s">
        <v>82</v>
      </c>
      <c r="C28" s="13"/>
      <c r="D28" s="8"/>
      <c r="E28" s="8"/>
      <c r="F28" s="23">
        <f t="shared" si="0"/>
        <v>0</v>
      </c>
      <c r="G28" s="23">
        <f t="shared" si="0"/>
        <v>0</v>
      </c>
      <c r="H28" s="23">
        <f t="shared" si="0"/>
        <v>0</v>
      </c>
      <c r="I28" s="146"/>
      <c r="J28" s="147"/>
      <c r="K28" s="70"/>
    </row>
    <row r="29" spans="1:11" ht="24" customHeight="1">
      <c r="A29" s="85" t="s">
        <v>76</v>
      </c>
      <c r="B29" s="85" t="s">
        <v>85</v>
      </c>
      <c r="C29" s="13"/>
      <c r="D29" s="8"/>
      <c r="E29" s="8"/>
      <c r="F29" s="23">
        <f t="shared" si="0"/>
        <v>0</v>
      </c>
      <c r="G29" s="23">
        <f t="shared" si="0"/>
        <v>0</v>
      </c>
      <c r="H29" s="23">
        <f t="shared" si="0"/>
        <v>0</v>
      </c>
      <c r="I29" s="146"/>
      <c r="J29" s="147"/>
      <c r="K29" s="70"/>
    </row>
    <row r="30" spans="1:11">
      <c r="A30" s="116"/>
      <c r="B30" s="85"/>
      <c r="C30" s="13"/>
      <c r="D30" s="8"/>
      <c r="E30" s="8"/>
      <c r="F30" s="23">
        <f t="shared" si="0"/>
        <v>0</v>
      </c>
      <c r="G30" s="23">
        <f t="shared" si="0"/>
        <v>0</v>
      </c>
      <c r="H30" s="23">
        <f t="shared" si="0"/>
        <v>0</v>
      </c>
      <c r="I30" s="146"/>
      <c r="J30" s="147"/>
      <c r="K30" s="70"/>
    </row>
    <row r="31" spans="1:11" ht="27" customHeight="1">
      <c r="A31" s="22" t="s">
        <v>86</v>
      </c>
      <c r="B31" s="92"/>
      <c r="C31" s="10" t="s">
        <v>121</v>
      </c>
      <c r="D31" s="11"/>
      <c r="E31" s="7"/>
      <c r="F31" s="21"/>
      <c r="G31" s="21"/>
      <c r="H31" s="21"/>
      <c r="I31" s="153"/>
      <c r="J31" s="154"/>
      <c r="K31" s="70" t="s">
        <v>249</v>
      </c>
    </row>
    <row r="32" spans="1:11" ht="24" customHeight="1">
      <c r="A32" s="8" t="s">
        <v>219</v>
      </c>
      <c r="B32" s="85" t="s">
        <v>87</v>
      </c>
      <c r="C32" s="13"/>
      <c r="D32" s="8" t="s">
        <v>56</v>
      </c>
      <c r="E32" s="8"/>
      <c r="F32" s="23">
        <f t="shared" ref="F32:H41" si="1">F93+F154</f>
        <v>17853.66</v>
      </c>
      <c r="G32" s="23">
        <f t="shared" si="1"/>
        <v>17853.66</v>
      </c>
      <c r="H32" s="23">
        <f t="shared" si="1"/>
        <v>17853.66</v>
      </c>
      <c r="I32" s="146"/>
      <c r="J32" s="147"/>
      <c r="K32" s="70"/>
    </row>
    <row r="33" spans="1:17" ht="36">
      <c r="A33" s="8" t="s">
        <v>220</v>
      </c>
      <c r="B33" s="85" t="s">
        <v>88</v>
      </c>
      <c r="C33" s="13"/>
      <c r="D33" s="8" t="s">
        <v>56</v>
      </c>
      <c r="E33" s="8"/>
      <c r="F33" s="23">
        <f t="shared" si="1"/>
        <v>17853.66</v>
      </c>
      <c r="G33" s="23">
        <f t="shared" si="1"/>
        <v>17853.66</v>
      </c>
      <c r="H33" s="23">
        <f t="shared" si="1"/>
        <v>17853.66</v>
      </c>
      <c r="I33" s="146"/>
      <c r="J33" s="147"/>
      <c r="K33" s="70"/>
    </row>
    <row r="34" spans="1:17" ht="24">
      <c r="A34" s="8" t="s">
        <v>221</v>
      </c>
      <c r="B34" s="85" t="s">
        <v>89</v>
      </c>
      <c r="C34" s="13"/>
      <c r="D34" s="8" t="s">
        <v>56</v>
      </c>
      <c r="E34" s="8"/>
      <c r="F34" s="23">
        <f t="shared" si="1"/>
        <v>17853.66</v>
      </c>
      <c r="G34" s="23">
        <f t="shared" si="1"/>
        <v>17853.66</v>
      </c>
      <c r="H34" s="23">
        <f t="shared" si="1"/>
        <v>17853.66</v>
      </c>
      <c r="I34" s="146"/>
      <c r="J34" s="147"/>
      <c r="K34" s="70"/>
    </row>
    <row r="35" spans="1:17" ht="36">
      <c r="A35" s="8" t="s">
        <v>222</v>
      </c>
      <c r="B35" s="85" t="s">
        <v>90</v>
      </c>
      <c r="C35" s="13"/>
      <c r="D35" s="8" t="s">
        <v>56</v>
      </c>
      <c r="E35" s="8"/>
      <c r="F35" s="23">
        <f t="shared" si="1"/>
        <v>10890.73</v>
      </c>
      <c r="G35" s="23">
        <f t="shared" si="1"/>
        <v>10890.73</v>
      </c>
      <c r="H35" s="23">
        <f t="shared" si="1"/>
        <v>10890.73</v>
      </c>
      <c r="I35" s="146"/>
      <c r="J35" s="147"/>
      <c r="K35" s="70"/>
    </row>
    <row r="36" spans="1:17" ht="36">
      <c r="A36" s="8" t="s">
        <v>223</v>
      </c>
      <c r="B36" s="85" t="s">
        <v>91</v>
      </c>
      <c r="C36" s="13"/>
      <c r="D36" s="8" t="s">
        <v>56</v>
      </c>
      <c r="E36" s="8"/>
      <c r="F36" s="23">
        <f t="shared" si="1"/>
        <v>3927.8</v>
      </c>
      <c r="G36" s="23">
        <f t="shared" si="1"/>
        <v>3927.8</v>
      </c>
      <c r="H36" s="23">
        <f t="shared" si="1"/>
        <v>3927.8</v>
      </c>
      <c r="I36" s="146"/>
      <c r="J36" s="147"/>
      <c r="K36" s="70"/>
    </row>
    <row r="37" spans="1:17" ht="36">
      <c r="A37" s="24" t="s">
        <v>224</v>
      </c>
      <c r="B37" s="85" t="s">
        <v>92</v>
      </c>
      <c r="C37" s="13"/>
      <c r="D37" s="8" t="s">
        <v>56</v>
      </c>
      <c r="E37" s="8"/>
      <c r="F37" s="23">
        <f t="shared" si="1"/>
        <v>21370.45</v>
      </c>
      <c r="G37" s="23">
        <f t="shared" si="1"/>
        <v>21370.45</v>
      </c>
      <c r="H37" s="23">
        <f t="shared" si="1"/>
        <v>21370.45</v>
      </c>
      <c r="I37" s="146"/>
      <c r="J37" s="147"/>
      <c r="K37" s="70"/>
    </row>
    <row r="38" spans="1:17" ht="36">
      <c r="A38" s="24" t="s">
        <v>225</v>
      </c>
      <c r="B38" s="85" t="s">
        <v>93</v>
      </c>
      <c r="C38" s="13"/>
      <c r="D38" s="8" t="s">
        <v>56</v>
      </c>
      <c r="E38" s="8"/>
      <c r="F38" s="23">
        <f t="shared" si="1"/>
        <v>21370.45</v>
      </c>
      <c r="G38" s="23">
        <f t="shared" si="1"/>
        <v>21370.45</v>
      </c>
      <c r="H38" s="23">
        <f t="shared" si="1"/>
        <v>21370.45</v>
      </c>
      <c r="I38" s="146"/>
      <c r="J38" s="147"/>
      <c r="K38" s="70"/>
    </row>
    <row r="39" spans="1:17" ht="24">
      <c r="A39" s="24" t="s">
        <v>226</v>
      </c>
      <c r="B39" s="85" t="s">
        <v>94</v>
      </c>
      <c r="C39" s="13"/>
      <c r="D39" s="8" t="s">
        <v>56</v>
      </c>
      <c r="E39" s="8"/>
      <c r="F39" s="23">
        <f t="shared" si="1"/>
        <v>21370.45</v>
      </c>
      <c r="G39" s="23">
        <f t="shared" si="1"/>
        <v>21370.45</v>
      </c>
      <c r="H39" s="23">
        <f t="shared" si="1"/>
        <v>21370.45</v>
      </c>
      <c r="I39" s="146"/>
      <c r="J39" s="147"/>
      <c r="K39" s="70"/>
    </row>
    <row r="40" spans="1:17" ht="36">
      <c r="A40" s="24" t="s">
        <v>227</v>
      </c>
      <c r="B40" s="85" t="s">
        <v>95</v>
      </c>
      <c r="C40" s="13"/>
      <c r="D40" s="8" t="s">
        <v>56</v>
      </c>
      <c r="E40" s="8"/>
      <c r="F40" s="23">
        <f t="shared" si="1"/>
        <v>14318.2</v>
      </c>
      <c r="G40" s="23">
        <f t="shared" si="1"/>
        <v>14318.2</v>
      </c>
      <c r="H40" s="23">
        <f t="shared" si="1"/>
        <v>14318.2</v>
      </c>
      <c r="I40" s="146"/>
      <c r="J40" s="147"/>
      <c r="K40" s="70"/>
    </row>
    <row r="41" spans="1:17" ht="36">
      <c r="A41" s="24" t="s">
        <v>228</v>
      </c>
      <c r="B41" s="85" t="s">
        <v>96</v>
      </c>
      <c r="C41" s="13"/>
      <c r="D41" s="8" t="s">
        <v>56</v>
      </c>
      <c r="E41" s="8"/>
      <c r="F41" s="23">
        <f t="shared" si="1"/>
        <v>7265.95</v>
      </c>
      <c r="G41" s="23">
        <f t="shared" si="1"/>
        <v>7265.95</v>
      </c>
      <c r="H41" s="23">
        <f t="shared" si="1"/>
        <v>7265.95</v>
      </c>
      <c r="I41" s="146"/>
      <c r="J41" s="147"/>
      <c r="K41" s="70"/>
    </row>
    <row r="42" spans="1:17" ht="36.75" customHeight="1">
      <c r="A42" s="22" t="s">
        <v>156</v>
      </c>
      <c r="B42" s="92"/>
      <c r="C42" s="10" t="s">
        <v>60</v>
      </c>
      <c r="D42" s="11"/>
      <c r="E42" s="7"/>
      <c r="F42" s="21"/>
      <c r="G42" s="21"/>
      <c r="H42" s="21"/>
      <c r="I42" s="153"/>
      <c r="J42" s="154"/>
      <c r="K42" s="70" t="s">
        <v>248</v>
      </c>
      <c r="P42" s="15"/>
      <c r="Q42" s="15"/>
    </row>
    <row r="43" spans="1:17">
      <c r="A43" s="8" t="s">
        <v>146</v>
      </c>
      <c r="B43" s="85" t="s">
        <v>149</v>
      </c>
      <c r="C43" s="13"/>
      <c r="D43" s="8" t="s">
        <v>56</v>
      </c>
      <c r="E43" s="8"/>
      <c r="F43" s="23">
        <f t="shared" ref="F43:H50" si="2">F104+F165</f>
        <v>24475</v>
      </c>
      <c r="G43" s="23">
        <f t="shared" si="2"/>
        <v>25188</v>
      </c>
      <c r="H43" s="23">
        <f t="shared" si="2"/>
        <v>25188</v>
      </c>
      <c r="I43" s="146"/>
      <c r="J43" s="147"/>
      <c r="K43" s="70"/>
      <c r="P43" s="86"/>
      <c r="Q43" s="15"/>
    </row>
    <row r="44" spans="1:17" ht="63" customHeight="1">
      <c r="A44" s="19" t="s">
        <v>147</v>
      </c>
      <c r="B44" s="85"/>
      <c r="C44" s="13"/>
      <c r="D44" s="8" t="s">
        <v>56</v>
      </c>
      <c r="E44" s="8"/>
      <c r="F44" s="23">
        <f t="shared" si="2"/>
        <v>0</v>
      </c>
      <c r="G44" s="23">
        <f t="shared" si="2"/>
        <v>0</v>
      </c>
      <c r="H44" s="23">
        <f t="shared" si="2"/>
        <v>0</v>
      </c>
      <c r="I44" s="146"/>
      <c r="J44" s="147"/>
      <c r="K44" s="70"/>
      <c r="P44" s="86"/>
      <c r="Q44" s="15"/>
    </row>
    <row r="45" spans="1:17" ht="38.25" customHeight="1">
      <c r="A45" s="8" t="s">
        <v>157</v>
      </c>
      <c r="B45" s="85" t="s">
        <v>255</v>
      </c>
      <c r="C45" s="13"/>
      <c r="D45" s="8" t="s">
        <v>56</v>
      </c>
      <c r="E45" s="8"/>
      <c r="F45" s="23">
        <f t="shared" si="2"/>
        <v>68514</v>
      </c>
      <c r="G45" s="23">
        <f t="shared" si="2"/>
        <v>70631</v>
      </c>
      <c r="H45" s="23">
        <f t="shared" si="2"/>
        <v>70631</v>
      </c>
      <c r="I45" s="146"/>
      <c r="J45" s="147"/>
      <c r="K45" s="70"/>
      <c r="P45" s="86"/>
      <c r="Q45" s="15"/>
    </row>
    <row r="46" spans="1:17" ht="36.75" customHeight="1">
      <c r="A46" s="8" t="s">
        <v>158</v>
      </c>
      <c r="B46" s="85" t="s">
        <v>150</v>
      </c>
      <c r="C46" s="13"/>
      <c r="D46" s="8" t="s">
        <v>56</v>
      </c>
      <c r="E46" s="8"/>
      <c r="F46" s="23">
        <f t="shared" si="2"/>
        <v>191457</v>
      </c>
      <c r="G46" s="23">
        <f t="shared" si="2"/>
        <v>197552</v>
      </c>
      <c r="H46" s="23">
        <f t="shared" si="2"/>
        <v>197552</v>
      </c>
      <c r="I46" s="146"/>
      <c r="J46" s="147"/>
      <c r="K46" s="70"/>
      <c r="P46" s="87"/>
      <c r="Q46" s="15"/>
    </row>
    <row r="47" spans="1:17" ht="51.75" customHeight="1">
      <c r="A47" s="19" t="s">
        <v>160</v>
      </c>
      <c r="B47" s="85"/>
      <c r="C47" s="13"/>
      <c r="D47" s="8" t="s">
        <v>56</v>
      </c>
      <c r="E47" s="8"/>
      <c r="F47" s="23">
        <f t="shared" si="2"/>
        <v>0</v>
      </c>
      <c r="G47" s="23">
        <f t="shared" si="2"/>
        <v>0</v>
      </c>
      <c r="H47" s="23">
        <f t="shared" si="2"/>
        <v>0</v>
      </c>
      <c r="I47" s="146"/>
      <c r="J47" s="147"/>
      <c r="K47" s="70"/>
      <c r="P47" s="86"/>
      <c r="Q47" s="15"/>
    </row>
    <row r="48" spans="1:17" ht="36">
      <c r="A48" s="8" t="s">
        <v>159</v>
      </c>
      <c r="B48" s="85" t="s">
        <v>151</v>
      </c>
      <c r="C48" s="13"/>
      <c r="D48" s="8" t="s">
        <v>56</v>
      </c>
      <c r="E48" s="8"/>
      <c r="F48" s="23">
        <f t="shared" si="2"/>
        <v>116360</v>
      </c>
      <c r="G48" s="23">
        <f t="shared" si="2"/>
        <v>119539</v>
      </c>
      <c r="H48" s="23">
        <f t="shared" si="2"/>
        <v>119539</v>
      </c>
      <c r="I48" s="146"/>
      <c r="J48" s="147"/>
      <c r="K48" s="70"/>
      <c r="P48" s="87"/>
      <c r="Q48" s="15"/>
    </row>
    <row r="49" spans="1:17" ht="15" customHeight="1">
      <c r="A49" s="19" t="s">
        <v>145</v>
      </c>
      <c r="B49" s="85"/>
      <c r="C49" s="13"/>
      <c r="D49" s="8" t="s">
        <v>56</v>
      </c>
      <c r="E49" s="8"/>
      <c r="F49" s="23">
        <f t="shared" si="2"/>
        <v>0</v>
      </c>
      <c r="G49" s="23">
        <f t="shared" si="2"/>
        <v>0</v>
      </c>
      <c r="H49" s="23">
        <f t="shared" si="2"/>
        <v>0</v>
      </c>
      <c r="I49" s="146"/>
      <c r="J49" s="147"/>
      <c r="K49" s="70"/>
      <c r="P49" s="88"/>
      <c r="Q49" s="15"/>
    </row>
    <row r="50" spans="1:17" ht="15" customHeight="1">
      <c r="A50" s="19" t="s">
        <v>148</v>
      </c>
      <c r="B50" s="85"/>
      <c r="C50" s="13"/>
      <c r="D50" s="8" t="s">
        <v>56</v>
      </c>
      <c r="E50" s="8"/>
      <c r="F50" s="23">
        <f t="shared" si="2"/>
        <v>0</v>
      </c>
      <c r="G50" s="23">
        <f t="shared" si="2"/>
        <v>0</v>
      </c>
      <c r="H50" s="23">
        <f t="shared" si="2"/>
        <v>0</v>
      </c>
      <c r="I50" s="146"/>
      <c r="J50" s="147"/>
      <c r="K50" s="70"/>
      <c r="P50" s="88"/>
      <c r="Q50" s="15"/>
    </row>
    <row r="51" spans="1:17" ht="36.75" customHeight="1">
      <c r="A51" s="22" t="s">
        <v>140</v>
      </c>
      <c r="B51" s="92"/>
      <c r="C51" s="10" t="s">
        <v>167</v>
      </c>
      <c r="D51" s="11"/>
      <c r="E51" s="7"/>
      <c r="F51" s="21"/>
      <c r="G51" s="21"/>
      <c r="H51" s="21"/>
      <c r="I51" s="153"/>
      <c r="J51" s="154"/>
      <c r="K51" s="70" t="s">
        <v>248</v>
      </c>
      <c r="P51" s="15"/>
      <c r="Q51" s="15"/>
    </row>
    <row r="52" spans="1:17">
      <c r="A52" s="8" t="s">
        <v>146</v>
      </c>
      <c r="B52" s="85" t="s">
        <v>141</v>
      </c>
      <c r="C52" s="13"/>
      <c r="D52" s="8" t="s">
        <v>56</v>
      </c>
      <c r="E52" s="8"/>
      <c r="F52" s="23">
        <f t="shared" ref="F52:H59" si="3">F113+F174</f>
        <v>33398</v>
      </c>
      <c r="G52" s="23">
        <f t="shared" si="3"/>
        <v>35085</v>
      </c>
      <c r="H52" s="23">
        <f t="shared" si="3"/>
        <v>35085</v>
      </c>
      <c r="I52" s="146"/>
      <c r="J52" s="147"/>
      <c r="K52" s="70"/>
      <c r="P52" s="89"/>
      <c r="Q52" s="15"/>
    </row>
    <row r="53" spans="1:17" ht="63" customHeight="1">
      <c r="A53" s="19" t="s">
        <v>147</v>
      </c>
      <c r="B53" s="85"/>
      <c r="C53" s="13"/>
      <c r="D53" s="8" t="s">
        <v>56</v>
      </c>
      <c r="E53" s="8"/>
      <c r="F53" s="23">
        <f t="shared" si="3"/>
        <v>0</v>
      </c>
      <c r="G53" s="23">
        <f t="shared" si="3"/>
        <v>0</v>
      </c>
      <c r="H53" s="23">
        <f t="shared" si="3"/>
        <v>0</v>
      </c>
      <c r="I53" s="146"/>
      <c r="J53" s="147"/>
      <c r="K53" s="70"/>
      <c r="P53" s="86"/>
      <c r="Q53" s="15"/>
    </row>
    <row r="54" spans="1:17" ht="38.25" customHeight="1">
      <c r="A54" s="8" t="s">
        <v>157</v>
      </c>
      <c r="B54" s="85" t="s">
        <v>142</v>
      </c>
      <c r="C54" s="13"/>
      <c r="D54" s="8" t="s">
        <v>56</v>
      </c>
      <c r="E54" s="8"/>
      <c r="F54" s="23">
        <f t="shared" si="3"/>
        <v>92965</v>
      </c>
      <c r="G54" s="23">
        <f t="shared" si="3"/>
        <v>97945</v>
      </c>
      <c r="H54" s="23">
        <f t="shared" si="3"/>
        <v>97945</v>
      </c>
      <c r="I54" s="146"/>
      <c r="J54" s="147"/>
      <c r="K54" s="70"/>
      <c r="P54" s="89"/>
      <c r="Q54" s="15"/>
    </row>
    <row r="55" spans="1:17" ht="51" customHeight="1">
      <c r="A55" s="19" t="s">
        <v>160</v>
      </c>
      <c r="B55" s="85"/>
      <c r="C55" s="13"/>
      <c r="D55" s="8" t="s">
        <v>56</v>
      </c>
      <c r="E55" s="8"/>
      <c r="F55" s="23">
        <f t="shared" si="3"/>
        <v>0</v>
      </c>
      <c r="G55" s="23">
        <f t="shared" si="3"/>
        <v>0</v>
      </c>
      <c r="H55" s="23">
        <f t="shared" si="3"/>
        <v>0</v>
      </c>
      <c r="I55" s="146"/>
      <c r="J55" s="147"/>
      <c r="K55" s="70"/>
      <c r="P55" s="89"/>
      <c r="Q55" s="15"/>
    </row>
    <row r="56" spans="1:17" ht="35.25" customHeight="1">
      <c r="A56" s="8" t="s">
        <v>158</v>
      </c>
      <c r="B56" s="85" t="s">
        <v>143</v>
      </c>
      <c r="C56" s="13"/>
      <c r="D56" s="8" t="s">
        <v>56</v>
      </c>
      <c r="E56" s="8"/>
      <c r="F56" s="23">
        <f t="shared" si="3"/>
        <v>221144</v>
      </c>
      <c r="G56" s="23">
        <f t="shared" si="3"/>
        <v>228176</v>
      </c>
      <c r="H56" s="23">
        <f t="shared" si="3"/>
        <v>228176</v>
      </c>
      <c r="I56" s="146"/>
      <c r="J56" s="147"/>
      <c r="K56" s="70"/>
      <c r="P56" s="89"/>
      <c r="Q56" s="15"/>
    </row>
    <row r="57" spans="1:17" ht="36">
      <c r="A57" s="8" t="s">
        <v>159</v>
      </c>
      <c r="B57" s="85" t="s">
        <v>144</v>
      </c>
      <c r="C57" s="13"/>
      <c r="D57" s="8" t="s">
        <v>56</v>
      </c>
      <c r="E57" s="8"/>
      <c r="F57" s="23">
        <f t="shared" si="3"/>
        <v>140269</v>
      </c>
      <c r="G57" s="23">
        <f t="shared" si="3"/>
        <v>146915</v>
      </c>
      <c r="H57" s="23">
        <f t="shared" si="3"/>
        <v>146915</v>
      </c>
      <c r="I57" s="146"/>
      <c r="J57" s="147"/>
      <c r="K57" s="70"/>
      <c r="P57" s="89"/>
      <c r="Q57" s="15"/>
    </row>
    <row r="58" spans="1:17" ht="15" customHeight="1">
      <c r="A58" s="85" t="s">
        <v>145</v>
      </c>
      <c r="B58" s="85" t="s">
        <v>256</v>
      </c>
      <c r="C58" s="13"/>
      <c r="D58" s="8" t="s">
        <v>56</v>
      </c>
      <c r="E58" s="8"/>
      <c r="F58" s="23">
        <f t="shared" si="3"/>
        <v>21381</v>
      </c>
      <c r="G58" s="23">
        <f t="shared" si="3"/>
        <v>21984</v>
      </c>
      <c r="H58" s="23">
        <f t="shared" si="3"/>
        <v>21984</v>
      </c>
      <c r="I58" s="146"/>
      <c r="J58" s="147"/>
      <c r="K58" s="70"/>
      <c r="P58" s="89"/>
      <c r="Q58" s="15"/>
    </row>
    <row r="59" spans="1:17" ht="15" customHeight="1">
      <c r="A59" s="19" t="s">
        <v>148</v>
      </c>
      <c r="B59" s="85"/>
      <c r="C59" s="13"/>
      <c r="D59" s="8" t="s">
        <v>56</v>
      </c>
      <c r="E59" s="8"/>
      <c r="F59" s="23">
        <f t="shared" si="3"/>
        <v>0</v>
      </c>
      <c r="G59" s="23">
        <f t="shared" si="3"/>
        <v>0</v>
      </c>
      <c r="H59" s="23">
        <f t="shared" si="3"/>
        <v>0</v>
      </c>
      <c r="I59" s="146"/>
      <c r="J59" s="147"/>
      <c r="K59" s="70"/>
      <c r="P59" s="88"/>
      <c r="Q59" s="15"/>
    </row>
    <row r="60" spans="1:17" ht="36.75" customHeight="1">
      <c r="A60" s="22" t="s">
        <v>152</v>
      </c>
      <c r="B60" s="92"/>
      <c r="C60" s="10" t="s">
        <v>168</v>
      </c>
      <c r="D60" s="11"/>
      <c r="E60" s="7"/>
      <c r="F60" s="21"/>
      <c r="G60" s="21"/>
      <c r="H60" s="21"/>
      <c r="I60" s="153"/>
      <c r="J60" s="154"/>
      <c r="K60" s="70" t="s">
        <v>248</v>
      </c>
      <c r="P60" s="15"/>
      <c r="Q60" s="15"/>
    </row>
    <row r="61" spans="1:17">
      <c r="A61" s="8" t="s">
        <v>146</v>
      </c>
      <c r="B61" s="85" t="s">
        <v>153</v>
      </c>
      <c r="C61" s="13"/>
      <c r="D61" s="8" t="s">
        <v>56</v>
      </c>
      <c r="E61" s="8"/>
      <c r="F61" s="23">
        <f t="shared" ref="F61:H68" si="4">F122+F183</f>
        <v>33590</v>
      </c>
      <c r="G61" s="23">
        <f t="shared" si="4"/>
        <v>35511</v>
      </c>
      <c r="H61" s="23">
        <f t="shared" si="4"/>
        <v>35511</v>
      </c>
      <c r="I61" s="146"/>
      <c r="J61" s="147"/>
      <c r="K61" s="70"/>
      <c r="P61" s="87"/>
      <c r="Q61" s="15"/>
    </row>
    <row r="62" spans="1:17" ht="63" customHeight="1">
      <c r="A62" s="19" t="s">
        <v>147</v>
      </c>
      <c r="B62" s="85"/>
      <c r="C62" s="13"/>
      <c r="D62" s="8" t="s">
        <v>56</v>
      </c>
      <c r="E62" s="8"/>
      <c r="F62" s="23">
        <f t="shared" si="4"/>
        <v>0</v>
      </c>
      <c r="G62" s="23">
        <f t="shared" si="4"/>
        <v>0</v>
      </c>
      <c r="H62" s="23">
        <f t="shared" si="4"/>
        <v>0</v>
      </c>
      <c r="I62" s="146"/>
      <c r="J62" s="147"/>
      <c r="K62" s="70"/>
      <c r="P62" s="86"/>
      <c r="Q62" s="15"/>
    </row>
    <row r="63" spans="1:17" ht="39" customHeight="1">
      <c r="A63" s="19" t="s">
        <v>157</v>
      </c>
      <c r="B63" s="85"/>
      <c r="C63" s="13"/>
      <c r="D63" s="8" t="s">
        <v>56</v>
      </c>
      <c r="E63" s="8"/>
      <c r="F63" s="23">
        <f t="shared" si="4"/>
        <v>0</v>
      </c>
      <c r="G63" s="23">
        <f t="shared" si="4"/>
        <v>0</v>
      </c>
      <c r="H63" s="23">
        <f t="shared" si="4"/>
        <v>0</v>
      </c>
      <c r="I63" s="146"/>
      <c r="J63" s="147"/>
      <c r="K63" s="70"/>
      <c r="P63" s="88"/>
      <c r="Q63" s="15"/>
    </row>
    <row r="64" spans="1:17" ht="51" customHeight="1">
      <c r="A64" s="19" t="s">
        <v>160</v>
      </c>
      <c r="B64" s="85"/>
      <c r="C64" s="13"/>
      <c r="D64" s="8" t="s">
        <v>56</v>
      </c>
      <c r="E64" s="8"/>
      <c r="F64" s="23">
        <f t="shared" si="4"/>
        <v>0</v>
      </c>
      <c r="G64" s="23">
        <f t="shared" si="4"/>
        <v>0</v>
      </c>
      <c r="H64" s="23">
        <f t="shared" si="4"/>
        <v>0</v>
      </c>
      <c r="I64" s="146"/>
      <c r="J64" s="147"/>
      <c r="K64" s="70"/>
      <c r="P64" s="86"/>
      <c r="Q64" s="15"/>
    </row>
    <row r="65" spans="1:17" ht="37.5" customHeight="1">
      <c r="A65" s="8" t="s">
        <v>158</v>
      </c>
      <c r="B65" s="85" t="s">
        <v>257</v>
      </c>
      <c r="C65" s="13"/>
      <c r="D65" s="8" t="s">
        <v>56</v>
      </c>
      <c r="E65" s="8"/>
      <c r="F65" s="23">
        <f t="shared" si="4"/>
        <v>265373</v>
      </c>
      <c r="G65" s="23">
        <f t="shared" si="4"/>
        <v>273811</v>
      </c>
      <c r="H65" s="23">
        <f t="shared" si="4"/>
        <v>273811</v>
      </c>
      <c r="I65" s="146"/>
      <c r="J65" s="147"/>
      <c r="K65" s="70"/>
      <c r="P65" s="87"/>
      <c r="Q65" s="15"/>
    </row>
    <row r="66" spans="1:17" ht="36">
      <c r="A66" s="8" t="s">
        <v>159</v>
      </c>
      <c r="B66" s="85" t="s">
        <v>154</v>
      </c>
      <c r="C66" s="13"/>
      <c r="D66" s="8" t="s">
        <v>56</v>
      </c>
      <c r="E66" s="8"/>
      <c r="F66" s="23">
        <f t="shared" si="4"/>
        <v>140390</v>
      </c>
      <c r="G66" s="23">
        <f t="shared" si="4"/>
        <v>147946</v>
      </c>
      <c r="H66" s="23">
        <f t="shared" si="4"/>
        <v>147946</v>
      </c>
      <c r="I66" s="146"/>
      <c r="J66" s="147"/>
      <c r="K66" s="70"/>
      <c r="P66" s="87"/>
      <c r="Q66" s="15"/>
    </row>
    <row r="67" spans="1:17" ht="15" customHeight="1">
      <c r="A67" s="85" t="s">
        <v>145</v>
      </c>
      <c r="B67" s="85" t="s">
        <v>155</v>
      </c>
      <c r="C67" s="13"/>
      <c r="D67" s="8" t="s">
        <v>56</v>
      </c>
      <c r="E67" s="8"/>
      <c r="F67" s="23">
        <f t="shared" si="4"/>
        <v>21741</v>
      </c>
      <c r="G67" s="23">
        <f t="shared" si="4"/>
        <v>22346</v>
      </c>
      <c r="H67" s="23">
        <f t="shared" si="4"/>
        <v>22346</v>
      </c>
      <c r="I67" s="146"/>
      <c r="J67" s="147"/>
      <c r="K67" s="70"/>
      <c r="P67" s="87"/>
      <c r="Q67" s="15"/>
    </row>
    <row r="68" spans="1:17" ht="15" customHeight="1">
      <c r="A68" s="19" t="s">
        <v>148</v>
      </c>
      <c r="B68" s="85"/>
      <c r="C68" s="13"/>
      <c r="D68" s="8" t="s">
        <v>56</v>
      </c>
      <c r="E68" s="8"/>
      <c r="F68" s="23">
        <f t="shared" si="4"/>
        <v>0</v>
      </c>
      <c r="G68" s="23">
        <f t="shared" si="4"/>
        <v>0</v>
      </c>
      <c r="H68" s="23">
        <f t="shared" si="4"/>
        <v>0</v>
      </c>
      <c r="I68" s="146"/>
      <c r="J68" s="147"/>
      <c r="K68" s="70"/>
      <c r="P68" s="88"/>
      <c r="Q68" s="15"/>
    </row>
    <row r="69" spans="1:17" ht="27" customHeight="1">
      <c r="A69" s="22" t="s">
        <v>138</v>
      </c>
      <c r="B69" s="92"/>
      <c r="C69" s="10" t="s">
        <v>169</v>
      </c>
      <c r="D69" s="11"/>
      <c r="E69" s="7"/>
      <c r="F69" s="21"/>
      <c r="G69" s="21"/>
      <c r="H69" s="21"/>
      <c r="I69" s="117"/>
      <c r="J69" s="118"/>
      <c r="K69" s="70" t="s">
        <v>248</v>
      </c>
    </row>
    <row r="70" spans="1:17">
      <c r="A70" s="8" t="s">
        <v>109</v>
      </c>
      <c r="B70" s="85" t="s">
        <v>161</v>
      </c>
      <c r="C70" s="13"/>
      <c r="D70" s="8" t="s">
        <v>56</v>
      </c>
      <c r="E70" s="8"/>
      <c r="F70" s="23">
        <f t="shared" ref="F70:H75" si="5">F131+F192</f>
        <v>6.59</v>
      </c>
      <c r="G70" s="23">
        <f t="shared" si="5"/>
        <v>6.81</v>
      </c>
      <c r="H70" s="23">
        <f t="shared" si="5"/>
        <v>6.81</v>
      </c>
      <c r="I70" s="146"/>
      <c r="J70" s="147"/>
      <c r="K70" s="70"/>
    </row>
    <row r="71" spans="1:17">
      <c r="A71" s="8" t="s">
        <v>110</v>
      </c>
      <c r="B71" s="85" t="s">
        <v>162</v>
      </c>
      <c r="C71" s="13"/>
      <c r="D71" s="8" t="s">
        <v>56</v>
      </c>
      <c r="E71" s="8"/>
      <c r="F71" s="23">
        <f t="shared" si="5"/>
        <v>6.05</v>
      </c>
      <c r="G71" s="23">
        <f t="shared" si="5"/>
        <v>6.24</v>
      </c>
      <c r="H71" s="23">
        <f t="shared" si="5"/>
        <v>6.24</v>
      </c>
      <c r="I71" s="146"/>
      <c r="J71" s="147"/>
      <c r="K71" s="70"/>
    </row>
    <row r="72" spans="1:17">
      <c r="A72" s="8" t="s">
        <v>114</v>
      </c>
      <c r="B72" s="85" t="s">
        <v>163</v>
      </c>
      <c r="C72" s="13"/>
      <c r="D72" s="8" t="s">
        <v>56</v>
      </c>
      <c r="E72" s="8"/>
      <c r="F72" s="23">
        <f t="shared" si="5"/>
        <v>3.23</v>
      </c>
      <c r="G72" s="23">
        <f t="shared" si="5"/>
        <v>3.33</v>
      </c>
      <c r="H72" s="23">
        <f t="shared" si="5"/>
        <v>3.33</v>
      </c>
      <c r="I72" s="146"/>
      <c r="J72" s="147"/>
      <c r="K72" s="70"/>
    </row>
    <row r="73" spans="1:17">
      <c r="A73" s="8" t="s">
        <v>111</v>
      </c>
      <c r="B73" s="85" t="s">
        <v>164</v>
      </c>
      <c r="C73" s="13"/>
      <c r="D73" s="8" t="s">
        <v>56</v>
      </c>
      <c r="E73" s="8"/>
      <c r="F73" s="23">
        <f t="shared" si="5"/>
        <v>2.17</v>
      </c>
      <c r="G73" s="23">
        <f t="shared" si="5"/>
        <v>2.2400000000000002</v>
      </c>
      <c r="H73" s="23">
        <f t="shared" si="5"/>
        <v>2.2400000000000002</v>
      </c>
      <c r="I73" s="146"/>
      <c r="J73" s="147"/>
      <c r="K73" s="70"/>
    </row>
    <row r="74" spans="1:17">
      <c r="A74" s="8" t="s">
        <v>112</v>
      </c>
      <c r="B74" s="85" t="s">
        <v>165</v>
      </c>
      <c r="C74" s="13"/>
      <c r="D74" s="8" t="s">
        <v>56</v>
      </c>
      <c r="E74" s="8"/>
      <c r="F74" s="23">
        <f t="shared" si="5"/>
        <v>4.4000000000000004</v>
      </c>
      <c r="G74" s="23">
        <f t="shared" si="5"/>
        <v>4.54</v>
      </c>
      <c r="H74" s="23">
        <f t="shared" si="5"/>
        <v>4.54</v>
      </c>
      <c r="I74" s="146"/>
      <c r="J74" s="147"/>
      <c r="K74" s="70"/>
    </row>
    <row r="75" spans="1:17" ht="15.75" customHeight="1">
      <c r="A75" s="8" t="s">
        <v>113</v>
      </c>
      <c r="B75" s="85" t="s">
        <v>166</v>
      </c>
      <c r="C75" s="13"/>
      <c r="D75" s="8" t="s">
        <v>56</v>
      </c>
      <c r="E75" s="8"/>
      <c r="F75" s="23">
        <f t="shared" si="5"/>
        <v>2.12</v>
      </c>
      <c r="G75" s="23">
        <f t="shared" si="5"/>
        <v>2.1800000000000002</v>
      </c>
      <c r="H75" s="23">
        <f t="shared" si="5"/>
        <v>2.1800000000000002</v>
      </c>
      <c r="I75" s="146"/>
      <c r="J75" s="147"/>
      <c r="K75" s="70"/>
    </row>
    <row r="76" spans="1:17" ht="27.75" customHeight="1">
      <c r="A76" s="7"/>
      <c r="B76" s="92"/>
      <c r="C76" s="10" t="s">
        <v>6</v>
      </c>
      <c r="D76" s="11" t="s">
        <v>59</v>
      </c>
      <c r="E76" s="7"/>
      <c r="F76" s="21"/>
      <c r="G76" s="21"/>
      <c r="H76" s="21"/>
      <c r="I76" s="25"/>
      <c r="J76" s="26"/>
      <c r="K76" s="72"/>
    </row>
    <row r="77" spans="1:17" ht="108" customHeight="1">
      <c r="A77" s="22" t="s">
        <v>81</v>
      </c>
      <c r="B77" s="92"/>
      <c r="C77" s="6"/>
      <c r="D77" s="14" t="s">
        <v>49</v>
      </c>
      <c r="E77" s="7"/>
      <c r="F77" s="21"/>
      <c r="G77" s="21"/>
      <c r="H77" s="21"/>
      <c r="I77" s="25"/>
      <c r="J77" s="26"/>
      <c r="K77" s="72"/>
    </row>
    <row r="78" spans="1:17" ht="54" customHeight="1">
      <c r="A78" s="85" t="s">
        <v>77</v>
      </c>
      <c r="B78" s="85" t="s">
        <v>82</v>
      </c>
      <c r="C78" s="13"/>
      <c r="D78" s="8" t="s">
        <v>62</v>
      </c>
      <c r="E78" s="157" t="s">
        <v>62</v>
      </c>
      <c r="F78" s="28">
        <v>0</v>
      </c>
      <c r="G78" s="28">
        <v>0</v>
      </c>
      <c r="H78" s="28">
        <v>0</v>
      </c>
      <c r="I78" s="155"/>
      <c r="J78" s="156"/>
      <c r="K78" s="71"/>
    </row>
    <row r="79" spans="1:17" ht="48.75" customHeight="1">
      <c r="A79" s="85" t="s">
        <v>69</v>
      </c>
      <c r="B79" s="85" t="s">
        <v>85</v>
      </c>
      <c r="C79" s="13"/>
      <c r="D79" s="8" t="s">
        <v>62</v>
      </c>
      <c r="E79" s="158"/>
      <c r="F79" s="28">
        <v>36921</v>
      </c>
      <c r="G79" s="28">
        <v>38692</v>
      </c>
      <c r="H79" s="28">
        <v>38692</v>
      </c>
      <c r="I79" s="155"/>
      <c r="J79" s="156"/>
      <c r="K79" s="71"/>
    </row>
    <row r="80" spans="1:17" ht="50.25" customHeight="1">
      <c r="A80" s="85" t="s">
        <v>217</v>
      </c>
      <c r="B80" s="85" t="s">
        <v>82</v>
      </c>
      <c r="C80" s="13"/>
      <c r="D80" s="8" t="s">
        <v>62</v>
      </c>
      <c r="E80" s="158"/>
      <c r="F80" s="28">
        <v>51690</v>
      </c>
      <c r="G80" s="28">
        <v>54169</v>
      </c>
      <c r="H80" s="28">
        <v>54169</v>
      </c>
      <c r="I80" s="155"/>
      <c r="J80" s="156"/>
      <c r="K80" s="71"/>
    </row>
    <row r="81" spans="1:11" ht="50.25" customHeight="1">
      <c r="A81" s="85" t="s">
        <v>70</v>
      </c>
      <c r="B81" s="85" t="s">
        <v>85</v>
      </c>
      <c r="C81" s="13"/>
      <c r="D81" s="8" t="s">
        <v>62</v>
      </c>
      <c r="E81" s="158"/>
      <c r="F81" s="28">
        <v>0</v>
      </c>
      <c r="G81" s="28">
        <v>0</v>
      </c>
      <c r="H81" s="28">
        <v>0</v>
      </c>
      <c r="I81" s="155"/>
      <c r="J81" s="156"/>
      <c r="K81" s="71"/>
    </row>
    <row r="82" spans="1:11" ht="51" customHeight="1">
      <c r="A82" s="85" t="s">
        <v>71</v>
      </c>
      <c r="B82" s="85" t="s">
        <v>85</v>
      </c>
      <c r="C82" s="13"/>
      <c r="D82" s="8" t="s">
        <v>62</v>
      </c>
      <c r="E82" s="158"/>
      <c r="F82" s="28">
        <v>36921</v>
      </c>
      <c r="G82" s="28">
        <v>38692</v>
      </c>
      <c r="H82" s="28">
        <v>38692</v>
      </c>
      <c r="I82" s="155"/>
      <c r="J82" s="156"/>
      <c r="K82" s="71"/>
    </row>
    <row r="83" spans="1:11" ht="50.25" customHeight="1">
      <c r="A83" s="19" t="s">
        <v>72</v>
      </c>
      <c r="B83" s="85" t="s">
        <v>84</v>
      </c>
      <c r="C83" s="13"/>
      <c r="D83" s="8" t="s">
        <v>62</v>
      </c>
      <c r="E83" s="158"/>
      <c r="F83" s="28">
        <v>0</v>
      </c>
      <c r="G83" s="28">
        <v>0</v>
      </c>
      <c r="H83" s="28">
        <v>0</v>
      </c>
      <c r="I83" s="155"/>
      <c r="J83" s="156"/>
      <c r="K83" s="71"/>
    </row>
    <row r="84" spans="1:11" ht="48.75" customHeight="1">
      <c r="A84" s="24" t="s">
        <v>73</v>
      </c>
      <c r="B84" s="85" t="s">
        <v>84</v>
      </c>
      <c r="C84" s="13"/>
      <c r="D84" s="8" t="s">
        <v>62</v>
      </c>
      <c r="E84" s="158"/>
      <c r="F84" s="28">
        <v>0</v>
      </c>
      <c r="G84" s="28">
        <v>0</v>
      </c>
      <c r="H84" s="28">
        <v>0</v>
      </c>
      <c r="I84" s="155"/>
      <c r="J84" s="156"/>
      <c r="K84" s="71"/>
    </row>
    <row r="85" spans="1:11" ht="48.75" customHeight="1">
      <c r="A85" s="24" t="s">
        <v>78</v>
      </c>
      <c r="B85" s="85" t="s">
        <v>83</v>
      </c>
      <c r="C85" s="13"/>
      <c r="D85" s="8" t="s">
        <v>62</v>
      </c>
      <c r="E85" s="158"/>
      <c r="F85" s="28">
        <v>0</v>
      </c>
      <c r="G85" s="28">
        <v>0</v>
      </c>
      <c r="H85" s="28">
        <v>0</v>
      </c>
      <c r="I85" s="155"/>
      <c r="J85" s="156"/>
      <c r="K85" s="71"/>
    </row>
    <row r="86" spans="1:11" ht="48.75" customHeight="1">
      <c r="A86" s="24" t="s">
        <v>74</v>
      </c>
      <c r="B86" s="85" t="s">
        <v>84</v>
      </c>
      <c r="C86" s="13"/>
      <c r="D86" s="8" t="s">
        <v>62</v>
      </c>
      <c r="E86" s="158"/>
      <c r="F86" s="28">
        <v>0</v>
      </c>
      <c r="G86" s="28">
        <v>0</v>
      </c>
      <c r="H86" s="28">
        <v>0</v>
      </c>
      <c r="I86" s="155"/>
      <c r="J86" s="156"/>
      <c r="K86" s="71"/>
    </row>
    <row r="87" spans="1:11" ht="48.75" customHeight="1">
      <c r="A87" s="19" t="s">
        <v>79</v>
      </c>
      <c r="B87" s="85" t="s">
        <v>82</v>
      </c>
      <c r="C87" s="13"/>
      <c r="D87" s="8" t="s">
        <v>62</v>
      </c>
      <c r="E87" s="158"/>
      <c r="F87" s="28">
        <v>0</v>
      </c>
      <c r="G87" s="28">
        <v>0</v>
      </c>
      <c r="H87" s="28">
        <v>0</v>
      </c>
      <c r="I87" s="155"/>
      <c r="J87" s="156"/>
      <c r="K87" s="71"/>
    </row>
    <row r="88" spans="1:11" ht="48.75" customHeight="1">
      <c r="A88" s="85" t="s">
        <v>75</v>
      </c>
      <c r="B88" s="85" t="s">
        <v>85</v>
      </c>
      <c r="C88" s="13"/>
      <c r="D88" s="8" t="s">
        <v>62</v>
      </c>
      <c r="E88" s="158"/>
      <c r="F88" s="28">
        <v>0</v>
      </c>
      <c r="G88" s="28">
        <v>0</v>
      </c>
      <c r="H88" s="28">
        <v>0</v>
      </c>
      <c r="I88" s="155"/>
      <c r="J88" s="156"/>
      <c r="K88" s="71"/>
    </row>
    <row r="89" spans="1:11" ht="48.75" customHeight="1">
      <c r="A89" s="19" t="s">
        <v>80</v>
      </c>
      <c r="B89" s="85" t="s">
        <v>82</v>
      </c>
      <c r="C89" s="13"/>
      <c r="D89" s="8" t="s">
        <v>62</v>
      </c>
      <c r="E89" s="158"/>
      <c r="F89" s="28">
        <v>0</v>
      </c>
      <c r="G89" s="28">
        <v>0</v>
      </c>
      <c r="H89" s="28">
        <v>0</v>
      </c>
      <c r="I89" s="155"/>
      <c r="J89" s="156"/>
      <c r="K89" s="71"/>
    </row>
    <row r="90" spans="1:11" ht="48.75" customHeight="1">
      <c r="A90" s="85" t="s">
        <v>76</v>
      </c>
      <c r="B90" s="85" t="s">
        <v>85</v>
      </c>
      <c r="C90" s="13"/>
      <c r="D90" s="8" t="s">
        <v>62</v>
      </c>
      <c r="E90" s="158"/>
      <c r="F90" s="28">
        <v>0</v>
      </c>
      <c r="G90" s="28">
        <v>0</v>
      </c>
      <c r="H90" s="28">
        <v>0</v>
      </c>
      <c r="I90" s="155"/>
      <c r="J90" s="156"/>
      <c r="K90" s="71"/>
    </row>
    <row r="91" spans="1:11" ht="48.75" customHeight="1">
      <c r="A91" s="116"/>
      <c r="B91" s="85"/>
      <c r="C91" s="13"/>
      <c r="D91" s="8" t="s">
        <v>62</v>
      </c>
      <c r="E91" s="159"/>
      <c r="F91" s="28">
        <v>0</v>
      </c>
      <c r="G91" s="28">
        <v>0</v>
      </c>
      <c r="H91" s="28">
        <v>0</v>
      </c>
      <c r="I91" s="155"/>
      <c r="J91" s="156"/>
      <c r="K91" s="71"/>
    </row>
    <row r="92" spans="1:11">
      <c r="A92" s="22" t="s">
        <v>86</v>
      </c>
      <c r="B92" s="92"/>
      <c r="C92" s="6"/>
      <c r="D92" s="14"/>
      <c r="E92" s="7"/>
      <c r="F92" s="21"/>
      <c r="G92" s="21"/>
      <c r="H92" s="21"/>
      <c r="I92" s="25"/>
      <c r="J92" s="26"/>
      <c r="K92" s="72"/>
    </row>
    <row r="93" spans="1:11" ht="24">
      <c r="A93" s="8" t="s">
        <v>219</v>
      </c>
      <c r="B93" s="85" t="s">
        <v>87</v>
      </c>
      <c r="C93" s="13"/>
      <c r="D93" s="8" t="s">
        <v>50</v>
      </c>
      <c r="E93" s="9" t="s">
        <v>97</v>
      </c>
      <c r="F93" s="28">
        <v>0</v>
      </c>
      <c r="G93" s="28">
        <v>0</v>
      </c>
      <c r="H93" s="28">
        <v>0</v>
      </c>
      <c r="I93" s="108"/>
      <c r="J93" s="109"/>
      <c r="K93" s="71"/>
    </row>
    <row r="94" spans="1:11" ht="36">
      <c r="A94" s="8" t="s">
        <v>220</v>
      </c>
      <c r="B94" s="85" t="s">
        <v>88</v>
      </c>
      <c r="C94" s="13"/>
      <c r="D94" s="8" t="s">
        <v>50</v>
      </c>
      <c r="E94" s="9" t="s">
        <v>97</v>
      </c>
      <c r="F94" s="28">
        <v>0</v>
      </c>
      <c r="G94" s="28">
        <v>0</v>
      </c>
      <c r="H94" s="28">
        <v>0</v>
      </c>
      <c r="I94" s="108"/>
      <c r="J94" s="109"/>
      <c r="K94" s="71"/>
    </row>
    <row r="95" spans="1:11" ht="24">
      <c r="A95" s="8" t="s">
        <v>221</v>
      </c>
      <c r="B95" s="85" t="s">
        <v>89</v>
      </c>
      <c r="C95" s="13"/>
      <c r="D95" s="8" t="s">
        <v>50</v>
      </c>
      <c r="E95" s="9" t="s">
        <v>97</v>
      </c>
      <c r="F95" s="28">
        <v>0</v>
      </c>
      <c r="G95" s="28">
        <v>0</v>
      </c>
      <c r="H95" s="28">
        <v>0</v>
      </c>
      <c r="I95" s="108"/>
      <c r="J95" s="109"/>
      <c r="K95" s="71"/>
    </row>
    <row r="96" spans="1:11" ht="36">
      <c r="A96" s="8" t="s">
        <v>222</v>
      </c>
      <c r="B96" s="85" t="s">
        <v>90</v>
      </c>
      <c r="C96" s="13"/>
      <c r="D96" s="8" t="s">
        <v>50</v>
      </c>
      <c r="E96" s="9" t="s">
        <v>97</v>
      </c>
      <c r="F96" s="28">
        <v>0</v>
      </c>
      <c r="G96" s="28">
        <v>0</v>
      </c>
      <c r="H96" s="28">
        <v>0</v>
      </c>
      <c r="I96" s="108"/>
      <c r="J96" s="109"/>
      <c r="K96" s="71"/>
    </row>
    <row r="97" spans="1:11" ht="36">
      <c r="A97" s="8" t="s">
        <v>223</v>
      </c>
      <c r="B97" s="85" t="s">
        <v>91</v>
      </c>
      <c r="C97" s="13"/>
      <c r="D97" s="8" t="s">
        <v>50</v>
      </c>
      <c r="E97" s="9" t="s">
        <v>97</v>
      </c>
      <c r="F97" s="28">
        <v>0</v>
      </c>
      <c r="G97" s="28">
        <v>0</v>
      </c>
      <c r="H97" s="28">
        <v>0</v>
      </c>
      <c r="I97" s="108"/>
      <c r="J97" s="109"/>
      <c r="K97" s="71"/>
    </row>
    <row r="98" spans="1:11" ht="36">
      <c r="A98" s="24" t="s">
        <v>224</v>
      </c>
      <c r="B98" s="85" t="s">
        <v>92</v>
      </c>
      <c r="C98" s="13"/>
      <c r="D98" s="8" t="s">
        <v>50</v>
      </c>
      <c r="E98" s="9" t="s">
        <v>97</v>
      </c>
      <c r="F98" s="28">
        <v>0</v>
      </c>
      <c r="G98" s="28">
        <v>0</v>
      </c>
      <c r="H98" s="28">
        <v>0</v>
      </c>
      <c r="I98" s="108"/>
      <c r="J98" s="109"/>
      <c r="K98" s="71"/>
    </row>
    <row r="99" spans="1:11" ht="36">
      <c r="A99" s="24" t="s">
        <v>225</v>
      </c>
      <c r="B99" s="85" t="s">
        <v>93</v>
      </c>
      <c r="C99" s="13"/>
      <c r="D99" s="8" t="s">
        <v>50</v>
      </c>
      <c r="E99" s="9" t="s">
        <v>97</v>
      </c>
      <c r="F99" s="28">
        <v>0</v>
      </c>
      <c r="G99" s="28">
        <v>0</v>
      </c>
      <c r="H99" s="28">
        <v>0</v>
      </c>
      <c r="I99" s="108"/>
      <c r="J99" s="109"/>
      <c r="K99" s="71"/>
    </row>
    <row r="100" spans="1:11" ht="24">
      <c r="A100" s="24" t="s">
        <v>226</v>
      </c>
      <c r="B100" s="85" t="s">
        <v>94</v>
      </c>
      <c r="C100" s="13"/>
      <c r="D100" s="8" t="s">
        <v>50</v>
      </c>
      <c r="E100" s="9" t="s">
        <v>97</v>
      </c>
      <c r="F100" s="28">
        <v>0</v>
      </c>
      <c r="G100" s="28">
        <v>0</v>
      </c>
      <c r="H100" s="28">
        <v>0</v>
      </c>
      <c r="I100" s="108"/>
      <c r="J100" s="109"/>
      <c r="K100" s="71"/>
    </row>
    <row r="101" spans="1:11" ht="36">
      <c r="A101" s="24" t="s">
        <v>227</v>
      </c>
      <c r="B101" s="85" t="s">
        <v>95</v>
      </c>
      <c r="C101" s="13"/>
      <c r="D101" s="8" t="s">
        <v>50</v>
      </c>
      <c r="E101" s="9" t="s">
        <v>97</v>
      </c>
      <c r="F101" s="28">
        <v>0</v>
      </c>
      <c r="G101" s="28">
        <v>0</v>
      </c>
      <c r="H101" s="28">
        <v>0</v>
      </c>
      <c r="I101" s="108"/>
      <c r="J101" s="109"/>
      <c r="K101" s="71"/>
    </row>
    <row r="102" spans="1:11" ht="36">
      <c r="A102" s="24" t="s">
        <v>228</v>
      </c>
      <c r="B102" s="85" t="s">
        <v>96</v>
      </c>
      <c r="C102" s="13"/>
      <c r="D102" s="8" t="s">
        <v>50</v>
      </c>
      <c r="E102" s="9" t="s">
        <v>97</v>
      </c>
      <c r="F102" s="28">
        <v>0</v>
      </c>
      <c r="G102" s="28">
        <v>0</v>
      </c>
      <c r="H102" s="28">
        <v>0</v>
      </c>
      <c r="I102" s="108"/>
      <c r="J102" s="109"/>
      <c r="K102" s="71"/>
    </row>
    <row r="103" spans="1:11" ht="108" customHeight="1">
      <c r="A103" s="22" t="s">
        <v>156</v>
      </c>
      <c r="B103" s="92"/>
      <c r="C103" s="6"/>
      <c r="D103" s="14" t="s">
        <v>49</v>
      </c>
      <c r="E103" s="7"/>
      <c r="F103" s="21"/>
      <c r="G103" s="21"/>
      <c r="H103" s="21"/>
      <c r="I103" s="25"/>
      <c r="J103" s="26"/>
      <c r="K103" s="72"/>
    </row>
    <row r="104" spans="1:11" ht="54" customHeight="1">
      <c r="A104" s="8" t="s">
        <v>146</v>
      </c>
      <c r="B104" s="85" t="s">
        <v>149</v>
      </c>
      <c r="C104" s="13"/>
      <c r="D104" s="8" t="s">
        <v>62</v>
      </c>
      <c r="E104" s="157" t="s">
        <v>62</v>
      </c>
      <c r="F104" s="28">
        <v>22318</v>
      </c>
      <c r="G104" s="28">
        <v>23031</v>
      </c>
      <c r="H104" s="28">
        <v>23031</v>
      </c>
      <c r="I104" s="155"/>
      <c r="J104" s="156"/>
      <c r="K104" s="71"/>
    </row>
    <row r="105" spans="1:11" ht="48.75" customHeight="1">
      <c r="A105" s="19" t="s">
        <v>147</v>
      </c>
      <c r="B105" s="85"/>
      <c r="C105" s="13"/>
      <c r="D105" s="8" t="s">
        <v>62</v>
      </c>
      <c r="E105" s="158"/>
      <c r="F105" s="28"/>
      <c r="G105" s="28"/>
      <c r="H105" s="28"/>
      <c r="I105" s="155"/>
      <c r="J105" s="156"/>
      <c r="K105" s="71"/>
    </row>
    <row r="106" spans="1:11" ht="50.25" customHeight="1">
      <c r="A106" s="8" t="s">
        <v>157</v>
      </c>
      <c r="B106" s="85" t="s">
        <v>255</v>
      </c>
      <c r="C106" s="13"/>
      <c r="D106" s="8" t="s">
        <v>62</v>
      </c>
      <c r="E106" s="158"/>
      <c r="F106" s="28">
        <v>66357</v>
      </c>
      <c r="G106" s="28">
        <v>68474</v>
      </c>
      <c r="H106" s="28">
        <v>68474</v>
      </c>
      <c r="I106" s="155"/>
      <c r="J106" s="156"/>
      <c r="K106" s="71"/>
    </row>
    <row r="107" spans="1:11" ht="50.25" customHeight="1">
      <c r="A107" s="8" t="s">
        <v>158</v>
      </c>
      <c r="B107" s="85" t="s">
        <v>150</v>
      </c>
      <c r="C107" s="13"/>
      <c r="D107" s="8" t="s">
        <v>62</v>
      </c>
      <c r="E107" s="158"/>
      <c r="F107" s="28">
        <v>191006</v>
      </c>
      <c r="G107" s="28">
        <v>197101</v>
      </c>
      <c r="H107" s="28">
        <v>197101</v>
      </c>
      <c r="I107" s="155"/>
      <c r="J107" s="156"/>
      <c r="K107" s="71"/>
    </row>
    <row r="108" spans="1:11" ht="51" customHeight="1">
      <c r="A108" s="19" t="s">
        <v>160</v>
      </c>
      <c r="B108" s="85"/>
      <c r="C108" s="13"/>
      <c r="D108" s="8" t="s">
        <v>62</v>
      </c>
      <c r="E108" s="158"/>
      <c r="F108" s="28"/>
      <c r="G108" s="28"/>
      <c r="H108" s="28"/>
      <c r="I108" s="155"/>
      <c r="J108" s="156"/>
      <c r="K108" s="71"/>
    </row>
    <row r="109" spans="1:11" ht="50.25" customHeight="1">
      <c r="A109" s="8" t="s">
        <v>159</v>
      </c>
      <c r="B109" s="85" t="s">
        <v>151</v>
      </c>
      <c r="C109" s="13"/>
      <c r="D109" s="8" t="s">
        <v>62</v>
      </c>
      <c r="E109" s="158"/>
      <c r="F109" s="28">
        <v>99730</v>
      </c>
      <c r="G109" s="28">
        <v>102909</v>
      </c>
      <c r="H109" s="28">
        <v>102909</v>
      </c>
      <c r="I109" s="155"/>
      <c r="J109" s="156"/>
      <c r="K109" s="71"/>
    </row>
    <row r="110" spans="1:11" ht="48.75" customHeight="1">
      <c r="A110" s="19" t="s">
        <v>145</v>
      </c>
      <c r="B110" s="85"/>
      <c r="C110" s="13"/>
      <c r="D110" s="8" t="s">
        <v>62</v>
      </c>
      <c r="E110" s="158"/>
      <c r="F110" s="28"/>
      <c r="G110" s="28"/>
      <c r="H110" s="28"/>
      <c r="I110" s="155"/>
      <c r="J110" s="156"/>
      <c r="K110" s="71"/>
    </row>
    <row r="111" spans="1:11" ht="48.75" customHeight="1">
      <c r="A111" s="19" t="s">
        <v>148</v>
      </c>
      <c r="B111" s="85"/>
      <c r="C111" s="13"/>
      <c r="D111" s="8" t="s">
        <v>62</v>
      </c>
      <c r="E111" s="159"/>
      <c r="F111" s="28"/>
      <c r="G111" s="28"/>
      <c r="H111" s="28"/>
      <c r="I111" s="155"/>
      <c r="J111" s="156"/>
      <c r="K111" s="71"/>
    </row>
    <row r="112" spans="1:11" ht="108" customHeight="1">
      <c r="A112" s="22" t="s">
        <v>140</v>
      </c>
      <c r="B112" s="92"/>
      <c r="C112" s="6"/>
      <c r="D112" s="14" t="s">
        <v>49</v>
      </c>
      <c r="E112" s="7"/>
      <c r="F112" s="21"/>
      <c r="G112" s="21"/>
      <c r="H112" s="21"/>
      <c r="I112" s="25"/>
      <c r="J112" s="26"/>
      <c r="K112" s="72"/>
    </row>
    <row r="113" spans="1:11" ht="54" customHeight="1">
      <c r="A113" s="8" t="s">
        <v>146</v>
      </c>
      <c r="B113" s="85" t="s">
        <v>141</v>
      </c>
      <c r="C113" s="13"/>
      <c r="D113" s="8" t="s">
        <v>62</v>
      </c>
      <c r="E113" s="157" t="s">
        <v>62</v>
      </c>
      <c r="F113" s="28">
        <v>30527</v>
      </c>
      <c r="G113" s="28">
        <v>32151</v>
      </c>
      <c r="H113" s="28">
        <v>32151</v>
      </c>
      <c r="I113" s="155"/>
      <c r="J113" s="156"/>
      <c r="K113" s="71"/>
    </row>
    <row r="114" spans="1:11" ht="48.75" customHeight="1">
      <c r="A114" s="19" t="s">
        <v>147</v>
      </c>
      <c r="B114" s="85"/>
      <c r="C114" s="13"/>
      <c r="D114" s="8" t="s">
        <v>62</v>
      </c>
      <c r="E114" s="158"/>
      <c r="F114" s="28"/>
      <c r="G114" s="28"/>
      <c r="H114" s="28"/>
      <c r="I114" s="155"/>
      <c r="J114" s="156"/>
      <c r="K114" s="71"/>
    </row>
    <row r="115" spans="1:11" ht="50.25" customHeight="1">
      <c r="A115" s="8" t="s">
        <v>157</v>
      </c>
      <c r="B115" s="85" t="s">
        <v>142</v>
      </c>
      <c r="C115" s="13"/>
      <c r="D115" s="8" t="s">
        <v>62</v>
      </c>
      <c r="E115" s="158"/>
      <c r="F115" s="28">
        <v>90094</v>
      </c>
      <c r="G115" s="28">
        <v>95011</v>
      </c>
      <c r="H115" s="28">
        <v>95011</v>
      </c>
      <c r="I115" s="155"/>
      <c r="J115" s="156"/>
      <c r="K115" s="71"/>
    </row>
    <row r="116" spans="1:11" ht="50.25" customHeight="1">
      <c r="A116" s="19" t="s">
        <v>160</v>
      </c>
      <c r="B116" s="85"/>
      <c r="C116" s="13"/>
      <c r="D116" s="8" t="s">
        <v>62</v>
      </c>
      <c r="E116" s="158"/>
      <c r="F116" s="28"/>
      <c r="G116" s="28"/>
      <c r="H116" s="28"/>
      <c r="I116" s="155"/>
      <c r="J116" s="156"/>
      <c r="K116" s="71"/>
    </row>
    <row r="117" spans="1:11" ht="51" customHeight="1">
      <c r="A117" s="8" t="s">
        <v>158</v>
      </c>
      <c r="B117" s="85" t="s">
        <v>143</v>
      </c>
      <c r="C117" s="13"/>
      <c r="D117" s="8" t="s">
        <v>62</v>
      </c>
      <c r="E117" s="158"/>
      <c r="F117" s="28">
        <v>220392</v>
      </c>
      <c r="G117" s="28">
        <v>227424</v>
      </c>
      <c r="H117" s="28">
        <v>227424</v>
      </c>
      <c r="I117" s="155"/>
      <c r="J117" s="156"/>
      <c r="K117" s="71"/>
    </row>
    <row r="118" spans="1:11" ht="50.25" customHeight="1">
      <c r="A118" s="8" t="s">
        <v>159</v>
      </c>
      <c r="B118" s="85" t="s">
        <v>144</v>
      </c>
      <c r="C118" s="13"/>
      <c r="D118" s="8" t="s">
        <v>62</v>
      </c>
      <c r="E118" s="158"/>
      <c r="F118" s="28">
        <v>120729</v>
      </c>
      <c r="G118" s="28">
        <v>127155</v>
      </c>
      <c r="H118" s="28">
        <v>127155</v>
      </c>
      <c r="I118" s="155"/>
      <c r="J118" s="156"/>
      <c r="K118" s="71"/>
    </row>
    <row r="119" spans="1:11" ht="48.75" customHeight="1">
      <c r="A119" s="85" t="s">
        <v>145</v>
      </c>
      <c r="B119" s="85" t="s">
        <v>256</v>
      </c>
      <c r="C119" s="13"/>
      <c r="D119" s="8" t="s">
        <v>62</v>
      </c>
      <c r="E119" s="158"/>
      <c r="F119" s="28">
        <v>18932</v>
      </c>
      <c r="G119" s="28">
        <v>19535</v>
      </c>
      <c r="H119" s="28">
        <v>19535</v>
      </c>
      <c r="I119" s="155"/>
      <c r="J119" s="156"/>
      <c r="K119" s="71"/>
    </row>
    <row r="120" spans="1:11" ht="48.75" customHeight="1">
      <c r="A120" s="19" t="s">
        <v>148</v>
      </c>
      <c r="B120" s="85"/>
      <c r="C120" s="13"/>
      <c r="D120" s="8" t="s">
        <v>62</v>
      </c>
      <c r="E120" s="159"/>
      <c r="F120" s="28"/>
      <c r="G120" s="28"/>
      <c r="H120" s="28"/>
      <c r="I120" s="155"/>
      <c r="J120" s="156"/>
      <c r="K120" s="71"/>
    </row>
    <row r="121" spans="1:11" ht="108" customHeight="1">
      <c r="A121" s="22" t="s">
        <v>152</v>
      </c>
      <c r="B121" s="92"/>
      <c r="C121" s="6"/>
      <c r="D121" s="14" t="s">
        <v>49</v>
      </c>
      <c r="E121" s="7"/>
      <c r="F121" s="21"/>
      <c r="G121" s="21"/>
      <c r="H121" s="21"/>
      <c r="I121" s="25"/>
      <c r="J121" s="26"/>
      <c r="K121" s="72"/>
    </row>
    <row r="122" spans="1:11" ht="54" customHeight="1">
      <c r="A122" s="8" t="s">
        <v>146</v>
      </c>
      <c r="B122" s="85" t="s">
        <v>153</v>
      </c>
      <c r="C122" s="13"/>
      <c r="D122" s="8" t="s">
        <v>62</v>
      </c>
      <c r="E122" s="157" t="s">
        <v>62</v>
      </c>
      <c r="F122" s="28">
        <v>30821</v>
      </c>
      <c r="G122" s="28">
        <v>32656</v>
      </c>
      <c r="H122" s="28">
        <v>32656</v>
      </c>
      <c r="I122" s="155"/>
      <c r="J122" s="156"/>
      <c r="K122" s="71"/>
    </row>
    <row r="123" spans="1:11" ht="48.75" customHeight="1">
      <c r="A123" s="19" t="s">
        <v>147</v>
      </c>
      <c r="B123" s="85"/>
      <c r="C123" s="13"/>
      <c r="D123" s="8" t="s">
        <v>62</v>
      </c>
      <c r="E123" s="158"/>
      <c r="F123" s="28"/>
      <c r="G123" s="28"/>
      <c r="H123" s="28"/>
      <c r="I123" s="155"/>
      <c r="J123" s="156"/>
      <c r="K123" s="71"/>
    </row>
    <row r="124" spans="1:11" ht="50.25" customHeight="1">
      <c r="A124" s="19" t="s">
        <v>157</v>
      </c>
      <c r="B124" s="85"/>
      <c r="C124" s="13"/>
      <c r="D124" s="8" t="s">
        <v>62</v>
      </c>
      <c r="E124" s="158"/>
      <c r="F124" s="28"/>
      <c r="G124" s="28"/>
      <c r="H124" s="28"/>
      <c r="I124" s="155"/>
      <c r="J124" s="156"/>
      <c r="K124" s="71"/>
    </row>
    <row r="125" spans="1:11" ht="50.25" customHeight="1">
      <c r="A125" s="19" t="s">
        <v>160</v>
      </c>
      <c r="B125" s="85"/>
      <c r="C125" s="13"/>
      <c r="D125" s="8" t="s">
        <v>62</v>
      </c>
      <c r="E125" s="158"/>
      <c r="F125" s="28"/>
      <c r="G125" s="28"/>
      <c r="H125" s="28"/>
      <c r="I125" s="155"/>
      <c r="J125" s="156"/>
      <c r="K125" s="71"/>
    </row>
    <row r="126" spans="1:11" ht="51" customHeight="1">
      <c r="A126" s="8" t="s">
        <v>158</v>
      </c>
      <c r="B126" s="85" t="s">
        <v>257</v>
      </c>
      <c r="C126" s="13"/>
      <c r="D126" s="8" t="s">
        <v>62</v>
      </c>
      <c r="E126" s="158"/>
      <c r="F126" s="28">
        <v>264470</v>
      </c>
      <c r="G126" s="28">
        <v>272908</v>
      </c>
      <c r="H126" s="28">
        <v>272908</v>
      </c>
      <c r="I126" s="155"/>
      <c r="J126" s="156"/>
      <c r="K126" s="71"/>
    </row>
    <row r="127" spans="1:11" ht="50.25" customHeight="1">
      <c r="A127" s="8" t="s">
        <v>159</v>
      </c>
      <c r="B127" s="85" t="s">
        <v>154</v>
      </c>
      <c r="C127" s="13"/>
      <c r="D127" s="8" t="s">
        <v>62</v>
      </c>
      <c r="E127" s="158"/>
      <c r="F127" s="28">
        <v>121898</v>
      </c>
      <c r="G127" s="28">
        <v>129154</v>
      </c>
      <c r="H127" s="28">
        <v>129154</v>
      </c>
      <c r="I127" s="155"/>
      <c r="J127" s="156"/>
      <c r="K127" s="71"/>
    </row>
    <row r="128" spans="1:11" ht="48.75" customHeight="1">
      <c r="A128" s="85" t="s">
        <v>145</v>
      </c>
      <c r="B128" s="85" t="s">
        <v>155</v>
      </c>
      <c r="C128" s="13"/>
      <c r="D128" s="8" t="s">
        <v>62</v>
      </c>
      <c r="E128" s="158"/>
      <c r="F128" s="28">
        <v>18972</v>
      </c>
      <c r="G128" s="28">
        <v>19577</v>
      </c>
      <c r="H128" s="28">
        <v>19577</v>
      </c>
      <c r="I128" s="155"/>
      <c r="J128" s="156"/>
      <c r="K128" s="71"/>
    </row>
    <row r="129" spans="1:11" ht="48.75" customHeight="1">
      <c r="A129" s="19" t="s">
        <v>148</v>
      </c>
      <c r="B129" s="85"/>
      <c r="C129" s="13"/>
      <c r="D129" s="8" t="s">
        <v>62</v>
      </c>
      <c r="E129" s="159"/>
      <c r="F129" s="28"/>
      <c r="G129" s="28"/>
      <c r="H129" s="28"/>
      <c r="I129" s="155"/>
      <c r="J129" s="156"/>
      <c r="K129" s="71"/>
    </row>
    <row r="130" spans="1:11" ht="24">
      <c r="A130" s="22" t="s">
        <v>138</v>
      </c>
      <c r="B130" s="92"/>
      <c r="C130" s="6"/>
      <c r="D130" s="14"/>
      <c r="E130" s="7"/>
      <c r="F130" s="21"/>
      <c r="G130" s="21"/>
      <c r="H130" s="21"/>
      <c r="I130" s="25"/>
      <c r="J130" s="26"/>
      <c r="K130" s="72"/>
    </row>
    <row r="131" spans="1:11">
      <c r="A131" s="8" t="s">
        <v>109</v>
      </c>
      <c r="B131" s="85" t="s">
        <v>161</v>
      </c>
      <c r="C131" s="13"/>
      <c r="D131" s="8" t="s">
        <v>62</v>
      </c>
      <c r="E131" s="157" t="s">
        <v>62</v>
      </c>
      <c r="F131" s="28">
        <v>6.46</v>
      </c>
      <c r="G131" s="28">
        <v>6.67</v>
      </c>
      <c r="H131" s="28">
        <v>6.67</v>
      </c>
      <c r="I131" s="155"/>
      <c r="J131" s="156"/>
      <c r="K131" s="71"/>
    </row>
    <row r="132" spans="1:11">
      <c r="A132" s="8" t="s">
        <v>110</v>
      </c>
      <c r="B132" s="85" t="s">
        <v>162</v>
      </c>
      <c r="C132" s="13"/>
      <c r="D132" s="8" t="s">
        <v>62</v>
      </c>
      <c r="E132" s="158"/>
      <c r="F132" s="28">
        <v>5.93</v>
      </c>
      <c r="G132" s="28">
        <v>6.12</v>
      </c>
      <c r="H132" s="28">
        <v>6.12</v>
      </c>
      <c r="I132" s="155"/>
      <c r="J132" s="156"/>
      <c r="K132" s="71"/>
    </row>
    <row r="133" spans="1:11">
      <c r="A133" s="8" t="s">
        <v>114</v>
      </c>
      <c r="B133" s="85" t="s">
        <v>163</v>
      </c>
      <c r="C133" s="13"/>
      <c r="D133" s="8" t="s">
        <v>62</v>
      </c>
      <c r="E133" s="158"/>
      <c r="F133" s="28">
        <v>3.17</v>
      </c>
      <c r="G133" s="28">
        <v>3.27</v>
      </c>
      <c r="H133" s="28">
        <v>3.27</v>
      </c>
      <c r="I133" s="155"/>
      <c r="J133" s="156"/>
      <c r="K133" s="71"/>
    </row>
    <row r="134" spans="1:11">
      <c r="A134" s="8" t="s">
        <v>111</v>
      </c>
      <c r="B134" s="85" t="s">
        <v>164</v>
      </c>
      <c r="C134" s="13"/>
      <c r="D134" s="8" t="s">
        <v>62</v>
      </c>
      <c r="E134" s="158"/>
      <c r="F134" s="28">
        <v>2.13</v>
      </c>
      <c r="G134" s="28">
        <v>2.2000000000000002</v>
      </c>
      <c r="H134" s="28">
        <v>2.2000000000000002</v>
      </c>
      <c r="I134" s="155"/>
      <c r="J134" s="156"/>
      <c r="K134" s="71"/>
    </row>
    <row r="135" spans="1:11">
      <c r="A135" s="8" t="s">
        <v>112</v>
      </c>
      <c r="B135" s="85" t="s">
        <v>165</v>
      </c>
      <c r="C135" s="13"/>
      <c r="D135" s="8" t="s">
        <v>62</v>
      </c>
      <c r="E135" s="158"/>
      <c r="F135" s="28">
        <v>4.3099999999999996</v>
      </c>
      <c r="G135" s="28">
        <v>4.45</v>
      </c>
      <c r="H135" s="28">
        <v>4.45</v>
      </c>
      <c r="I135" s="155"/>
      <c r="J135" s="156"/>
      <c r="K135" s="71"/>
    </row>
    <row r="136" spans="1:11" ht="24">
      <c r="A136" s="8" t="s">
        <v>113</v>
      </c>
      <c r="B136" s="85" t="s">
        <v>166</v>
      </c>
      <c r="C136" s="13"/>
      <c r="D136" s="8" t="s">
        <v>62</v>
      </c>
      <c r="E136" s="159"/>
      <c r="F136" s="28">
        <v>2.08</v>
      </c>
      <c r="G136" s="28">
        <v>2.14</v>
      </c>
      <c r="H136" s="28">
        <v>2.14</v>
      </c>
      <c r="I136" s="155"/>
      <c r="J136" s="156"/>
      <c r="K136" s="71"/>
    </row>
    <row r="137" spans="1:11">
      <c r="A137" s="7"/>
      <c r="B137" s="92"/>
      <c r="C137" s="10" t="s">
        <v>29</v>
      </c>
      <c r="D137" s="11" t="s">
        <v>48</v>
      </c>
      <c r="E137" s="7"/>
      <c r="F137" s="21"/>
      <c r="G137" s="21"/>
      <c r="H137" s="21"/>
      <c r="I137" s="25"/>
      <c r="J137" s="26"/>
      <c r="K137" s="72"/>
    </row>
    <row r="138" spans="1:11" ht="36">
      <c r="A138" s="22" t="s">
        <v>81</v>
      </c>
      <c r="B138" s="92"/>
      <c r="C138" s="10"/>
      <c r="D138" s="11"/>
      <c r="E138" s="7"/>
      <c r="F138" s="21"/>
      <c r="G138" s="21"/>
      <c r="H138" s="21"/>
      <c r="I138" s="25"/>
      <c r="J138" s="26"/>
      <c r="K138" s="72"/>
    </row>
    <row r="139" spans="1:11" ht="15" customHeight="1">
      <c r="A139" s="85" t="s">
        <v>77</v>
      </c>
      <c r="B139" s="85" t="s">
        <v>82</v>
      </c>
      <c r="C139" s="13"/>
      <c r="D139" s="8" t="s">
        <v>56</v>
      </c>
      <c r="E139" s="8"/>
      <c r="F139" s="23">
        <f t="shared" ref="F139:H152" si="6">F200+F261</f>
        <v>0</v>
      </c>
      <c r="G139" s="23">
        <f t="shared" si="6"/>
        <v>0</v>
      </c>
      <c r="H139" s="23">
        <f t="shared" si="6"/>
        <v>0</v>
      </c>
      <c r="I139" s="121"/>
      <c r="J139" s="122"/>
      <c r="K139" s="72"/>
    </row>
    <row r="140" spans="1:11" ht="15" customHeight="1">
      <c r="A140" s="85" t="s">
        <v>69</v>
      </c>
      <c r="B140" s="85" t="s">
        <v>85</v>
      </c>
      <c r="C140" s="13"/>
      <c r="D140" s="8" t="s">
        <v>56</v>
      </c>
      <c r="E140" s="8"/>
      <c r="F140" s="23">
        <f t="shared" si="6"/>
        <v>2733</v>
      </c>
      <c r="G140" s="23">
        <f t="shared" si="6"/>
        <v>2817</v>
      </c>
      <c r="H140" s="23">
        <f t="shared" si="6"/>
        <v>2817</v>
      </c>
      <c r="I140" s="121"/>
      <c r="J140" s="122"/>
      <c r="K140" s="72"/>
    </row>
    <row r="141" spans="1:11" ht="15" customHeight="1">
      <c r="A141" s="85" t="s">
        <v>217</v>
      </c>
      <c r="B141" s="85" t="s">
        <v>82</v>
      </c>
      <c r="C141" s="13"/>
      <c r="D141" s="8" t="s">
        <v>56</v>
      </c>
      <c r="E141" s="8"/>
      <c r="F141" s="23">
        <f t="shared" si="6"/>
        <v>3826</v>
      </c>
      <c r="G141" s="23">
        <f t="shared" si="6"/>
        <v>3944</v>
      </c>
      <c r="H141" s="23">
        <f t="shared" si="6"/>
        <v>3944</v>
      </c>
      <c r="I141" s="121"/>
      <c r="J141" s="122"/>
      <c r="K141" s="72"/>
    </row>
    <row r="142" spans="1:11" ht="30" customHeight="1">
      <c r="A142" s="85" t="s">
        <v>70</v>
      </c>
      <c r="B142" s="85" t="s">
        <v>85</v>
      </c>
      <c r="C142" s="13"/>
      <c r="D142" s="8" t="s">
        <v>56</v>
      </c>
      <c r="E142" s="8"/>
      <c r="F142" s="23">
        <f t="shared" si="6"/>
        <v>0</v>
      </c>
      <c r="G142" s="23">
        <f t="shared" si="6"/>
        <v>0</v>
      </c>
      <c r="H142" s="23">
        <f t="shared" si="6"/>
        <v>0</v>
      </c>
      <c r="I142" s="121"/>
      <c r="J142" s="122"/>
      <c r="K142" s="72"/>
    </row>
    <row r="143" spans="1:11" ht="15" customHeight="1">
      <c r="A143" s="85" t="s">
        <v>71</v>
      </c>
      <c r="B143" s="85" t="s">
        <v>85</v>
      </c>
      <c r="C143" s="13"/>
      <c r="D143" s="8" t="s">
        <v>56</v>
      </c>
      <c r="E143" s="8"/>
      <c r="F143" s="23">
        <f t="shared" si="6"/>
        <v>2733</v>
      </c>
      <c r="G143" s="23">
        <f t="shared" si="6"/>
        <v>2817</v>
      </c>
      <c r="H143" s="23">
        <f t="shared" si="6"/>
        <v>2817</v>
      </c>
      <c r="I143" s="121"/>
      <c r="J143" s="122"/>
      <c r="K143" s="72"/>
    </row>
    <row r="144" spans="1:11" ht="15" customHeight="1">
      <c r="A144" s="19" t="s">
        <v>72</v>
      </c>
      <c r="B144" s="85" t="s">
        <v>84</v>
      </c>
      <c r="C144" s="13"/>
      <c r="D144" s="8" t="s">
        <v>56</v>
      </c>
      <c r="E144" s="8"/>
      <c r="F144" s="23">
        <f t="shared" si="6"/>
        <v>0</v>
      </c>
      <c r="G144" s="23">
        <f t="shared" si="6"/>
        <v>0</v>
      </c>
      <c r="H144" s="23">
        <f t="shared" si="6"/>
        <v>0</v>
      </c>
      <c r="I144" s="121"/>
      <c r="J144" s="122"/>
      <c r="K144" s="72"/>
    </row>
    <row r="145" spans="1:11" ht="15" customHeight="1">
      <c r="A145" s="24" t="s">
        <v>73</v>
      </c>
      <c r="B145" s="85" t="s">
        <v>84</v>
      </c>
      <c r="C145" s="13"/>
      <c r="D145" s="8" t="s">
        <v>56</v>
      </c>
      <c r="E145" s="8"/>
      <c r="F145" s="23">
        <f t="shared" si="6"/>
        <v>0</v>
      </c>
      <c r="G145" s="23">
        <f t="shared" si="6"/>
        <v>0</v>
      </c>
      <c r="H145" s="23">
        <f t="shared" si="6"/>
        <v>0</v>
      </c>
      <c r="I145" s="121"/>
      <c r="J145" s="122"/>
      <c r="K145" s="72"/>
    </row>
    <row r="146" spans="1:11" ht="15" customHeight="1">
      <c r="A146" s="24" t="s">
        <v>78</v>
      </c>
      <c r="B146" s="85" t="s">
        <v>83</v>
      </c>
      <c r="C146" s="13"/>
      <c r="D146" s="8" t="s">
        <v>56</v>
      </c>
      <c r="E146" s="8"/>
      <c r="F146" s="23">
        <f t="shared" si="6"/>
        <v>0</v>
      </c>
      <c r="G146" s="23">
        <f t="shared" si="6"/>
        <v>0</v>
      </c>
      <c r="H146" s="23">
        <f t="shared" si="6"/>
        <v>0</v>
      </c>
      <c r="I146" s="121"/>
      <c r="J146" s="122"/>
      <c r="K146" s="72"/>
    </row>
    <row r="147" spans="1:11" ht="15" customHeight="1">
      <c r="A147" s="24" t="s">
        <v>74</v>
      </c>
      <c r="B147" s="85" t="s">
        <v>84</v>
      </c>
      <c r="C147" s="13"/>
      <c r="D147" s="8" t="s">
        <v>56</v>
      </c>
      <c r="E147" s="8"/>
      <c r="F147" s="23">
        <f t="shared" si="6"/>
        <v>0</v>
      </c>
      <c r="G147" s="23">
        <f t="shared" si="6"/>
        <v>0</v>
      </c>
      <c r="H147" s="23">
        <f t="shared" si="6"/>
        <v>0</v>
      </c>
      <c r="I147" s="121"/>
      <c r="J147" s="122"/>
      <c r="K147" s="72"/>
    </row>
    <row r="148" spans="1:11" ht="15" customHeight="1">
      <c r="A148" s="19" t="s">
        <v>79</v>
      </c>
      <c r="B148" s="85" t="s">
        <v>82</v>
      </c>
      <c r="C148" s="13"/>
      <c r="D148" s="8" t="s">
        <v>56</v>
      </c>
      <c r="E148" s="8"/>
      <c r="F148" s="23">
        <f t="shared" si="6"/>
        <v>0</v>
      </c>
      <c r="G148" s="23">
        <f t="shared" si="6"/>
        <v>0</v>
      </c>
      <c r="H148" s="23">
        <f t="shared" si="6"/>
        <v>0</v>
      </c>
      <c r="I148" s="121"/>
      <c r="J148" s="122"/>
      <c r="K148" s="72"/>
    </row>
    <row r="149" spans="1:11" ht="15" customHeight="1">
      <c r="A149" s="85" t="s">
        <v>75</v>
      </c>
      <c r="B149" s="85" t="s">
        <v>85</v>
      </c>
      <c r="C149" s="13"/>
      <c r="D149" s="8" t="s">
        <v>56</v>
      </c>
      <c r="E149" s="8"/>
      <c r="F149" s="23">
        <f t="shared" si="6"/>
        <v>0</v>
      </c>
      <c r="G149" s="23">
        <f t="shared" si="6"/>
        <v>0</v>
      </c>
      <c r="H149" s="23">
        <f t="shared" si="6"/>
        <v>0</v>
      </c>
      <c r="I149" s="121"/>
      <c r="J149" s="122"/>
      <c r="K149" s="72"/>
    </row>
    <row r="150" spans="1:11" ht="15" customHeight="1">
      <c r="A150" s="19" t="s">
        <v>80</v>
      </c>
      <c r="B150" s="85" t="s">
        <v>82</v>
      </c>
      <c r="C150" s="13"/>
      <c r="D150" s="8" t="s">
        <v>56</v>
      </c>
      <c r="E150" s="8"/>
      <c r="F150" s="23">
        <f t="shared" si="6"/>
        <v>0</v>
      </c>
      <c r="G150" s="23">
        <f t="shared" si="6"/>
        <v>0</v>
      </c>
      <c r="H150" s="23">
        <f t="shared" si="6"/>
        <v>0</v>
      </c>
      <c r="I150" s="121"/>
      <c r="J150" s="122"/>
      <c r="K150" s="72"/>
    </row>
    <row r="151" spans="1:11" ht="15" customHeight="1">
      <c r="A151" s="85" t="s">
        <v>76</v>
      </c>
      <c r="B151" s="85" t="s">
        <v>85</v>
      </c>
      <c r="C151" s="13"/>
      <c r="D151" s="8" t="s">
        <v>56</v>
      </c>
      <c r="E151" s="8"/>
      <c r="F151" s="23">
        <f t="shared" si="6"/>
        <v>0</v>
      </c>
      <c r="G151" s="23">
        <f t="shared" si="6"/>
        <v>0</v>
      </c>
      <c r="H151" s="23">
        <f t="shared" si="6"/>
        <v>0</v>
      </c>
      <c r="I151" s="121"/>
      <c r="J151" s="122"/>
      <c r="K151" s="72"/>
    </row>
    <row r="152" spans="1:11" ht="15" customHeight="1">
      <c r="A152" s="116"/>
      <c r="B152" s="85"/>
      <c r="C152" s="13"/>
      <c r="D152" s="8" t="s">
        <v>56</v>
      </c>
      <c r="E152" s="8"/>
      <c r="F152" s="23">
        <f t="shared" si="6"/>
        <v>0</v>
      </c>
      <c r="G152" s="23">
        <f t="shared" si="6"/>
        <v>0</v>
      </c>
      <c r="H152" s="23">
        <f t="shared" si="6"/>
        <v>0</v>
      </c>
      <c r="I152" s="121"/>
      <c r="J152" s="122"/>
      <c r="K152" s="72"/>
    </row>
    <row r="153" spans="1:11">
      <c r="A153" s="22" t="s">
        <v>86</v>
      </c>
      <c r="B153" s="92"/>
      <c r="C153" s="10"/>
      <c r="D153" s="11"/>
      <c r="E153" s="7"/>
      <c r="F153" s="21"/>
      <c r="G153" s="21"/>
      <c r="H153" s="21"/>
      <c r="I153" s="25"/>
      <c r="J153" s="26"/>
      <c r="K153" s="72"/>
    </row>
    <row r="154" spans="1:11" ht="15" customHeight="1">
      <c r="A154" s="8" t="s">
        <v>219</v>
      </c>
      <c r="B154" s="85" t="s">
        <v>87</v>
      </c>
      <c r="C154" s="13"/>
      <c r="D154" s="8" t="s">
        <v>56</v>
      </c>
      <c r="E154" s="8"/>
      <c r="F154" s="23">
        <f t="shared" ref="F154:H163" si="7">F215+F276</f>
        <v>17853.66</v>
      </c>
      <c r="G154" s="23">
        <f t="shared" si="7"/>
        <v>17853.66</v>
      </c>
      <c r="H154" s="23">
        <f t="shared" si="7"/>
        <v>17853.66</v>
      </c>
      <c r="I154" s="121"/>
      <c r="J154" s="122"/>
      <c r="K154" s="72"/>
    </row>
    <row r="155" spans="1:11" ht="15" customHeight="1">
      <c r="A155" s="8" t="s">
        <v>220</v>
      </c>
      <c r="B155" s="85" t="s">
        <v>88</v>
      </c>
      <c r="C155" s="13"/>
      <c r="D155" s="8" t="s">
        <v>56</v>
      </c>
      <c r="E155" s="8"/>
      <c r="F155" s="23">
        <f t="shared" si="7"/>
        <v>17853.66</v>
      </c>
      <c r="G155" s="23">
        <f t="shared" si="7"/>
        <v>17853.66</v>
      </c>
      <c r="H155" s="23">
        <f t="shared" si="7"/>
        <v>17853.66</v>
      </c>
      <c r="I155" s="121"/>
      <c r="J155" s="122"/>
      <c r="K155" s="72"/>
    </row>
    <row r="156" spans="1:11" ht="15" customHeight="1">
      <c r="A156" s="8" t="s">
        <v>221</v>
      </c>
      <c r="B156" s="85" t="s">
        <v>89</v>
      </c>
      <c r="C156" s="13"/>
      <c r="D156" s="8" t="s">
        <v>56</v>
      </c>
      <c r="E156" s="8"/>
      <c r="F156" s="23">
        <f t="shared" si="7"/>
        <v>17853.66</v>
      </c>
      <c r="G156" s="23">
        <f t="shared" si="7"/>
        <v>17853.66</v>
      </c>
      <c r="H156" s="23">
        <f t="shared" si="7"/>
        <v>17853.66</v>
      </c>
      <c r="I156" s="121"/>
      <c r="J156" s="122"/>
      <c r="K156" s="72"/>
    </row>
    <row r="157" spans="1:11" ht="15" customHeight="1">
      <c r="A157" s="8" t="s">
        <v>222</v>
      </c>
      <c r="B157" s="85" t="s">
        <v>90</v>
      </c>
      <c r="C157" s="13"/>
      <c r="D157" s="8" t="s">
        <v>56</v>
      </c>
      <c r="E157" s="8"/>
      <c r="F157" s="23">
        <f t="shared" si="7"/>
        <v>10890.73</v>
      </c>
      <c r="G157" s="23">
        <f t="shared" si="7"/>
        <v>10890.73</v>
      </c>
      <c r="H157" s="23">
        <f t="shared" si="7"/>
        <v>10890.73</v>
      </c>
      <c r="I157" s="121"/>
      <c r="J157" s="122"/>
      <c r="K157" s="72"/>
    </row>
    <row r="158" spans="1:11" ht="15" customHeight="1">
      <c r="A158" s="8" t="s">
        <v>223</v>
      </c>
      <c r="B158" s="85" t="s">
        <v>91</v>
      </c>
      <c r="C158" s="13"/>
      <c r="D158" s="8" t="s">
        <v>56</v>
      </c>
      <c r="E158" s="8"/>
      <c r="F158" s="23">
        <f t="shared" si="7"/>
        <v>3927.8</v>
      </c>
      <c r="G158" s="23">
        <f t="shared" si="7"/>
        <v>3927.8</v>
      </c>
      <c r="H158" s="23">
        <f t="shared" si="7"/>
        <v>3927.8</v>
      </c>
      <c r="I158" s="121"/>
      <c r="J158" s="122"/>
      <c r="K158" s="72"/>
    </row>
    <row r="159" spans="1:11" ht="15" customHeight="1">
      <c r="A159" s="24" t="s">
        <v>224</v>
      </c>
      <c r="B159" s="85" t="s">
        <v>92</v>
      </c>
      <c r="C159" s="13"/>
      <c r="D159" s="8" t="s">
        <v>56</v>
      </c>
      <c r="E159" s="8"/>
      <c r="F159" s="23">
        <f t="shared" si="7"/>
        <v>21370.45</v>
      </c>
      <c r="G159" s="23">
        <f t="shared" si="7"/>
        <v>21370.45</v>
      </c>
      <c r="H159" s="23">
        <f t="shared" si="7"/>
        <v>21370.45</v>
      </c>
      <c r="I159" s="121"/>
      <c r="J159" s="122"/>
      <c r="K159" s="72"/>
    </row>
    <row r="160" spans="1:11" ht="15" customHeight="1">
      <c r="A160" s="24" t="s">
        <v>225</v>
      </c>
      <c r="B160" s="85" t="s">
        <v>93</v>
      </c>
      <c r="C160" s="13"/>
      <c r="D160" s="8" t="s">
        <v>56</v>
      </c>
      <c r="E160" s="8"/>
      <c r="F160" s="23">
        <f t="shared" si="7"/>
        <v>21370.45</v>
      </c>
      <c r="G160" s="23">
        <f t="shared" si="7"/>
        <v>21370.45</v>
      </c>
      <c r="H160" s="23">
        <f t="shared" si="7"/>
        <v>21370.45</v>
      </c>
      <c r="I160" s="121"/>
      <c r="J160" s="122"/>
      <c r="K160" s="72"/>
    </row>
    <row r="161" spans="1:11" ht="15" customHeight="1">
      <c r="A161" s="24" t="s">
        <v>226</v>
      </c>
      <c r="B161" s="85" t="s">
        <v>94</v>
      </c>
      <c r="C161" s="13"/>
      <c r="D161" s="8" t="s">
        <v>56</v>
      </c>
      <c r="E161" s="8"/>
      <c r="F161" s="23">
        <f t="shared" si="7"/>
        <v>21370.45</v>
      </c>
      <c r="G161" s="23">
        <f t="shared" si="7"/>
        <v>21370.45</v>
      </c>
      <c r="H161" s="23">
        <f t="shared" si="7"/>
        <v>21370.45</v>
      </c>
      <c r="I161" s="121"/>
      <c r="J161" s="122"/>
      <c r="K161" s="72"/>
    </row>
    <row r="162" spans="1:11" ht="15" customHeight="1">
      <c r="A162" s="24" t="s">
        <v>227</v>
      </c>
      <c r="B162" s="85" t="s">
        <v>95</v>
      </c>
      <c r="C162" s="13"/>
      <c r="D162" s="8" t="s">
        <v>56</v>
      </c>
      <c r="E162" s="8"/>
      <c r="F162" s="23">
        <f t="shared" si="7"/>
        <v>14318.2</v>
      </c>
      <c r="G162" s="23">
        <f t="shared" si="7"/>
        <v>14318.2</v>
      </c>
      <c r="H162" s="23">
        <f t="shared" si="7"/>
        <v>14318.2</v>
      </c>
      <c r="I162" s="121"/>
      <c r="J162" s="122"/>
      <c r="K162" s="72"/>
    </row>
    <row r="163" spans="1:11" ht="15" customHeight="1">
      <c r="A163" s="24" t="s">
        <v>228</v>
      </c>
      <c r="B163" s="85" t="s">
        <v>96</v>
      </c>
      <c r="C163" s="13"/>
      <c r="D163" s="8" t="s">
        <v>56</v>
      </c>
      <c r="E163" s="8"/>
      <c r="F163" s="23">
        <f t="shared" si="7"/>
        <v>7265.95</v>
      </c>
      <c r="G163" s="23">
        <f t="shared" si="7"/>
        <v>7265.95</v>
      </c>
      <c r="H163" s="23">
        <f t="shared" si="7"/>
        <v>7265.95</v>
      </c>
      <c r="I163" s="121"/>
      <c r="J163" s="122"/>
      <c r="K163" s="72"/>
    </row>
    <row r="164" spans="1:11" ht="36">
      <c r="A164" s="22" t="s">
        <v>156</v>
      </c>
      <c r="B164" s="92"/>
      <c r="C164" s="10"/>
      <c r="D164" s="11"/>
      <c r="E164" s="7"/>
      <c r="F164" s="21"/>
      <c r="G164" s="21"/>
      <c r="H164" s="21"/>
      <c r="I164" s="25"/>
      <c r="J164" s="26"/>
      <c r="K164" s="72"/>
    </row>
    <row r="165" spans="1:11" ht="15" customHeight="1">
      <c r="A165" s="8" t="s">
        <v>146</v>
      </c>
      <c r="B165" s="85" t="s">
        <v>149</v>
      </c>
      <c r="C165" s="13"/>
      <c r="D165" s="8" t="s">
        <v>56</v>
      </c>
      <c r="E165" s="8"/>
      <c r="F165" s="23">
        <f t="shared" ref="F165:H172" si="8">F226+F287</f>
        <v>2157</v>
      </c>
      <c r="G165" s="23">
        <f t="shared" si="8"/>
        <v>2157</v>
      </c>
      <c r="H165" s="23">
        <f t="shared" si="8"/>
        <v>2157</v>
      </c>
      <c r="I165" s="121"/>
      <c r="J165" s="122"/>
      <c r="K165" s="72"/>
    </row>
    <row r="166" spans="1:11" ht="15" customHeight="1">
      <c r="A166" s="19" t="s">
        <v>147</v>
      </c>
      <c r="B166" s="85"/>
      <c r="C166" s="13"/>
      <c r="D166" s="8" t="s">
        <v>56</v>
      </c>
      <c r="E166" s="8"/>
      <c r="F166" s="23">
        <f t="shared" si="8"/>
        <v>0</v>
      </c>
      <c r="G166" s="23">
        <f t="shared" si="8"/>
        <v>0</v>
      </c>
      <c r="H166" s="23">
        <f t="shared" si="8"/>
        <v>0</v>
      </c>
      <c r="I166" s="121"/>
      <c r="J166" s="122"/>
      <c r="K166" s="72"/>
    </row>
    <row r="167" spans="1:11" ht="15" customHeight="1">
      <c r="A167" s="8" t="s">
        <v>157</v>
      </c>
      <c r="B167" s="85" t="s">
        <v>255</v>
      </c>
      <c r="C167" s="13"/>
      <c r="D167" s="8" t="s">
        <v>56</v>
      </c>
      <c r="E167" s="8"/>
      <c r="F167" s="23">
        <f t="shared" si="8"/>
        <v>2157</v>
      </c>
      <c r="G167" s="23">
        <f t="shared" si="8"/>
        <v>2157</v>
      </c>
      <c r="H167" s="23">
        <f t="shared" si="8"/>
        <v>2157</v>
      </c>
      <c r="I167" s="121"/>
      <c r="J167" s="122"/>
      <c r="K167" s="72"/>
    </row>
    <row r="168" spans="1:11" ht="30" customHeight="1">
      <c r="A168" s="8" t="s">
        <v>158</v>
      </c>
      <c r="B168" s="85" t="s">
        <v>150</v>
      </c>
      <c r="C168" s="13"/>
      <c r="D168" s="8" t="s">
        <v>56</v>
      </c>
      <c r="E168" s="8"/>
      <c r="F168" s="23">
        <f t="shared" si="8"/>
        <v>451</v>
      </c>
      <c r="G168" s="23">
        <f t="shared" si="8"/>
        <v>451</v>
      </c>
      <c r="H168" s="23">
        <f t="shared" si="8"/>
        <v>451</v>
      </c>
      <c r="I168" s="121"/>
      <c r="J168" s="122"/>
      <c r="K168" s="72"/>
    </row>
    <row r="169" spans="1:11" ht="15" customHeight="1">
      <c r="A169" s="19" t="s">
        <v>160</v>
      </c>
      <c r="B169" s="85"/>
      <c r="C169" s="13"/>
      <c r="D169" s="8" t="s">
        <v>56</v>
      </c>
      <c r="E169" s="8"/>
      <c r="F169" s="23">
        <f t="shared" si="8"/>
        <v>0</v>
      </c>
      <c r="G169" s="23">
        <f t="shared" si="8"/>
        <v>0</v>
      </c>
      <c r="H169" s="23">
        <f t="shared" si="8"/>
        <v>0</v>
      </c>
      <c r="I169" s="121"/>
      <c r="J169" s="122"/>
      <c r="K169" s="72"/>
    </row>
    <row r="170" spans="1:11" ht="15" customHeight="1">
      <c r="A170" s="8" t="s">
        <v>159</v>
      </c>
      <c r="B170" s="85" t="s">
        <v>151</v>
      </c>
      <c r="C170" s="13"/>
      <c r="D170" s="8" t="s">
        <v>56</v>
      </c>
      <c r="E170" s="8"/>
      <c r="F170" s="23">
        <f t="shared" si="8"/>
        <v>16630</v>
      </c>
      <c r="G170" s="23">
        <f t="shared" si="8"/>
        <v>16630</v>
      </c>
      <c r="H170" s="23">
        <f t="shared" si="8"/>
        <v>16630</v>
      </c>
      <c r="I170" s="121"/>
      <c r="J170" s="122"/>
      <c r="K170" s="72"/>
    </row>
    <row r="171" spans="1:11" ht="15" customHeight="1">
      <c r="A171" s="19" t="s">
        <v>145</v>
      </c>
      <c r="B171" s="85"/>
      <c r="C171" s="13"/>
      <c r="D171" s="8" t="s">
        <v>56</v>
      </c>
      <c r="E171" s="8"/>
      <c r="F171" s="23">
        <f t="shared" si="8"/>
        <v>0</v>
      </c>
      <c r="G171" s="23">
        <f t="shared" si="8"/>
        <v>0</v>
      </c>
      <c r="H171" s="23">
        <f t="shared" si="8"/>
        <v>0</v>
      </c>
      <c r="I171" s="121"/>
      <c r="J171" s="122"/>
      <c r="K171" s="72"/>
    </row>
    <row r="172" spans="1:11" ht="15" customHeight="1">
      <c r="A172" s="19" t="s">
        <v>148</v>
      </c>
      <c r="B172" s="85"/>
      <c r="C172" s="13"/>
      <c r="D172" s="8" t="s">
        <v>56</v>
      </c>
      <c r="E172" s="8"/>
      <c r="F172" s="23">
        <f t="shared" si="8"/>
        <v>0</v>
      </c>
      <c r="G172" s="23">
        <f t="shared" si="8"/>
        <v>0</v>
      </c>
      <c r="H172" s="23">
        <f t="shared" si="8"/>
        <v>0</v>
      </c>
      <c r="I172" s="121"/>
      <c r="J172" s="122"/>
      <c r="K172" s="72"/>
    </row>
    <row r="173" spans="1:11" ht="36">
      <c r="A173" s="22" t="s">
        <v>140</v>
      </c>
      <c r="B173" s="92"/>
      <c r="C173" s="10"/>
      <c r="D173" s="11"/>
      <c r="E173" s="7"/>
      <c r="F173" s="21"/>
      <c r="G173" s="21"/>
      <c r="H173" s="21"/>
      <c r="I173" s="25"/>
      <c r="J173" s="26"/>
      <c r="K173" s="72"/>
    </row>
    <row r="174" spans="1:11" ht="15" customHeight="1">
      <c r="A174" s="8" t="s">
        <v>146</v>
      </c>
      <c r="B174" s="85" t="s">
        <v>141</v>
      </c>
      <c r="C174" s="13"/>
      <c r="D174" s="8" t="s">
        <v>56</v>
      </c>
      <c r="E174" s="8"/>
      <c r="F174" s="23">
        <f t="shared" ref="F174:H181" si="9">F235+F296</f>
        <v>2871</v>
      </c>
      <c r="G174" s="23">
        <f t="shared" si="9"/>
        <v>2934</v>
      </c>
      <c r="H174" s="23">
        <f t="shared" si="9"/>
        <v>2934</v>
      </c>
      <c r="I174" s="121"/>
      <c r="J174" s="122"/>
      <c r="K174" s="72"/>
    </row>
    <row r="175" spans="1:11" ht="15" customHeight="1">
      <c r="A175" s="19" t="s">
        <v>147</v>
      </c>
      <c r="B175" s="85"/>
      <c r="C175" s="13"/>
      <c r="D175" s="8" t="s">
        <v>56</v>
      </c>
      <c r="E175" s="8"/>
      <c r="F175" s="23">
        <f t="shared" si="9"/>
        <v>0</v>
      </c>
      <c r="G175" s="23">
        <f t="shared" si="9"/>
        <v>0</v>
      </c>
      <c r="H175" s="23">
        <f t="shared" si="9"/>
        <v>0</v>
      </c>
      <c r="I175" s="121"/>
      <c r="J175" s="122"/>
      <c r="K175" s="72"/>
    </row>
    <row r="176" spans="1:11" ht="15" customHeight="1">
      <c r="A176" s="8" t="s">
        <v>157</v>
      </c>
      <c r="B176" s="85" t="s">
        <v>142</v>
      </c>
      <c r="C176" s="13"/>
      <c r="D176" s="8" t="s">
        <v>56</v>
      </c>
      <c r="E176" s="8"/>
      <c r="F176" s="23">
        <f t="shared" si="9"/>
        <v>2871</v>
      </c>
      <c r="G176" s="23">
        <f t="shared" si="9"/>
        <v>2934</v>
      </c>
      <c r="H176" s="23">
        <f t="shared" si="9"/>
        <v>2934</v>
      </c>
      <c r="I176" s="121"/>
      <c r="J176" s="122"/>
      <c r="K176" s="72"/>
    </row>
    <row r="177" spans="1:11" ht="30" customHeight="1">
      <c r="A177" s="19" t="s">
        <v>160</v>
      </c>
      <c r="B177" s="85"/>
      <c r="C177" s="13"/>
      <c r="D177" s="8" t="s">
        <v>56</v>
      </c>
      <c r="E177" s="8"/>
      <c r="F177" s="23">
        <f t="shared" si="9"/>
        <v>0</v>
      </c>
      <c r="G177" s="23">
        <f t="shared" si="9"/>
        <v>0</v>
      </c>
      <c r="H177" s="23">
        <f t="shared" si="9"/>
        <v>0</v>
      </c>
      <c r="I177" s="121"/>
      <c r="J177" s="122"/>
      <c r="K177" s="72"/>
    </row>
    <row r="178" spans="1:11" ht="15" customHeight="1">
      <c r="A178" s="8" t="s">
        <v>158</v>
      </c>
      <c r="B178" s="85" t="s">
        <v>143</v>
      </c>
      <c r="C178" s="13"/>
      <c r="D178" s="8" t="s">
        <v>56</v>
      </c>
      <c r="E178" s="8"/>
      <c r="F178" s="23">
        <f t="shared" si="9"/>
        <v>752</v>
      </c>
      <c r="G178" s="23">
        <f t="shared" si="9"/>
        <v>752</v>
      </c>
      <c r="H178" s="23">
        <f t="shared" si="9"/>
        <v>752</v>
      </c>
      <c r="I178" s="121"/>
      <c r="J178" s="122"/>
      <c r="K178" s="72"/>
    </row>
    <row r="179" spans="1:11" ht="15" customHeight="1">
      <c r="A179" s="8" t="s">
        <v>159</v>
      </c>
      <c r="B179" s="85" t="s">
        <v>144</v>
      </c>
      <c r="C179" s="13"/>
      <c r="D179" s="8" t="s">
        <v>56</v>
      </c>
      <c r="E179" s="8"/>
      <c r="F179" s="23">
        <f t="shared" si="9"/>
        <v>19540</v>
      </c>
      <c r="G179" s="23">
        <f t="shared" si="9"/>
        <v>19760</v>
      </c>
      <c r="H179" s="23">
        <f t="shared" si="9"/>
        <v>19760</v>
      </c>
      <c r="I179" s="121"/>
      <c r="J179" s="122"/>
      <c r="K179" s="72"/>
    </row>
    <row r="180" spans="1:11" ht="15" customHeight="1">
      <c r="A180" s="85" t="s">
        <v>145</v>
      </c>
      <c r="B180" s="85" t="s">
        <v>256</v>
      </c>
      <c r="C180" s="13"/>
      <c r="D180" s="8" t="s">
        <v>56</v>
      </c>
      <c r="E180" s="8"/>
      <c r="F180" s="23">
        <f t="shared" si="9"/>
        <v>2449</v>
      </c>
      <c r="G180" s="23">
        <f t="shared" si="9"/>
        <v>2449</v>
      </c>
      <c r="H180" s="23">
        <f t="shared" si="9"/>
        <v>2449</v>
      </c>
      <c r="I180" s="121"/>
      <c r="J180" s="122"/>
      <c r="K180" s="72"/>
    </row>
    <row r="181" spans="1:11" ht="15" customHeight="1">
      <c r="A181" s="19" t="s">
        <v>148</v>
      </c>
      <c r="B181" s="85"/>
      <c r="C181" s="13"/>
      <c r="D181" s="8" t="s">
        <v>56</v>
      </c>
      <c r="E181" s="8"/>
      <c r="F181" s="23">
        <f t="shared" si="9"/>
        <v>0</v>
      </c>
      <c r="G181" s="23">
        <f t="shared" si="9"/>
        <v>0</v>
      </c>
      <c r="H181" s="23">
        <f t="shared" si="9"/>
        <v>0</v>
      </c>
      <c r="I181" s="121"/>
      <c r="J181" s="122"/>
      <c r="K181" s="72"/>
    </row>
    <row r="182" spans="1:11" ht="36">
      <c r="A182" s="22" t="s">
        <v>152</v>
      </c>
      <c r="B182" s="92"/>
      <c r="C182" s="10"/>
      <c r="D182" s="11"/>
      <c r="E182" s="7"/>
      <c r="F182" s="21"/>
      <c r="G182" s="21"/>
      <c r="H182" s="21"/>
      <c r="I182" s="25"/>
      <c r="J182" s="26"/>
      <c r="K182" s="72"/>
    </row>
    <row r="183" spans="1:11" ht="15" customHeight="1">
      <c r="A183" s="8" t="s">
        <v>146</v>
      </c>
      <c r="B183" s="85" t="s">
        <v>153</v>
      </c>
      <c r="C183" s="13"/>
      <c r="D183" s="8" t="s">
        <v>56</v>
      </c>
      <c r="E183" s="8"/>
      <c r="F183" s="23">
        <f t="shared" ref="F183:H190" si="10">F244+F305</f>
        <v>2769</v>
      </c>
      <c r="G183" s="23">
        <f t="shared" si="10"/>
        <v>2855</v>
      </c>
      <c r="H183" s="23">
        <f t="shared" si="10"/>
        <v>2855</v>
      </c>
      <c r="I183" s="121"/>
      <c r="J183" s="122"/>
      <c r="K183" s="72"/>
    </row>
    <row r="184" spans="1:11" ht="15" customHeight="1">
      <c r="A184" s="19" t="s">
        <v>147</v>
      </c>
      <c r="B184" s="85"/>
      <c r="C184" s="13"/>
      <c r="D184" s="8" t="s">
        <v>56</v>
      </c>
      <c r="E184" s="8"/>
      <c r="F184" s="23">
        <f t="shared" si="10"/>
        <v>0</v>
      </c>
      <c r="G184" s="23">
        <f t="shared" si="10"/>
        <v>0</v>
      </c>
      <c r="H184" s="23">
        <f t="shared" si="10"/>
        <v>0</v>
      </c>
      <c r="I184" s="121"/>
      <c r="J184" s="122"/>
      <c r="K184" s="72"/>
    </row>
    <row r="185" spans="1:11" ht="15" customHeight="1">
      <c r="A185" s="19" t="s">
        <v>157</v>
      </c>
      <c r="B185" s="85"/>
      <c r="C185" s="13"/>
      <c r="D185" s="8" t="s">
        <v>56</v>
      </c>
      <c r="E185" s="8"/>
      <c r="F185" s="23">
        <f t="shared" si="10"/>
        <v>0</v>
      </c>
      <c r="G185" s="23">
        <f t="shared" si="10"/>
        <v>0</v>
      </c>
      <c r="H185" s="23">
        <f t="shared" si="10"/>
        <v>0</v>
      </c>
      <c r="I185" s="121"/>
      <c r="J185" s="122"/>
      <c r="K185" s="72"/>
    </row>
    <row r="186" spans="1:11" ht="30" customHeight="1">
      <c r="A186" s="19" t="s">
        <v>160</v>
      </c>
      <c r="B186" s="85"/>
      <c r="C186" s="13"/>
      <c r="D186" s="8" t="s">
        <v>56</v>
      </c>
      <c r="E186" s="8"/>
      <c r="F186" s="23">
        <f t="shared" si="10"/>
        <v>0</v>
      </c>
      <c r="G186" s="23">
        <f t="shared" si="10"/>
        <v>0</v>
      </c>
      <c r="H186" s="23">
        <f t="shared" si="10"/>
        <v>0</v>
      </c>
      <c r="I186" s="121"/>
      <c r="J186" s="122"/>
      <c r="K186" s="72"/>
    </row>
    <row r="187" spans="1:11" ht="15" customHeight="1">
      <c r="A187" s="8" t="s">
        <v>158</v>
      </c>
      <c r="B187" s="85" t="s">
        <v>257</v>
      </c>
      <c r="C187" s="13"/>
      <c r="D187" s="8" t="s">
        <v>56</v>
      </c>
      <c r="E187" s="8"/>
      <c r="F187" s="23">
        <f t="shared" si="10"/>
        <v>903</v>
      </c>
      <c r="G187" s="23">
        <f t="shared" si="10"/>
        <v>903</v>
      </c>
      <c r="H187" s="23">
        <f t="shared" si="10"/>
        <v>903</v>
      </c>
      <c r="I187" s="121"/>
      <c r="J187" s="122"/>
      <c r="K187" s="72"/>
    </row>
    <row r="188" spans="1:11" ht="15" customHeight="1">
      <c r="A188" s="8" t="s">
        <v>159</v>
      </c>
      <c r="B188" s="85" t="s">
        <v>154</v>
      </c>
      <c r="C188" s="13"/>
      <c r="D188" s="8" t="s">
        <v>56</v>
      </c>
      <c r="E188" s="8"/>
      <c r="F188" s="23">
        <f t="shared" si="10"/>
        <v>18492</v>
      </c>
      <c r="G188" s="23">
        <f t="shared" si="10"/>
        <v>18792</v>
      </c>
      <c r="H188" s="23">
        <f t="shared" si="10"/>
        <v>18792</v>
      </c>
      <c r="I188" s="121"/>
      <c r="J188" s="122"/>
      <c r="K188" s="72"/>
    </row>
    <row r="189" spans="1:11" ht="15" customHeight="1">
      <c r="A189" s="85" t="s">
        <v>145</v>
      </c>
      <c r="B189" s="85" t="s">
        <v>155</v>
      </c>
      <c r="C189" s="13"/>
      <c r="D189" s="8" t="s">
        <v>56</v>
      </c>
      <c r="E189" s="8"/>
      <c r="F189" s="23">
        <f t="shared" si="10"/>
        <v>2769</v>
      </c>
      <c r="G189" s="23">
        <f t="shared" si="10"/>
        <v>2769</v>
      </c>
      <c r="H189" s="23">
        <f t="shared" si="10"/>
        <v>2769</v>
      </c>
      <c r="I189" s="121"/>
      <c r="J189" s="122"/>
      <c r="K189" s="72"/>
    </row>
    <row r="190" spans="1:11" ht="15" customHeight="1">
      <c r="A190" s="19" t="s">
        <v>148</v>
      </c>
      <c r="B190" s="85"/>
      <c r="C190" s="13"/>
      <c r="D190" s="8" t="s">
        <v>56</v>
      </c>
      <c r="E190" s="8"/>
      <c r="F190" s="23">
        <f t="shared" si="10"/>
        <v>0</v>
      </c>
      <c r="G190" s="23">
        <f t="shared" si="10"/>
        <v>0</v>
      </c>
      <c r="H190" s="23">
        <f t="shared" si="10"/>
        <v>0</v>
      </c>
      <c r="I190" s="121"/>
      <c r="J190" s="122"/>
      <c r="K190" s="72"/>
    </row>
    <row r="191" spans="1:11" ht="24">
      <c r="A191" s="22" t="s">
        <v>138</v>
      </c>
      <c r="B191" s="92"/>
      <c r="C191" s="10"/>
      <c r="D191" s="11"/>
      <c r="E191" s="7"/>
      <c r="F191" s="21"/>
      <c r="G191" s="21"/>
      <c r="H191" s="21"/>
      <c r="I191" s="25"/>
      <c r="J191" s="26"/>
      <c r="K191" s="72"/>
    </row>
    <row r="192" spans="1:11" ht="15" customHeight="1">
      <c r="A192" s="8" t="s">
        <v>109</v>
      </c>
      <c r="B192" s="85" t="s">
        <v>161</v>
      </c>
      <c r="C192" s="13"/>
      <c r="D192" s="8" t="s">
        <v>56</v>
      </c>
      <c r="E192" s="8"/>
      <c r="F192" s="23">
        <f t="shared" ref="F192:H197" si="11">F253+F314</f>
        <v>0.13</v>
      </c>
      <c r="G192" s="23">
        <f t="shared" si="11"/>
        <v>0.14000000000000001</v>
      </c>
      <c r="H192" s="23">
        <f t="shared" si="11"/>
        <v>0.14000000000000001</v>
      </c>
      <c r="I192" s="121"/>
      <c r="J192" s="122"/>
      <c r="K192" s="72"/>
    </row>
    <row r="193" spans="1:11" ht="15" customHeight="1">
      <c r="A193" s="8" t="s">
        <v>110</v>
      </c>
      <c r="B193" s="85" t="s">
        <v>162</v>
      </c>
      <c r="C193" s="13"/>
      <c r="D193" s="8" t="s">
        <v>56</v>
      </c>
      <c r="E193" s="8"/>
      <c r="F193" s="23">
        <f t="shared" si="11"/>
        <v>0.12</v>
      </c>
      <c r="G193" s="23">
        <f t="shared" si="11"/>
        <v>0.12</v>
      </c>
      <c r="H193" s="23">
        <f t="shared" si="11"/>
        <v>0.12</v>
      </c>
      <c r="I193" s="121"/>
      <c r="J193" s="122"/>
      <c r="K193" s="72"/>
    </row>
    <row r="194" spans="1:11" ht="15" customHeight="1">
      <c r="A194" s="8" t="s">
        <v>114</v>
      </c>
      <c r="B194" s="85" t="s">
        <v>163</v>
      </c>
      <c r="C194" s="13"/>
      <c r="D194" s="8" t="s">
        <v>56</v>
      </c>
      <c r="E194" s="8"/>
      <c r="F194" s="23">
        <f t="shared" si="11"/>
        <v>0.06</v>
      </c>
      <c r="G194" s="23">
        <f t="shared" si="11"/>
        <v>0.06</v>
      </c>
      <c r="H194" s="23">
        <f t="shared" si="11"/>
        <v>0.06</v>
      </c>
      <c r="I194" s="121"/>
      <c r="J194" s="122"/>
      <c r="K194" s="72"/>
    </row>
    <row r="195" spans="1:11" ht="15" customHeight="1">
      <c r="A195" s="8" t="s">
        <v>111</v>
      </c>
      <c r="B195" s="85" t="s">
        <v>164</v>
      </c>
      <c r="C195" s="13"/>
      <c r="D195" s="8" t="s">
        <v>56</v>
      </c>
      <c r="E195" s="8"/>
      <c r="F195" s="23">
        <f t="shared" si="11"/>
        <v>0.04</v>
      </c>
      <c r="G195" s="23">
        <f t="shared" si="11"/>
        <v>0.04</v>
      </c>
      <c r="H195" s="23">
        <f t="shared" si="11"/>
        <v>0.04</v>
      </c>
      <c r="I195" s="121"/>
      <c r="J195" s="122"/>
      <c r="K195" s="72"/>
    </row>
    <row r="196" spans="1:11" ht="15" customHeight="1">
      <c r="A196" s="8" t="s">
        <v>112</v>
      </c>
      <c r="B196" s="85" t="s">
        <v>165</v>
      </c>
      <c r="C196" s="13"/>
      <c r="D196" s="8" t="s">
        <v>56</v>
      </c>
      <c r="E196" s="8"/>
      <c r="F196" s="23">
        <f t="shared" si="11"/>
        <v>0.09</v>
      </c>
      <c r="G196" s="23">
        <f t="shared" si="11"/>
        <v>0.09</v>
      </c>
      <c r="H196" s="23">
        <f t="shared" si="11"/>
        <v>0.09</v>
      </c>
      <c r="I196" s="121"/>
      <c r="J196" s="122"/>
      <c r="K196" s="72"/>
    </row>
    <row r="197" spans="1:11" ht="15" customHeight="1">
      <c r="A197" s="8" t="s">
        <v>113</v>
      </c>
      <c r="B197" s="85" t="s">
        <v>166</v>
      </c>
      <c r="C197" s="13"/>
      <c r="D197" s="8" t="s">
        <v>56</v>
      </c>
      <c r="E197" s="8"/>
      <c r="F197" s="23">
        <f t="shared" si="11"/>
        <v>0.04</v>
      </c>
      <c r="G197" s="23">
        <f t="shared" si="11"/>
        <v>0.04</v>
      </c>
      <c r="H197" s="23">
        <f t="shared" si="11"/>
        <v>0.04</v>
      </c>
      <c r="I197" s="121"/>
      <c r="J197" s="122"/>
      <c r="K197" s="72"/>
    </row>
    <row r="198" spans="1:11" ht="41.25" customHeight="1">
      <c r="A198" s="7"/>
      <c r="B198" s="92"/>
      <c r="C198" s="10" t="s">
        <v>7</v>
      </c>
      <c r="D198" s="11" t="s">
        <v>26</v>
      </c>
      <c r="E198" s="7"/>
      <c r="F198" s="21"/>
      <c r="G198" s="21"/>
      <c r="H198" s="21"/>
      <c r="I198" s="25"/>
      <c r="J198" s="26"/>
      <c r="K198" s="72"/>
    </row>
    <row r="199" spans="1:11" ht="141" customHeight="1">
      <c r="A199" s="22" t="s">
        <v>81</v>
      </c>
      <c r="B199" s="92"/>
      <c r="C199" s="6"/>
      <c r="D199" s="14" t="s">
        <v>8</v>
      </c>
      <c r="E199" s="7"/>
      <c r="F199" s="21"/>
      <c r="G199" s="21"/>
      <c r="H199" s="21"/>
      <c r="I199" s="25"/>
      <c r="J199" s="26"/>
      <c r="K199" s="72"/>
    </row>
    <row r="200" spans="1:11" ht="24" customHeight="1">
      <c r="A200" s="85" t="s">
        <v>77</v>
      </c>
      <c r="B200" s="85" t="s">
        <v>82</v>
      </c>
      <c r="C200" s="13"/>
      <c r="D200" s="8" t="s">
        <v>62</v>
      </c>
      <c r="E200" s="157" t="s">
        <v>62</v>
      </c>
      <c r="F200" s="28"/>
      <c r="G200" s="28"/>
      <c r="H200" s="28"/>
      <c r="I200" s="155"/>
      <c r="J200" s="156"/>
      <c r="K200" s="71"/>
    </row>
    <row r="201" spans="1:11" ht="36">
      <c r="A201" s="85" t="s">
        <v>69</v>
      </c>
      <c r="B201" s="85" t="s">
        <v>85</v>
      </c>
      <c r="C201" s="13"/>
      <c r="D201" s="8" t="s">
        <v>62</v>
      </c>
      <c r="E201" s="158"/>
      <c r="F201" s="28">
        <v>690</v>
      </c>
      <c r="G201" s="28">
        <v>711</v>
      </c>
      <c r="H201" s="28">
        <v>711</v>
      </c>
      <c r="I201" s="155"/>
      <c r="J201" s="156"/>
      <c r="K201" s="71"/>
    </row>
    <row r="202" spans="1:11" ht="27.75" customHeight="1">
      <c r="A202" s="85" t="s">
        <v>217</v>
      </c>
      <c r="B202" s="85" t="s">
        <v>82</v>
      </c>
      <c r="C202" s="13"/>
      <c r="D202" s="8" t="s">
        <v>62</v>
      </c>
      <c r="E202" s="158"/>
      <c r="F202" s="28">
        <v>965</v>
      </c>
      <c r="G202" s="28">
        <v>995</v>
      </c>
      <c r="H202" s="28">
        <v>995</v>
      </c>
      <c r="I202" s="155"/>
      <c r="J202" s="156"/>
      <c r="K202" s="71"/>
    </row>
    <row r="203" spans="1:11" ht="27.75" customHeight="1">
      <c r="A203" s="85" t="s">
        <v>70</v>
      </c>
      <c r="B203" s="85" t="s">
        <v>85</v>
      </c>
      <c r="C203" s="13"/>
      <c r="D203" s="8" t="s">
        <v>62</v>
      </c>
      <c r="E203" s="158"/>
      <c r="F203" s="28"/>
      <c r="G203" s="28"/>
      <c r="H203" s="28"/>
      <c r="I203" s="155"/>
      <c r="J203" s="156"/>
      <c r="K203" s="71"/>
    </row>
    <row r="204" spans="1:11" ht="48">
      <c r="A204" s="85" t="s">
        <v>71</v>
      </c>
      <c r="B204" s="85" t="s">
        <v>85</v>
      </c>
      <c r="C204" s="13"/>
      <c r="D204" s="8" t="s">
        <v>62</v>
      </c>
      <c r="E204" s="158"/>
      <c r="F204" s="28">
        <v>690</v>
      </c>
      <c r="G204" s="28">
        <v>711</v>
      </c>
      <c r="H204" s="28">
        <v>711</v>
      </c>
      <c r="I204" s="155"/>
      <c r="J204" s="156"/>
      <c r="K204" s="71"/>
    </row>
    <row r="205" spans="1:11" ht="27" customHeight="1">
      <c r="A205" s="19" t="s">
        <v>72</v>
      </c>
      <c r="B205" s="85" t="s">
        <v>84</v>
      </c>
      <c r="C205" s="13"/>
      <c r="D205" s="8" t="s">
        <v>62</v>
      </c>
      <c r="E205" s="158"/>
      <c r="F205" s="28"/>
      <c r="G205" s="28"/>
      <c r="H205" s="28"/>
      <c r="I205" s="155"/>
      <c r="J205" s="156"/>
      <c r="K205" s="71"/>
    </row>
    <row r="206" spans="1:11" ht="26.25" customHeight="1">
      <c r="A206" s="24" t="s">
        <v>73</v>
      </c>
      <c r="B206" s="85" t="s">
        <v>84</v>
      </c>
      <c r="C206" s="13"/>
      <c r="D206" s="8" t="s">
        <v>62</v>
      </c>
      <c r="E206" s="158"/>
      <c r="F206" s="28"/>
      <c r="G206" s="28"/>
      <c r="H206" s="28"/>
      <c r="I206" s="155"/>
      <c r="J206" s="156"/>
      <c r="K206" s="71"/>
    </row>
    <row r="207" spans="1:11" ht="26.25" customHeight="1">
      <c r="A207" s="24" t="s">
        <v>78</v>
      </c>
      <c r="B207" s="85" t="s">
        <v>83</v>
      </c>
      <c r="C207" s="13"/>
      <c r="D207" s="8" t="s">
        <v>62</v>
      </c>
      <c r="E207" s="158"/>
      <c r="F207" s="28"/>
      <c r="G207" s="28"/>
      <c r="H207" s="28"/>
      <c r="I207" s="155"/>
      <c r="J207" s="156"/>
      <c r="K207" s="71"/>
    </row>
    <row r="208" spans="1:11" ht="26.25" customHeight="1">
      <c r="A208" s="24" t="s">
        <v>74</v>
      </c>
      <c r="B208" s="85" t="s">
        <v>84</v>
      </c>
      <c r="C208" s="13"/>
      <c r="D208" s="8" t="s">
        <v>62</v>
      </c>
      <c r="E208" s="158"/>
      <c r="F208" s="28"/>
      <c r="G208" s="28"/>
      <c r="H208" s="28"/>
      <c r="I208" s="155"/>
      <c r="J208" s="156"/>
      <c r="K208" s="71"/>
    </row>
    <row r="209" spans="1:11" ht="26.25" customHeight="1">
      <c r="A209" s="19" t="s">
        <v>79</v>
      </c>
      <c r="B209" s="85" t="s">
        <v>82</v>
      </c>
      <c r="C209" s="13"/>
      <c r="D209" s="8" t="s">
        <v>62</v>
      </c>
      <c r="E209" s="158"/>
      <c r="F209" s="28"/>
      <c r="G209" s="28"/>
      <c r="H209" s="28"/>
      <c r="I209" s="155"/>
      <c r="J209" s="156"/>
      <c r="K209" s="71"/>
    </row>
    <row r="210" spans="1:11" ht="26.25" customHeight="1">
      <c r="A210" s="85" t="s">
        <v>75</v>
      </c>
      <c r="B210" s="85" t="s">
        <v>85</v>
      </c>
      <c r="C210" s="13"/>
      <c r="D210" s="8" t="s">
        <v>62</v>
      </c>
      <c r="E210" s="158"/>
      <c r="F210" s="28"/>
      <c r="G210" s="28"/>
      <c r="H210" s="28"/>
      <c r="I210" s="155"/>
      <c r="J210" s="156"/>
      <c r="K210" s="71"/>
    </row>
    <row r="211" spans="1:11" ht="26.25" customHeight="1">
      <c r="A211" s="19" t="s">
        <v>80</v>
      </c>
      <c r="B211" s="85" t="s">
        <v>82</v>
      </c>
      <c r="C211" s="13"/>
      <c r="D211" s="8" t="s">
        <v>62</v>
      </c>
      <c r="E211" s="158"/>
      <c r="F211" s="28"/>
      <c r="G211" s="28"/>
      <c r="H211" s="28"/>
      <c r="I211" s="155"/>
      <c r="J211" s="156"/>
      <c r="K211" s="71"/>
    </row>
    <row r="212" spans="1:11" ht="26.25" customHeight="1">
      <c r="A212" s="85" t="s">
        <v>76</v>
      </c>
      <c r="B212" s="85" t="s">
        <v>85</v>
      </c>
      <c r="C212" s="13"/>
      <c r="D212" s="8" t="s">
        <v>62</v>
      </c>
      <c r="E212" s="158"/>
      <c r="F212" s="28"/>
      <c r="G212" s="28"/>
      <c r="H212" s="28"/>
      <c r="I212" s="155"/>
      <c r="J212" s="156"/>
      <c r="K212" s="71"/>
    </row>
    <row r="213" spans="1:11" ht="26.25" customHeight="1">
      <c r="A213" s="116"/>
      <c r="B213" s="85"/>
      <c r="C213" s="13"/>
      <c r="D213" s="8" t="s">
        <v>62</v>
      </c>
      <c r="E213" s="159"/>
      <c r="F213" s="28"/>
      <c r="G213" s="28"/>
      <c r="H213" s="28"/>
      <c r="I213" s="155"/>
      <c r="J213" s="156"/>
      <c r="K213" s="71"/>
    </row>
    <row r="214" spans="1:11" ht="78.75">
      <c r="A214" s="22" t="s">
        <v>86</v>
      </c>
      <c r="B214" s="92"/>
      <c r="C214" s="10"/>
      <c r="D214" s="14" t="s">
        <v>98</v>
      </c>
      <c r="E214" s="7"/>
      <c r="F214" s="21"/>
      <c r="G214" s="21"/>
      <c r="H214" s="21"/>
      <c r="I214" s="25"/>
      <c r="J214" s="26"/>
      <c r="K214" s="72"/>
    </row>
    <row r="215" spans="1:11" ht="15" customHeight="1">
      <c r="A215" s="8" t="s">
        <v>219</v>
      </c>
      <c r="B215" s="85" t="s">
        <v>87</v>
      </c>
      <c r="C215" s="13"/>
      <c r="D215" s="8" t="s">
        <v>99</v>
      </c>
      <c r="E215" s="157" t="s">
        <v>51</v>
      </c>
      <c r="F215" s="28">
        <v>17853.66</v>
      </c>
      <c r="G215" s="28">
        <v>17853.66</v>
      </c>
      <c r="H215" s="28">
        <v>17853.66</v>
      </c>
      <c r="I215" s="155"/>
      <c r="J215" s="156"/>
      <c r="K215" s="71"/>
    </row>
    <row r="216" spans="1:11" ht="36">
      <c r="A216" s="8" t="s">
        <v>220</v>
      </c>
      <c r="B216" s="85" t="s">
        <v>88</v>
      </c>
      <c r="C216" s="13"/>
      <c r="D216" s="8" t="s">
        <v>99</v>
      </c>
      <c r="E216" s="158"/>
      <c r="F216" s="28">
        <v>17853.66</v>
      </c>
      <c r="G216" s="28">
        <v>17853.66</v>
      </c>
      <c r="H216" s="28">
        <v>17853.66</v>
      </c>
      <c r="I216" s="155"/>
      <c r="J216" s="156"/>
      <c r="K216" s="71"/>
    </row>
    <row r="217" spans="1:11" ht="15" customHeight="1">
      <c r="A217" s="8" t="s">
        <v>221</v>
      </c>
      <c r="B217" s="85" t="s">
        <v>89</v>
      </c>
      <c r="C217" s="13"/>
      <c r="D217" s="8" t="s">
        <v>99</v>
      </c>
      <c r="E217" s="158"/>
      <c r="F217" s="28">
        <v>17853.66</v>
      </c>
      <c r="G217" s="28">
        <v>17853.66</v>
      </c>
      <c r="H217" s="28">
        <v>17853.66</v>
      </c>
      <c r="I217" s="155"/>
      <c r="J217" s="156"/>
      <c r="K217" s="71"/>
    </row>
    <row r="218" spans="1:11" ht="36">
      <c r="A218" s="8" t="s">
        <v>222</v>
      </c>
      <c r="B218" s="85" t="s">
        <v>90</v>
      </c>
      <c r="C218" s="13"/>
      <c r="D218" s="8" t="s">
        <v>99</v>
      </c>
      <c r="E218" s="158"/>
      <c r="F218" s="28">
        <v>10890.73</v>
      </c>
      <c r="G218" s="28">
        <v>10890.73</v>
      </c>
      <c r="H218" s="28">
        <v>10890.73</v>
      </c>
      <c r="I218" s="155"/>
      <c r="J218" s="156"/>
      <c r="K218" s="71"/>
    </row>
    <row r="219" spans="1:11" ht="36">
      <c r="A219" s="8" t="s">
        <v>223</v>
      </c>
      <c r="B219" s="85" t="s">
        <v>91</v>
      </c>
      <c r="C219" s="13"/>
      <c r="D219" s="8" t="s">
        <v>99</v>
      </c>
      <c r="E219" s="158"/>
      <c r="F219" s="28">
        <v>3927.8</v>
      </c>
      <c r="G219" s="28">
        <v>3927.8</v>
      </c>
      <c r="H219" s="28">
        <v>3927.8</v>
      </c>
      <c r="I219" s="155"/>
      <c r="J219" s="156"/>
      <c r="K219" s="71"/>
    </row>
    <row r="220" spans="1:11" ht="15" customHeight="1">
      <c r="A220" s="24" t="s">
        <v>224</v>
      </c>
      <c r="B220" s="85" t="s">
        <v>92</v>
      </c>
      <c r="C220" s="13"/>
      <c r="D220" s="8" t="s">
        <v>99</v>
      </c>
      <c r="E220" s="158"/>
      <c r="F220" s="28">
        <v>21370.45</v>
      </c>
      <c r="G220" s="28">
        <v>21370.45</v>
      </c>
      <c r="H220" s="28">
        <v>21370.45</v>
      </c>
      <c r="I220" s="155"/>
      <c r="J220" s="156"/>
      <c r="K220" s="71"/>
    </row>
    <row r="221" spans="1:11" ht="36">
      <c r="A221" s="24" t="s">
        <v>225</v>
      </c>
      <c r="B221" s="85" t="s">
        <v>93</v>
      </c>
      <c r="C221" s="13"/>
      <c r="D221" s="8" t="s">
        <v>99</v>
      </c>
      <c r="E221" s="158"/>
      <c r="F221" s="28">
        <v>21370.45</v>
      </c>
      <c r="G221" s="28">
        <v>21370.45</v>
      </c>
      <c r="H221" s="28">
        <v>21370.45</v>
      </c>
      <c r="I221" s="155"/>
      <c r="J221" s="156"/>
      <c r="K221" s="71"/>
    </row>
    <row r="222" spans="1:11" ht="15" customHeight="1">
      <c r="A222" s="24" t="s">
        <v>226</v>
      </c>
      <c r="B222" s="85" t="s">
        <v>94</v>
      </c>
      <c r="C222" s="13"/>
      <c r="D222" s="8" t="s">
        <v>99</v>
      </c>
      <c r="E222" s="158"/>
      <c r="F222" s="28">
        <v>21370.45</v>
      </c>
      <c r="G222" s="28">
        <v>21370.45</v>
      </c>
      <c r="H222" s="28">
        <v>21370.45</v>
      </c>
      <c r="I222" s="155"/>
      <c r="J222" s="156"/>
      <c r="K222" s="71"/>
    </row>
    <row r="223" spans="1:11" ht="36">
      <c r="A223" s="24" t="s">
        <v>227</v>
      </c>
      <c r="B223" s="85" t="s">
        <v>95</v>
      </c>
      <c r="C223" s="13"/>
      <c r="D223" s="8" t="s">
        <v>99</v>
      </c>
      <c r="E223" s="158"/>
      <c r="F223" s="28">
        <v>14318.2</v>
      </c>
      <c r="G223" s="28">
        <v>14318.2</v>
      </c>
      <c r="H223" s="28">
        <v>14318.2</v>
      </c>
      <c r="I223" s="155"/>
      <c r="J223" s="156"/>
      <c r="K223" s="71"/>
    </row>
    <row r="224" spans="1:11" ht="36">
      <c r="A224" s="24" t="s">
        <v>228</v>
      </c>
      <c r="B224" s="85" t="s">
        <v>96</v>
      </c>
      <c r="C224" s="13"/>
      <c r="D224" s="8" t="s">
        <v>99</v>
      </c>
      <c r="E224" s="158"/>
      <c r="F224" s="28">
        <v>7265.95</v>
      </c>
      <c r="G224" s="28">
        <v>7265.95</v>
      </c>
      <c r="H224" s="28">
        <v>7265.95</v>
      </c>
      <c r="I224" s="155"/>
      <c r="J224" s="156"/>
      <c r="K224" s="71"/>
    </row>
    <row r="225" spans="1:11" ht="141" customHeight="1">
      <c r="A225" s="22" t="s">
        <v>156</v>
      </c>
      <c r="B225" s="92"/>
      <c r="C225" s="6"/>
      <c r="D225" s="14" t="s">
        <v>8</v>
      </c>
      <c r="E225" s="7"/>
      <c r="F225" s="21"/>
      <c r="G225" s="21"/>
      <c r="H225" s="21"/>
      <c r="I225" s="25"/>
      <c r="J225" s="26"/>
      <c r="K225" s="72"/>
    </row>
    <row r="226" spans="1:11" ht="24" customHeight="1">
      <c r="A226" s="8" t="s">
        <v>146</v>
      </c>
      <c r="B226" s="85" t="s">
        <v>149</v>
      </c>
      <c r="C226" s="13"/>
      <c r="D226" s="8" t="s">
        <v>62</v>
      </c>
      <c r="E226" s="157" t="s">
        <v>62</v>
      </c>
      <c r="F226" s="28">
        <v>1833</v>
      </c>
      <c r="G226" s="28">
        <v>1833</v>
      </c>
      <c r="H226" s="28">
        <v>1833</v>
      </c>
      <c r="I226" s="155"/>
      <c r="J226" s="156"/>
      <c r="K226" s="71"/>
    </row>
    <row r="227" spans="1:11" ht="72">
      <c r="A227" s="19" t="s">
        <v>147</v>
      </c>
      <c r="B227" s="85"/>
      <c r="C227" s="13"/>
      <c r="D227" s="8" t="s">
        <v>62</v>
      </c>
      <c r="E227" s="158"/>
      <c r="F227" s="28"/>
      <c r="G227" s="28"/>
      <c r="H227" s="28"/>
      <c r="I227" s="155"/>
      <c r="J227" s="156"/>
      <c r="K227" s="71"/>
    </row>
    <row r="228" spans="1:11" ht="27.75" customHeight="1">
      <c r="A228" s="8" t="s">
        <v>157</v>
      </c>
      <c r="B228" s="85" t="s">
        <v>255</v>
      </c>
      <c r="C228" s="13"/>
      <c r="D228" s="8" t="s">
        <v>62</v>
      </c>
      <c r="E228" s="158"/>
      <c r="F228" s="28">
        <v>1833</v>
      </c>
      <c r="G228" s="28">
        <v>1833</v>
      </c>
      <c r="H228" s="28">
        <v>1833</v>
      </c>
      <c r="I228" s="155"/>
      <c r="J228" s="156"/>
      <c r="K228" s="71"/>
    </row>
    <row r="229" spans="1:11" ht="27.75" customHeight="1">
      <c r="A229" s="8" t="s">
        <v>158</v>
      </c>
      <c r="B229" s="85" t="s">
        <v>150</v>
      </c>
      <c r="C229" s="13"/>
      <c r="D229" s="8" t="s">
        <v>62</v>
      </c>
      <c r="E229" s="158"/>
      <c r="F229" s="28">
        <v>383</v>
      </c>
      <c r="G229" s="28">
        <v>383</v>
      </c>
      <c r="H229" s="28">
        <v>383</v>
      </c>
      <c r="I229" s="155"/>
      <c r="J229" s="156"/>
      <c r="K229" s="71"/>
    </row>
    <row r="230" spans="1:11" ht="60">
      <c r="A230" s="19" t="s">
        <v>160</v>
      </c>
      <c r="B230" s="85"/>
      <c r="C230" s="13"/>
      <c r="D230" s="8" t="s">
        <v>62</v>
      </c>
      <c r="E230" s="158"/>
      <c r="F230" s="28"/>
      <c r="G230" s="28"/>
      <c r="H230" s="28"/>
      <c r="I230" s="155"/>
      <c r="J230" s="156"/>
      <c r="K230" s="71"/>
    </row>
    <row r="231" spans="1:11" ht="27" customHeight="1">
      <c r="A231" s="8" t="s">
        <v>159</v>
      </c>
      <c r="B231" s="85" t="s">
        <v>151</v>
      </c>
      <c r="C231" s="13"/>
      <c r="D231" s="8" t="s">
        <v>62</v>
      </c>
      <c r="E231" s="158"/>
      <c r="F231" s="28">
        <v>14135</v>
      </c>
      <c r="G231" s="28">
        <v>14135</v>
      </c>
      <c r="H231" s="28">
        <v>14135</v>
      </c>
      <c r="I231" s="155"/>
      <c r="J231" s="156"/>
      <c r="K231" s="71"/>
    </row>
    <row r="232" spans="1:11" ht="26.25" customHeight="1">
      <c r="A232" s="19" t="s">
        <v>145</v>
      </c>
      <c r="B232" s="85"/>
      <c r="C232" s="13"/>
      <c r="D232" s="8" t="s">
        <v>62</v>
      </c>
      <c r="E232" s="158"/>
      <c r="F232" s="28"/>
      <c r="G232" s="28"/>
      <c r="H232" s="28"/>
      <c r="I232" s="155"/>
      <c r="J232" s="156"/>
      <c r="K232" s="71"/>
    </row>
    <row r="233" spans="1:11" ht="26.25" customHeight="1">
      <c r="A233" s="19" t="s">
        <v>148</v>
      </c>
      <c r="B233" s="85"/>
      <c r="C233" s="13"/>
      <c r="D233" s="8" t="s">
        <v>62</v>
      </c>
      <c r="E233" s="159"/>
      <c r="F233" s="28"/>
      <c r="G233" s="28"/>
      <c r="H233" s="28"/>
      <c r="I233" s="155"/>
      <c r="J233" s="156"/>
      <c r="K233" s="71"/>
    </row>
    <row r="234" spans="1:11" ht="141" customHeight="1">
      <c r="A234" s="22" t="s">
        <v>140</v>
      </c>
      <c r="B234" s="92"/>
      <c r="C234" s="6"/>
      <c r="D234" s="14" t="s">
        <v>8</v>
      </c>
      <c r="E234" s="7"/>
      <c r="F234" s="21"/>
      <c r="G234" s="21"/>
      <c r="H234" s="21"/>
      <c r="I234" s="25"/>
      <c r="J234" s="26"/>
      <c r="K234" s="72"/>
    </row>
    <row r="235" spans="1:11" ht="24" customHeight="1">
      <c r="A235" s="8" t="s">
        <v>146</v>
      </c>
      <c r="B235" s="85" t="s">
        <v>141</v>
      </c>
      <c r="C235" s="13"/>
      <c r="D235" s="8" t="s">
        <v>62</v>
      </c>
      <c r="E235" s="157" t="s">
        <v>62</v>
      </c>
      <c r="F235" s="28">
        <v>2440</v>
      </c>
      <c r="G235" s="28">
        <v>2494</v>
      </c>
      <c r="H235" s="28">
        <v>2494</v>
      </c>
      <c r="I235" s="155"/>
      <c r="J235" s="156"/>
      <c r="K235" s="71"/>
    </row>
    <row r="236" spans="1:11" ht="72">
      <c r="A236" s="19" t="s">
        <v>147</v>
      </c>
      <c r="B236" s="85"/>
      <c r="C236" s="13"/>
      <c r="D236" s="8" t="s">
        <v>62</v>
      </c>
      <c r="E236" s="158"/>
      <c r="F236" s="28"/>
      <c r="G236" s="28"/>
      <c r="H236" s="28"/>
      <c r="I236" s="155"/>
      <c r="J236" s="156"/>
      <c r="K236" s="71"/>
    </row>
    <row r="237" spans="1:11" ht="27.75" customHeight="1">
      <c r="A237" s="8" t="s">
        <v>157</v>
      </c>
      <c r="B237" s="85" t="s">
        <v>142</v>
      </c>
      <c r="C237" s="13"/>
      <c r="D237" s="8" t="s">
        <v>62</v>
      </c>
      <c r="E237" s="158"/>
      <c r="F237" s="28">
        <v>2440</v>
      </c>
      <c r="G237" s="28">
        <v>2494</v>
      </c>
      <c r="H237" s="28">
        <v>2494</v>
      </c>
      <c r="I237" s="155"/>
      <c r="J237" s="156"/>
      <c r="K237" s="71"/>
    </row>
    <row r="238" spans="1:11" ht="27.75" customHeight="1">
      <c r="A238" s="19" t="s">
        <v>160</v>
      </c>
      <c r="B238" s="85"/>
      <c r="C238" s="13"/>
      <c r="D238" s="8" t="s">
        <v>62</v>
      </c>
      <c r="E238" s="158"/>
      <c r="F238" s="28"/>
      <c r="G238" s="28"/>
      <c r="H238" s="28"/>
      <c r="I238" s="155"/>
      <c r="J238" s="156"/>
      <c r="K238" s="71"/>
    </row>
    <row r="239" spans="1:11" ht="24">
      <c r="A239" s="8" t="s">
        <v>158</v>
      </c>
      <c r="B239" s="85" t="s">
        <v>143</v>
      </c>
      <c r="C239" s="13"/>
      <c r="D239" s="8" t="s">
        <v>62</v>
      </c>
      <c r="E239" s="158"/>
      <c r="F239" s="28">
        <v>639</v>
      </c>
      <c r="G239" s="28">
        <v>639</v>
      </c>
      <c r="H239" s="28">
        <v>639</v>
      </c>
      <c r="I239" s="155"/>
      <c r="J239" s="156"/>
      <c r="K239" s="71"/>
    </row>
    <row r="240" spans="1:11" ht="27" customHeight="1">
      <c r="A240" s="8" t="s">
        <v>159</v>
      </c>
      <c r="B240" s="85" t="s">
        <v>144</v>
      </c>
      <c r="C240" s="13"/>
      <c r="D240" s="8" t="s">
        <v>62</v>
      </c>
      <c r="E240" s="158"/>
      <c r="F240" s="28">
        <v>16608</v>
      </c>
      <c r="G240" s="28">
        <v>16795</v>
      </c>
      <c r="H240" s="28">
        <v>16795</v>
      </c>
      <c r="I240" s="155"/>
      <c r="J240" s="156"/>
      <c r="K240" s="71"/>
    </row>
    <row r="241" spans="1:11" ht="26.25" customHeight="1">
      <c r="A241" s="85" t="s">
        <v>145</v>
      </c>
      <c r="B241" s="85" t="s">
        <v>256</v>
      </c>
      <c r="C241" s="13"/>
      <c r="D241" s="8" t="s">
        <v>62</v>
      </c>
      <c r="E241" s="158"/>
      <c r="F241" s="28">
        <v>2082</v>
      </c>
      <c r="G241" s="28">
        <v>2082</v>
      </c>
      <c r="H241" s="28">
        <v>2082</v>
      </c>
      <c r="I241" s="155"/>
      <c r="J241" s="156"/>
      <c r="K241" s="71"/>
    </row>
    <row r="242" spans="1:11" ht="26.25" customHeight="1">
      <c r="A242" s="19" t="s">
        <v>148</v>
      </c>
      <c r="B242" s="85"/>
      <c r="C242" s="13"/>
      <c r="D242" s="8" t="s">
        <v>62</v>
      </c>
      <c r="E242" s="159"/>
      <c r="F242" s="28"/>
      <c r="G242" s="28"/>
      <c r="H242" s="28"/>
      <c r="I242" s="155"/>
      <c r="J242" s="156"/>
      <c r="K242" s="71"/>
    </row>
    <row r="243" spans="1:11" ht="141" customHeight="1">
      <c r="A243" s="22" t="s">
        <v>152</v>
      </c>
      <c r="B243" s="92"/>
      <c r="C243" s="6"/>
      <c r="D243" s="14" t="s">
        <v>8</v>
      </c>
      <c r="E243" s="7"/>
      <c r="F243" s="21"/>
      <c r="G243" s="21"/>
      <c r="H243" s="21"/>
      <c r="I243" s="25"/>
      <c r="J243" s="26"/>
      <c r="K243" s="72"/>
    </row>
    <row r="244" spans="1:11" ht="24" customHeight="1">
      <c r="A244" s="8" t="s">
        <v>146</v>
      </c>
      <c r="B244" s="85" t="s">
        <v>153</v>
      </c>
      <c r="C244" s="13"/>
      <c r="D244" s="8" t="s">
        <v>62</v>
      </c>
      <c r="E244" s="157" t="s">
        <v>62</v>
      </c>
      <c r="F244" s="28">
        <v>2353</v>
      </c>
      <c r="G244" s="28">
        <v>2427</v>
      </c>
      <c r="H244" s="28">
        <v>2427</v>
      </c>
      <c r="I244" s="155"/>
      <c r="J244" s="156"/>
      <c r="K244" s="71"/>
    </row>
    <row r="245" spans="1:11" ht="72">
      <c r="A245" s="19" t="s">
        <v>147</v>
      </c>
      <c r="B245" s="85"/>
      <c r="C245" s="13"/>
      <c r="D245" s="8" t="s">
        <v>62</v>
      </c>
      <c r="E245" s="158"/>
      <c r="F245" s="28"/>
      <c r="G245" s="28"/>
      <c r="H245" s="28"/>
      <c r="I245" s="155"/>
      <c r="J245" s="156"/>
      <c r="K245" s="71"/>
    </row>
    <row r="246" spans="1:11" ht="27.75" customHeight="1">
      <c r="A246" s="19" t="s">
        <v>157</v>
      </c>
      <c r="B246" s="85"/>
      <c r="C246" s="13"/>
      <c r="D246" s="8" t="s">
        <v>62</v>
      </c>
      <c r="E246" s="158"/>
      <c r="F246" s="28"/>
      <c r="G246" s="28"/>
      <c r="H246" s="28"/>
      <c r="I246" s="155"/>
      <c r="J246" s="156"/>
      <c r="K246" s="71"/>
    </row>
    <row r="247" spans="1:11" ht="27.75" customHeight="1">
      <c r="A247" s="19" t="s">
        <v>160</v>
      </c>
      <c r="B247" s="85"/>
      <c r="C247" s="13"/>
      <c r="D247" s="8" t="s">
        <v>62</v>
      </c>
      <c r="E247" s="158"/>
      <c r="F247" s="28"/>
      <c r="G247" s="28"/>
      <c r="H247" s="28"/>
      <c r="I247" s="155"/>
      <c r="J247" s="156"/>
      <c r="K247" s="71"/>
    </row>
    <row r="248" spans="1:11" ht="24">
      <c r="A248" s="8" t="s">
        <v>158</v>
      </c>
      <c r="B248" s="85" t="s">
        <v>257</v>
      </c>
      <c r="C248" s="13"/>
      <c r="D248" s="8" t="s">
        <v>62</v>
      </c>
      <c r="E248" s="158"/>
      <c r="F248" s="28">
        <v>767</v>
      </c>
      <c r="G248" s="28">
        <v>767</v>
      </c>
      <c r="H248" s="28">
        <v>767</v>
      </c>
      <c r="I248" s="155"/>
      <c r="J248" s="156"/>
      <c r="K248" s="71"/>
    </row>
    <row r="249" spans="1:11" ht="27" customHeight="1">
      <c r="A249" s="8" t="s">
        <v>159</v>
      </c>
      <c r="B249" s="85" t="s">
        <v>154</v>
      </c>
      <c r="C249" s="13"/>
      <c r="D249" s="8" t="s">
        <v>62</v>
      </c>
      <c r="E249" s="158"/>
      <c r="F249" s="28">
        <v>15717</v>
      </c>
      <c r="G249" s="28">
        <v>15972</v>
      </c>
      <c r="H249" s="28">
        <v>15972</v>
      </c>
      <c r="I249" s="155"/>
      <c r="J249" s="156"/>
      <c r="K249" s="71"/>
    </row>
    <row r="250" spans="1:11" ht="26.25" customHeight="1">
      <c r="A250" s="85" t="s">
        <v>145</v>
      </c>
      <c r="B250" s="85" t="s">
        <v>155</v>
      </c>
      <c r="C250" s="13"/>
      <c r="D250" s="8" t="s">
        <v>62</v>
      </c>
      <c r="E250" s="158"/>
      <c r="F250" s="28">
        <v>2353</v>
      </c>
      <c r="G250" s="28">
        <v>2353</v>
      </c>
      <c r="H250" s="28">
        <v>2353</v>
      </c>
      <c r="I250" s="155"/>
      <c r="J250" s="156"/>
      <c r="K250" s="71"/>
    </row>
    <row r="251" spans="1:11" ht="26.25" customHeight="1">
      <c r="A251" s="19" t="s">
        <v>148</v>
      </c>
      <c r="B251" s="85"/>
      <c r="C251" s="13"/>
      <c r="D251" s="8" t="s">
        <v>62</v>
      </c>
      <c r="E251" s="159"/>
      <c r="F251" s="28"/>
      <c r="G251" s="28"/>
      <c r="H251" s="28"/>
      <c r="I251" s="155"/>
      <c r="J251" s="156"/>
      <c r="K251" s="71"/>
    </row>
    <row r="252" spans="1:11" ht="78.75">
      <c r="A252" s="22" t="s">
        <v>138</v>
      </c>
      <c r="B252" s="92"/>
      <c r="C252" s="10"/>
      <c r="D252" s="14" t="s">
        <v>98</v>
      </c>
      <c r="E252" s="7"/>
      <c r="F252" s="21"/>
      <c r="G252" s="21"/>
      <c r="H252" s="21"/>
      <c r="I252" s="25"/>
      <c r="J252" s="26"/>
      <c r="K252" s="72"/>
    </row>
    <row r="253" spans="1:11" ht="15" customHeight="1">
      <c r="A253" s="8" t="s">
        <v>109</v>
      </c>
      <c r="B253" s="85" t="s">
        <v>161</v>
      </c>
      <c r="C253" s="13"/>
      <c r="D253" s="8" t="s">
        <v>62</v>
      </c>
      <c r="E253" s="157" t="s">
        <v>62</v>
      </c>
      <c r="F253" s="28">
        <v>0.11</v>
      </c>
      <c r="G253" s="28">
        <v>0.12</v>
      </c>
      <c r="H253" s="28">
        <v>0.12</v>
      </c>
      <c r="I253" s="155"/>
      <c r="J253" s="156"/>
      <c r="K253" s="71"/>
    </row>
    <row r="254" spans="1:11" ht="15" customHeight="1">
      <c r="A254" s="8" t="s">
        <v>110</v>
      </c>
      <c r="B254" s="85" t="s">
        <v>162</v>
      </c>
      <c r="C254" s="13"/>
      <c r="D254" s="8" t="s">
        <v>62</v>
      </c>
      <c r="E254" s="158"/>
      <c r="F254" s="28">
        <v>0.1</v>
      </c>
      <c r="G254" s="28">
        <v>0.1</v>
      </c>
      <c r="H254" s="28">
        <v>0.1</v>
      </c>
      <c r="I254" s="155"/>
      <c r="J254" s="156"/>
      <c r="K254" s="71"/>
    </row>
    <row r="255" spans="1:11" ht="15" customHeight="1">
      <c r="A255" s="8" t="s">
        <v>114</v>
      </c>
      <c r="B255" s="85" t="s">
        <v>163</v>
      </c>
      <c r="C255" s="13"/>
      <c r="D255" s="8" t="s">
        <v>62</v>
      </c>
      <c r="E255" s="158"/>
      <c r="F255" s="28">
        <v>0.05</v>
      </c>
      <c r="G255" s="28">
        <v>0.05</v>
      </c>
      <c r="H255" s="28">
        <v>0.05</v>
      </c>
      <c r="I255" s="155"/>
      <c r="J255" s="156"/>
      <c r="K255" s="71"/>
    </row>
    <row r="256" spans="1:11" ht="15" customHeight="1">
      <c r="A256" s="8" t="s">
        <v>111</v>
      </c>
      <c r="B256" s="85" t="s">
        <v>164</v>
      </c>
      <c r="C256" s="13"/>
      <c r="D256" s="8" t="s">
        <v>62</v>
      </c>
      <c r="E256" s="158"/>
      <c r="F256" s="28">
        <v>0.03</v>
      </c>
      <c r="G256" s="28">
        <v>0.03</v>
      </c>
      <c r="H256" s="28">
        <v>0.03</v>
      </c>
      <c r="I256" s="155"/>
      <c r="J256" s="156"/>
      <c r="K256" s="71"/>
    </row>
    <row r="257" spans="1:11" ht="15" customHeight="1">
      <c r="A257" s="8" t="s">
        <v>112</v>
      </c>
      <c r="B257" s="85" t="s">
        <v>165</v>
      </c>
      <c r="C257" s="13"/>
      <c r="D257" s="8" t="s">
        <v>62</v>
      </c>
      <c r="E257" s="158"/>
      <c r="F257" s="28">
        <v>0.08</v>
      </c>
      <c r="G257" s="28">
        <v>0.08</v>
      </c>
      <c r="H257" s="28">
        <v>0.08</v>
      </c>
      <c r="I257" s="155"/>
      <c r="J257" s="156"/>
      <c r="K257" s="71"/>
    </row>
    <row r="258" spans="1:11" ht="15" customHeight="1">
      <c r="A258" s="8" t="s">
        <v>113</v>
      </c>
      <c r="B258" s="85" t="s">
        <v>166</v>
      </c>
      <c r="C258" s="13"/>
      <c r="D258" s="8" t="s">
        <v>62</v>
      </c>
      <c r="E258" s="159"/>
      <c r="F258" s="28">
        <v>0.03</v>
      </c>
      <c r="G258" s="28">
        <v>0.03</v>
      </c>
      <c r="H258" s="28">
        <v>0.03</v>
      </c>
      <c r="I258" s="155"/>
      <c r="J258" s="156"/>
      <c r="K258" s="71"/>
    </row>
    <row r="259" spans="1:11" ht="29.25" customHeight="1">
      <c r="A259" s="7"/>
      <c r="B259" s="92"/>
      <c r="C259" s="10" t="s">
        <v>9</v>
      </c>
      <c r="D259" s="11" t="s">
        <v>28</v>
      </c>
      <c r="E259" s="7"/>
      <c r="F259" s="21"/>
      <c r="G259" s="21"/>
      <c r="H259" s="21"/>
      <c r="I259" s="25"/>
      <c r="J259" s="26"/>
      <c r="K259" s="72"/>
    </row>
    <row r="260" spans="1:11" ht="188.25" customHeight="1">
      <c r="A260" s="22" t="s">
        <v>81</v>
      </c>
      <c r="B260" s="92"/>
      <c r="C260" s="6"/>
      <c r="D260" s="14" t="s">
        <v>57</v>
      </c>
      <c r="E260" s="7"/>
      <c r="F260" s="21"/>
      <c r="G260" s="21"/>
      <c r="H260" s="21"/>
      <c r="I260" s="25"/>
      <c r="J260" s="26"/>
      <c r="K260" s="72"/>
    </row>
    <row r="261" spans="1:11" ht="36">
      <c r="A261" s="85" t="s">
        <v>77</v>
      </c>
      <c r="B261" s="85" t="s">
        <v>82</v>
      </c>
      <c r="C261" s="13"/>
      <c r="D261" s="8" t="s">
        <v>62</v>
      </c>
      <c r="E261" s="157" t="s">
        <v>62</v>
      </c>
      <c r="F261" s="28"/>
      <c r="G261" s="28"/>
      <c r="H261" s="28"/>
      <c r="I261" s="155"/>
      <c r="J261" s="156"/>
      <c r="K261" s="71"/>
    </row>
    <row r="262" spans="1:11" ht="36">
      <c r="A262" s="85" t="s">
        <v>69</v>
      </c>
      <c r="B262" s="85" t="s">
        <v>85</v>
      </c>
      <c r="C262" s="13"/>
      <c r="D262" s="8" t="s">
        <v>62</v>
      </c>
      <c r="E262" s="158"/>
      <c r="F262" s="28">
        <v>2043</v>
      </c>
      <c r="G262" s="28">
        <v>2106</v>
      </c>
      <c r="H262" s="28">
        <v>2106</v>
      </c>
      <c r="I262" s="155"/>
      <c r="J262" s="156"/>
      <c r="K262" s="71"/>
    </row>
    <row r="263" spans="1:11" ht="27.75" customHeight="1">
      <c r="A263" s="85" t="s">
        <v>217</v>
      </c>
      <c r="B263" s="85" t="s">
        <v>82</v>
      </c>
      <c r="C263" s="13"/>
      <c r="D263" s="8" t="s">
        <v>62</v>
      </c>
      <c r="E263" s="158"/>
      <c r="F263" s="28">
        <v>2861</v>
      </c>
      <c r="G263" s="28">
        <v>2949</v>
      </c>
      <c r="H263" s="28">
        <v>2949</v>
      </c>
      <c r="I263" s="155"/>
      <c r="J263" s="156"/>
      <c r="K263" s="71"/>
    </row>
    <row r="264" spans="1:11" ht="37.5" customHeight="1">
      <c r="A264" s="85" t="s">
        <v>70</v>
      </c>
      <c r="B264" s="85" t="s">
        <v>85</v>
      </c>
      <c r="C264" s="13"/>
      <c r="D264" s="8" t="s">
        <v>62</v>
      </c>
      <c r="E264" s="158"/>
      <c r="F264" s="28"/>
      <c r="G264" s="28"/>
      <c r="H264" s="28"/>
      <c r="I264" s="155"/>
      <c r="J264" s="156"/>
      <c r="K264" s="71"/>
    </row>
    <row r="265" spans="1:11" ht="48">
      <c r="A265" s="85" t="s">
        <v>71</v>
      </c>
      <c r="B265" s="85" t="s">
        <v>85</v>
      </c>
      <c r="C265" s="13"/>
      <c r="D265" s="8" t="s">
        <v>62</v>
      </c>
      <c r="E265" s="158"/>
      <c r="F265" s="28">
        <v>2043</v>
      </c>
      <c r="G265" s="28">
        <v>2106</v>
      </c>
      <c r="H265" s="28">
        <v>2106</v>
      </c>
      <c r="I265" s="155"/>
      <c r="J265" s="156"/>
      <c r="K265" s="71"/>
    </row>
    <row r="266" spans="1:11" ht="27.75" customHeight="1">
      <c r="A266" s="19" t="s">
        <v>72</v>
      </c>
      <c r="B266" s="85" t="s">
        <v>84</v>
      </c>
      <c r="C266" s="13"/>
      <c r="D266" s="8" t="s">
        <v>62</v>
      </c>
      <c r="E266" s="158"/>
      <c r="F266" s="28"/>
      <c r="G266" s="28"/>
      <c r="H266" s="28"/>
      <c r="I266" s="155"/>
      <c r="J266" s="156"/>
      <c r="K266" s="71"/>
    </row>
    <row r="267" spans="1:11" ht="27.75" customHeight="1">
      <c r="A267" s="24" t="s">
        <v>73</v>
      </c>
      <c r="B267" s="85" t="s">
        <v>84</v>
      </c>
      <c r="C267" s="13"/>
      <c r="D267" s="8" t="s">
        <v>62</v>
      </c>
      <c r="E267" s="158"/>
      <c r="F267" s="28"/>
      <c r="G267" s="28"/>
      <c r="H267" s="28"/>
      <c r="I267" s="155"/>
      <c r="J267" s="156"/>
      <c r="K267" s="71"/>
    </row>
    <row r="268" spans="1:11" ht="27.75" customHeight="1">
      <c r="A268" s="24" t="s">
        <v>78</v>
      </c>
      <c r="B268" s="85" t="s">
        <v>83</v>
      </c>
      <c r="C268" s="13"/>
      <c r="D268" s="8" t="s">
        <v>62</v>
      </c>
      <c r="E268" s="158"/>
      <c r="F268" s="28"/>
      <c r="G268" s="28"/>
      <c r="H268" s="28"/>
      <c r="I268" s="155"/>
      <c r="J268" s="156"/>
      <c r="K268" s="71"/>
    </row>
    <row r="269" spans="1:11" ht="27.75" customHeight="1">
      <c r="A269" s="24" t="s">
        <v>74</v>
      </c>
      <c r="B269" s="85" t="s">
        <v>84</v>
      </c>
      <c r="C269" s="13"/>
      <c r="D269" s="8" t="s">
        <v>62</v>
      </c>
      <c r="E269" s="158"/>
      <c r="F269" s="28"/>
      <c r="G269" s="28"/>
      <c r="H269" s="28"/>
      <c r="I269" s="155"/>
      <c r="J269" s="156"/>
      <c r="K269" s="71"/>
    </row>
    <row r="270" spans="1:11" ht="27.75" customHeight="1">
      <c r="A270" s="19" t="s">
        <v>79</v>
      </c>
      <c r="B270" s="85" t="s">
        <v>82</v>
      </c>
      <c r="C270" s="13"/>
      <c r="D270" s="8" t="s">
        <v>62</v>
      </c>
      <c r="E270" s="158"/>
      <c r="F270" s="28"/>
      <c r="G270" s="28"/>
      <c r="H270" s="28"/>
      <c r="I270" s="155"/>
      <c r="J270" s="156"/>
      <c r="K270" s="71"/>
    </row>
    <row r="271" spans="1:11" ht="27.75" customHeight="1">
      <c r="A271" s="85" t="s">
        <v>75</v>
      </c>
      <c r="B271" s="85" t="s">
        <v>85</v>
      </c>
      <c r="C271" s="13"/>
      <c r="D271" s="8" t="s">
        <v>62</v>
      </c>
      <c r="E271" s="158"/>
      <c r="F271" s="28"/>
      <c r="G271" s="28"/>
      <c r="H271" s="28"/>
      <c r="I271" s="155"/>
      <c r="J271" s="156"/>
      <c r="K271" s="71"/>
    </row>
    <row r="272" spans="1:11" ht="27.75" customHeight="1">
      <c r="A272" s="19" t="s">
        <v>80</v>
      </c>
      <c r="B272" s="85" t="s">
        <v>82</v>
      </c>
      <c r="C272" s="13"/>
      <c r="D272" s="8" t="s">
        <v>62</v>
      </c>
      <c r="E272" s="158"/>
      <c r="F272" s="28"/>
      <c r="G272" s="28"/>
      <c r="H272" s="28"/>
      <c r="I272" s="155"/>
      <c r="J272" s="156"/>
      <c r="K272" s="71"/>
    </row>
    <row r="273" spans="1:11" ht="27.75" customHeight="1">
      <c r="A273" s="85" t="s">
        <v>76</v>
      </c>
      <c r="B273" s="85" t="s">
        <v>85</v>
      </c>
      <c r="C273" s="13"/>
      <c r="D273" s="8" t="s">
        <v>62</v>
      </c>
      <c r="E273" s="158"/>
      <c r="F273" s="28"/>
      <c r="G273" s="28"/>
      <c r="H273" s="28"/>
      <c r="I273" s="155"/>
      <c r="J273" s="156"/>
      <c r="K273" s="71"/>
    </row>
    <row r="274" spans="1:11" ht="27.75" customHeight="1">
      <c r="A274" s="116"/>
      <c r="B274" s="85"/>
      <c r="C274" s="13"/>
      <c r="D274" s="8" t="s">
        <v>62</v>
      </c>
      <c r="E274" s="159"/>
      <c r="F274" s="28"/>
      <c r="G274" s="28"/>
      <c r="H274" s="28"/>
      <c r="I274" s="155"/>
      <c r="J274" s="156"/>
      <c r="K274" s="71"/>
    </row>
    <row r="275" spans="1:11">
      <c r="A275" s="22" t="s">
        <v>86</v>
      </c>
      <c r="B275" s="92"/>
      <c r="C275" s="10"/>
      <c r="D275" s="11"/>
      <c r="E275" s="7"/>
      <c r="F275" s="21"/>
      <c r="G275" s="21"/>
      <c r="H275" s="21"/>
      <c r="I275" s="25"/>
      <c r="J275" s="26"/>
      <c r="K275" s="72"/>
    </row>
    <row r="276" spans="1:11" ht="24" customHeight="1">
      <c r="A276" s="8" t="s">
        <v>219</v>
      </c>
      <c r="B276" s="85" t="s">
        <v>87</v>
      </c>
      <c r="C276" s="13"/>
      <c r="D276" s="8" t="s">
        <v>50</v>
      </c>
      <c r="E276" s="9" t="s">
        <v>97</v>
      </c>
      <c r="F276" s="28"/>
      <c r="G276" s="28"/>
      <c r="H276" s="28"/>
      <c r="I276" s="108"/>
      <c r="J276" s="109"/>
      <c r="K276" s="71"/>
    </row>
    <row r="277" spans="1:11" ht="36">
      <c r="A277" s="8" t="s">
        <v>220</v>
      </c>
      <c r="B277" s="85" t="s">
        <v>88</v>
      </c>
      <c r="C277" s="13"/>
      <c r="D277" s="8" t="s">
        <v>50</v>
      </c>
      <c r="E277" s="9" t="s">
        <v>97</v>
      </c>
      <c r="F277" s="28"/>
      <c r="G277" s="28"/>
      <c r="H277" s="28"/>
      <c r="I277" s="108"/>
      <c r="J277" s="109"/>
      <c r="K277" s="71"/>
    </row>
    <row r="278" spans="1:11" ht="24">
      <c r="A278" s="8" t="s">
        <v>221</v>
      </c>
      <c r="B278" s="85" t="s">
        <v>89</v>
      </c>
      <c r="C278" s="13"/>
      <c r="D278" s="8" t="s">
        <v>50</v>
      </c>
      <c r="E278" s="9" t="s">
        <v>97</v>
      </c>
      <c r="F278" s="28"/>
      <c r="G278" s="28"/>
      <c r="H278" s="28"/>
      <c r="I278" s="108"/>
      <c r="J278" s="109"/>
      <c r="K278" s="71"/>
    </row>
    <row r="279" spans="1:11" ht="36">
      <c r="A279" s="8" t="s">
        <v>222</v>
      </c>
      <c r="B279" s="85" t="s">
        <v>90</v>
      </c>
      <c r="C279" s="13"/>
      <c r="D279" s="8" t="s">
        <v>50</v>
      </c>
      <c r="E279" s="9" t="s">
        <v>97</v>
      </c>
      <c r="F279" s="28"/>
      <c r="G279" s="28"/>
      <c r="H279" s="28"/>
      <c r="I279" s="108"/>
      <c r="J279" s="109"/>
      <c r="K279" s="71"/>
    </row>
    <row r="280" spans="1:11" ht="36">
      <c r="A280" s="8" t="s">
        <v>223</v>
      </c>
      <c r="B280" s="85" t="s">
        <v>91</v>
      </c>
      <c r="C280" s="13"/>
      <c r="D280" s="8" t="s">
        <v>50</v>
      </c>
      <c r="E280" s="9" t="s">
        <v>97</v>
      </c>
      <c r="F280" s="28"/>
      <c r="G280" s="28"/>
      <c r="H280" s="28"/>
      <c r="I280" s="108"/>
      <c r="J280" s="109"/>
      <c r="K280" s="71"/>
    </row>
    <row r="281" spans="1:11" ht="36">
      <c r="A281" s="24" t="s">
        <v>224</v>
      </c>
      <c r="B281" s="85" t="s">
        <v>92</v>
      </c>
      <c r="C281" s="13"/>
      <c r="D281" s="8" t="s">
        <v>50</v>
      </c>
      <c r="E281" s="9" t="s">
        <v>97</v>
      </c>
      <c r="F281" s="28"/>
      <c r="G281" s="28"/>
      <c r="H281" s="28"/>
      <c r="I281" s="108"/>
      <c r="J281" s="109"/>
      <c r="K281" s="71"/>
    </row>
    <row r="282" spans="1:11" ht="36">
      <c r="A282" s="24" t="s">
        <v>225</v>
      </c>
      <c r="B282" s="85" t="s">
        <v>93</v>
      </c>
      <c r="C282" s="13"/>
      <c r="D282" s="8" t="s">
        <v>50</v>
      </c>
      <c r="E282" s="9" t="s">
        <v>97</v>
      </c>
      <c r="F282" s="28"/>
      <c r="G282" s="28"/>
      <c r="H282" s="28"/>
      <c r="I282" s="108"/>
      <c r="J282" s="109"/>
      <c r="K282" s="71"/>
    </row>
    <row r="283" spans="1:11" ht="24">
      <c r="A283" s="24" t="s">
        <v>226</v>
      </c>
      <c r="B283" s="85" t="s">
        <v>94</v>
      </c>
      <c r="C283" s="13"/>
      <c r="D283" s="8" t="s">
        <v>50</v>
      </c>
      <c r="E283" s="9" t="s">
        <v>97</v>
      </c>
      <c r="F283" s="28"/>
      <c r="G283" s="28"/>
      <c r="H283" s="28"/>
      <c r="I283" s="108"/>
      <c r="J283" s="109"/>
      <c r="K283" s="71"/>
    </row>
    <row r="284" spans="1:11" ht="36">
      <c r="A284" s="24" t="s">
        <v>227</v>
      </c>
      <c r="B284" s="85" t="s">
        <v>95</v>
      </c>
      <c r="C284" s="13"/>
      <c r="D284" s="8" t="s">
        <v>50</v>
      </c>
      <c r="E284" s="9" t="s">
        <v>97</v>
      </c>
      <c r="F284" s="28"/>
      <c r="G284" s="28"/>
      <c r="H284" s="28"/>
      <c r="I284" s="108"/>
      <c r="J284" s="109"/>
      <c r="K284" s="71"/>
    </row>
    <row r="285" spans="1:11" ht="36">
      <c r="A285" s="24" t="s">
        <v>228</v>
      </c>
      <c r="B285" s="85" t="s">
        <v>96</v>
      </c>
      <c r="C285" s="13"/>
      <c r="D285" s="8" t="s">
        <v>50</v>
      </c>
      <c r="E285" s="9" t="s">
        <v>97</v>
      </c>
      <c r="F285" s="28"/>
      <c r="G285" s="28"/>
      <c r="H285" s="28"/>
      <c r="I285" s="108"/>
      <c r="J285" s="109"/>
      <c r="K285" s="71"/>
    </row>
    <row r="286" spans="1:11" ht="188.25" customHeight="1">
      <c r="A286" s="22" t="s">
        <v>156</v>
      </c>
      <c r="B286" s="92"/>
      <c r="C286" s="6"/>
      <c r="D286" s="14" t="s">
        <v>57</v>
      </c>
      <c r="E286" s="7"/>
      <c r="F286" s="21"/>
      <c r="G286" s="21"/>
      <c r="H286" s="21"/>
      <c r="I286" s="25"/>
      <c r="J286" s="26"/>
      <c r="K286" s="72"/>
    </row>
    <row r="287" spans="1:11" ht="15" customHeight="1">
      <c r="A287" s="8" t="s">
        <v>146</v>
      </c>
      <c r="B287" s="85" t="s">
        <v>149</v>
      </c>
      <c r="C287" s="13"/>
      <c r="D287" s="8" t="s">
        <v>62</v>
      </c>
      <c r="E287" s="157" t="s">
        <v>62</v>
      </c>
      <c r="F287" s="28">
        <v>324</v>
      </c>
      <c r="G287" s="28">
        <v>324</v>
      </c>
      <c r="H287" s="28">
        <v>324</v>
      </c>
      <c r="I287" s="155"/>
      <c r="J287" s="156"/>
      <c r="K287" s="71"/>
    </row>
    <row r="288" spans="1:11" ht="72">
      <c r="A288" s="19" t="s">
        <v>147</v>
      </c>
      <c r="B288" s="85"/>
      <c r="C288" s="13"/>
      <c r="D288" s="8" t="s">
        <v>62</v>
      </c>
      <c r="E288" s="158"/>
      <c r="F288" s="28"/>
      <c r="G288" s="28"/>
      <c r="H288" s="28"/>
      <c r="I288" s="155"/>
      <c r="J288" s="156"/>
      <c r="K288" s="71"/>
    </row>
    <row r="289" spans="1:11" ht="27.75" customHeight="1">
      <c r="A289" s="8" t="s">
        <v>157</v>
      </c>
      <c r="B289" s="85" t="s">
        <v>255</v>
      </c>
      <c r="C289" s="13"/>
      <c r="D289" s="8" t="s">
        <v>62</v>
      </c>
      <c r="E289" s="158"/>
      <c r="F289" s="28">
        <v>324</v>
      </c>
      <c r="G289" s="28">
        <v>324</v>
      </c>
      <c r="H289" s="28">
        <v>324</v>
      </c>
      <c r="I289" s="155"/>
      <c r="J289" s="156"/>
      <c r="K289" s="71"/>
    </row>
    <row r="290" spans="1:11" ht="37.5" customHeight="1">
      <c r="A290" s="8" t="s">
        <v>158</v>
      </c>
      <c r="B290" s="85" t="s">
        <v>150</v>
      </c>
      <c r="C290" s="13"/>
      <c r="D290" s="8" t="s">
        <v>62</v>
      </c>
      <c r="E290" s="158"/>
      <c r="F290" s="28">
        <v>68</v>
      </c>
      <c r="G290" s="28">
        <v>68</v>
      </c>
      <c r="H290" s="28">
        <v>68</v>
      </c>
      <c r="I290" s="155"/>
      <c r="J290" s="156"/>
      <c r="K290" s="71"/>
    </row>
    <row r="291" spans="1:11" ht="60">
      <c r="A291" s="19" t="s">
        <v>160</v>
      </c>
      <c r="B291" s="85"/>
      <c r="C291" s="13"/>
      <c r="D291" s="8" t="s">
        <v>62</v>
      </c>
      <c r="E291" s="158"/>
      <c r="F291" s="28"/>
      <c r="G291" s="28"/>
      <c r="H291" s="28"/>
      <c r="I291" s="155"/>
      <c r="J291" s="156"/>
      <c r="K291" s="71"/>
    </row>
    <row r="292" spans="1:11" ht="27.75" customHeight="1">
      <c r="A292" s="8" t="s">
        <v>159</v>
      </c>
      <c r="B292" s="85" t="s">
        <v>151</v>
      </c>
      <c r="C292" s="13"/>
      <c r="D292" s="8" t="s">
        <v>62</v>
      </c>
      <c r="E292" s="158"/>
      <c r="F292" s="28">
        <v>2495</v>
      </c>
      <c r="G292" s="28">
        <v>2495</v>
      </c>
      <c r="H292" s="28">
        <v>2495</v>
      </c>
      <c r="I292" s="155"/>
      <c r="J292" s="156"/>
      <c r="K292" s="71"/>
    </row>
    <row r="293" spans="1:11" ht="27.75" customHeight="1">
      <c r="A293" s="19" t="s">
        <v>145</v>
      </c>
      <c r="B293" s="85"/>
      <c r="C293" s="13"/>
      <c r="D293" s="8" t="s">
        <v>62</v>
      </c>
      <c r="E293" s="158"/>
      <c r="F293" s="28"/>
      <c r="G293" s="28"/>
      <c r="H293" s="28"/>
      <c r="I293" s="155"/>
      <c r="J293" s="156"/>
      <c r="K293" s="71"/>
    </row>
    <row r="294" spans="1:11" ht="27.75" customHeight="1">
      <c r="A294" s="19" t="s">
        <v>148</v>
      </c>
      <c r="B294" s="85"/>
      <c r="C294" s="13"/>
      <c r="D294" s="8" t="s">
        <v>62</v>
      </c>
      <c r="E294" s="159"/>
      <c r="F294" s="28"/>
      <c r="G294" s="28"/>
      <c r="H294" s="28"/>
      <c r="I294" s="155"/>
      <c r="J294" s="156"/>
      <c r="K294" s="71"/>
    </row>
    <row r="295" spans="1:11" ht="188.25" customHeight="1">
      <c r="A295" s="22" t="s">
        <v>140</v>
      </c>
      <c r="B295" s="92"/>
      <c r="C295" s="6"/>
      <c r="D295" s="14" t="s">
        <v>57</v>
      </c>
      <c r="E295" s="7"/>
      <c r="F295" s="21"/>
      <c r="G295" s="21"/>
      <c r="H295" s="21"/>
      <c r="I295" s="25"/>
      <c r="J295" s="26"/>
      <c r="K295" s="72"/>
    </row>
    <row r="296" spans="1:11" ht="15" customHeight="1">
      <c r="A296" s="8" t="s">
        <v>146</v>
      </c>
      <c r="B296" s="85" t="s">
        <v>141</v>
      </c>
      <c r="C296" s="13"/>
      <c r="D296" s="8" t="s">
        <v>62</v>
      </c>
      <c r="E296" s="157" t="s">
        <v>62</v>
      </c>
      <c r="F296" s="28">
        <v>431</v>
      </c>
      <c r="G296" s="28">
        <v>440</v>
      </c>
      <c r="H296" s="28">
        <v>440</v>
      </c>
      <c r="I296" s="155"/>
      <c r="J296" s="156"/>
      <c r="K296" s="71"/>
    </row>
    <row r="297" spans="1:11" ht="72">
      <c r="A297" s="19" t="s">
        <v>147</v>
      </c>
      <c r="B297" s="85"/>
      <c r="C297" s="13"/>
      <c r="D297" s="8" t="s">
        <v>62</v>
      </c>
      <c r="E297" s="158"/>
      <c r="F297" s="28"/>
      <c r="G297" s="28"/>
      <c r="H297" s="28"/>
      <c r="I297" s="155"/>
      <c r="J297" s="156"/>
      <c r="K297" s="71"/>
    </row>
    <row r="298" spans="1:11" ht="27.75" customHeight="1">
      <c r="A298" s="8" t="s">
        <v>157</v>
      </c>
      <c r="B298" s="85" t="s">
        <v>142</v>
      </c>
      <c r="C298" s="13"/>
      <c r="D298" s="8" t="s">
        <v>62</v>
      </c>
      <c r="E298" s="158"/>
      <c r="F298" s="28">
        <v>431</v>
      </c>
      <c r="G298" s="28">
        <v>440</v>
      </c>
      <c r="H298" s="28">
        <v>440</v>
      </c>
      <c r="I298" s="155"/>
      <c r="J298" s="156"/>
      <c r="K298" s="71"/>
    </row>
    <row r="299" spans="1:11" ht="37.5" customHeight="1">
      <c r="A299" s="19" t="s">
        <v>160</v>
      </c>
      <c r="B299" s="85"/>
      <c r="C299" s="13"/>
      <c r="D299" s="8" t="s">
        <v>62</v>
      </c>
      <c r="E299" s="158"/>
      <c r="F299" s="28"/>
      <c r="G299" s="28"/>
      <c r="H299" s="28"/>
      <c r="I299" s="155"/>
      <c r="J299" s="156"/>
      <c r="K299" s="71"/>
    </row>
    <row r="300" spans="1:11" ht="24">
      <c r="A300" s="8" t="s">
        <v>158</v>
      </c>
      <c r="B300" s="85" t="s">
        <v>143</v>
      </c>
      <c r="C300" s="13"/>
      <c r="D300" s="8" t="s">
        <v>62</v>
      </c>
      <c r="E300" s="158"/>
      <c r="F300" s="28">
        <v>113</v>
      </c>
      <c r="G300" s="28">
        <v>113</v>
      </c>
      <c r="H300" s="28">
        <v>113</v>
      </c>
      <c r="I300" s="155"/>
      <c r="J300" s="156"/>
      <c r="K300" s="71"/>
    </row>
    <row r="301" spans="1:11" ht="27.75" customHeight="1">
      <c r="A301" s="8" t="s">
        <v>159</v>
      </c>
      <c r="B301" s="85" t="s">
        <v>144</v>
      </c>
      <c r="C301" s="13"/>
      <c r="D301" s="8" t="s">
        <v>62</v>
      </c>
      <c r="E301" s="158"/>
      <c r="F301" s="28">
        <v>2932</v>
      </c>
      <c r="G301" s="28">
        <v>2965</v>
      </c>
      <c r="H301" s="28">
        <v>2965</v>
      </c>
      <c r="I301" s="155"/>
      <c r="J301" s="156"/>
      <c r="K301" s="71"/>
    </row>
    <row r="302" spans="1:11" ht="27.75" customHeight="1">
      <c r="A302" s="85" t="s">
        <v>145</v>
      </c>
      <c r="B302" s="85" t="s">
        <v>256</v>
      </c>
      <c r="C302" s="13"/>
      <c r="D302" s="8" t="s">
        <v>62</v>
      </c>
      <c r="E302" s="158"/>
      <c r="F302" s="28">
        <v>367</v>
      </c>
      <c r="G302" s="28">
        <v>367</v>
      </c>
      <c r="H302" s="28">
        <v>367</v>
      </c>
      <c r="I302" s="155"/>
      <c r="J302" s="156"/>
      <c r="K302" s="71"/>
    </row>
    <row r="303" spans="1:11" ht="27.75" customHeight="1">
      <c r="A303" s="19" t="s">
        <v>148</v>
      </c>
      <c r="B303" s="85"/>
      <c r="C303" s="13"/>
      <c r="D303" s="8" t="s">
        <v>62</v>
      </c>
      <c r="E303" s="159"/>
      <c r="F303" s="28"/>
      <c r="G303" s="28"/>
      <c r="H303" s="28"/>
      <c r="I303" s="155"/>
      <c r="J303" s="156"/>
      <c r="K303" s="71"/>
    </row>
    <row r="304" spans="1:11" ht="188.25" customHeight="1">
      <c r="A304" s="22" t="s">
        <v>152</v>
      </c>
      <c r="B304" s="92"/>
      <c r="C304" s="6"/>
      <c r="D304" s="14" t="s">
        <v>57</v>
      </c>
      <c r="E304" s="7"/>
      <c r="F304" s="21"/>
      <c r="G304" s="21"/>
      <c r="H304" s="21"/>
      <c r="I304" s="25"/>
      <c r="J304" s="26"/>
      <c r="K304" s="72"/>
    </row>
    <row r="305" spans="1:11" ht="15" customHeight="1">
      <c r="A305" s="8" t="s">
        <v>146</v>
      </c>
      <c r="B305" s="85" t="s">
        <v>153</v>
      </c>
      <c r="C305" s="13"/>
      <c r="D305" s="8" t="s">
        <v>62</v>
      </c>
      <c r="E305" s="157" t="s">
        <v>62</v>
      </c>
      <c r="F305" s="28">
        <v>416</v>
      </c>
      <c r="G305" s="28">
        <v>428</v>
      </c>
      <c r="H305" s="28">
        <v>428</v>
      </c>
      <c r="I305" s="155"/>
      <c r="J305" s="156"/>
      <c r="K305" s="71"/>
    </row>
    <row r="306" spans="1:11" ht="72">
      <c r="A306" s="19" t="s">
        <v>147</v>
      </c>
      <c r="B306" s="85"/>
      <c r="C306" s="13"/>
      <c r="D306" s="8" t="s">
        <v>62</v>
      </c>
      <c r="E306" s="158"/>
      <c r="F306" s="28"/>
      <c r="G306" s="28"/>
      <c r="H306" s="28"/>
      <c r="I306" s="155"/>
      <c r="J306" s="156"/>
      <c r="K306" s="71"/>
    </row>
    <row r="307" spans="1:11" ht="27.75" customHeight="1">
      <c r="A307" s="19" t="s">
        <v>157</v>
      </c>
      <c r="B307" s="85"/>
      <c r="C307" s="13"/>
      <c r="D307" s="8" t="s">
        <v>62</v>
      </c>
      <c r="E307" s="158"/>
      <c r="F307" s="28"/>
      <c r="G307" s="28"/>
      <c r="H307" s="28"/>
      <c r="I307" s="155"/>
      <c r="J307" s="156"/>
      <c r="K307" s="71"/>
    </row>
    <row r="308" spans="1:11" ht="37.5" customHeight="1">
      <c r="A308" s="19" t="s">
        <v>160</v>
      </c>
      <c r="B308" s="85"/>
      <c r="C308" s="13"/>
      <c r="D308" s="8" t="s">
        <v>62</v>
      </c>
      <c r="E308" s="158"/>
      <c r="F308" s="28"/>
      <c r="G308" s="28"/>
      <c r="H308" s="28"/>
      <c r="I308" s="155"/>
      <c r="J308" s="156"/>
      <c r="K308" s="71"/>
    </row>
    <row r="309" spans="1:11" ht="24">
      <c r="A309" s="8" t="s">
        <v>158</v>
      </c>
      <c r="B309" s="85" t="s">
        <v>257</v>
      </c>
      <c r="C309" s="13"/>
      <c r="D309" s="8" t="s">
        <v>62</v>
      </c>
      <c r="E309" s="158"/>
      <c r="F309" s="28">
        <v>136</v>
      </c>
      <c r="G309" s="28">
        <v>136</v>
      </c>
      <c r="H309" s="28">
        <v>136</v>
      </c>
      <c r="I309" s="155"/>
      <c r="J309" s="156"/>
      <c r="K309" s="71"/>
    </row>
    <row r="310" spans="1:11" ht="27.75" customHeight="1">
      <c r="A310" s="8" t="s">
        <v>159</v>
      </c>
      <c r="B310" s="85" t="s">
        <v>154</v>
      </c>
      <c r="C310" s="13"/>
      <c r="D310" s="8" t="s">
        <v>62</v>
      </c>
      <c r="E310" s="158"/>
      <c r="F310" s="28">
        <v>2775</v>
      </c>
      <c r="G310" s="28">
        <v>2820</v>
      </c>
      <c r="H310" s="28">
        <v>2820</v>
      </c>
      <c r="I310" s="155"/>
      <c r="J310" s="156"/>
      <c r="K310" s="71"/>
    </row>
    <row r="311" spans="1:11" ht="27.75" customHeight="1">
      <c r="A311" s="85" t="s">
        <v>145</v>
      </c>
      <c r="B311" s="85" t="s">
        <v>155</v>
      </c>
      <c r="C311" s="13"/>
      <c r="D311" s="8" t="s">
        <v>62</v>
      </c>
      <c r="E311" s="158"/>
      <c r="F311" s="28">
        <v>416</v>
      </c>
      <c r="G311" s="28">
        <v>416</v>
      </c>
      <c r="H311" s="28">
        <v>416</v>
      </c>
      <c r="I311" s="155"/>
      <c r="J311" s="156"/>
      <c r="K311" s="71"/>
    </row>
    <row r="312" spans="1:11" ht="27.75" customHeight="1">
      <c r="A312" s="19" t="s">
        <v>148</v>
      </c>
      <c r="B312" s="85"/>
      <c r="C312" s="13"/>
      <c r="D312" s="8" t="s">
        <v>62</v>
      </c>
      <c r="E312" s="159"/>
      <c r="F312" s="28"/>
      <c r="G312" s="28"/>
      <c r="H312" s="28"/>
      <c r="I312" s="155"/>
      <c r="J312" s="156"/>
      <c r="K312" s="71"/>
    </row>
    <row r="313" spans="1:11" ht="24">
      <c r="A313" s="22" t="s">
        <v>138</v>
      </c>
      <c r="B313" s="92"/>
      <c r="C313" s="10"/>
      <c r="D313" s="11"/>
      <c r="E313" s="7"/>
      <c r="F313" s="21"/>
      <c r="G313" s="21"/>
      <c r="H313" s="21"/>
      <c r="I313" s="25"/>
      <c r="J313" s="26"/>
      <c r="K313" s="72"/>
    </row>
    <row r="314" spans="1:11">
      <c r="A314" s="8" t="s">
        <v>109</v>
      </c>
      <c r="B314" s="85" t="s">
        <v>161</v>
      </c>
      <c r="C314" s="13"/>
      <c r="D314" s="8" t="s">
        <v>62</v>
      </c>
      <c r="E314" s="157" t="s">
        <v>62</v>
      </c>
      <c r="F314" s="28">
        <v>0.02</v>
      </c>
      <c r="G314" s="28">
        <v>0.02</v>
      </c>
      <c r="H314" s="28">
        <v>0.02</v>
      </c>
      <c r="I314" s="155"/>
      <c r="J314" s="156"/>
      <c r="K314" s="71"/>
    </row>
    <row r="315" spans="1:11">
      <c r="A315" s="8" t="s">
        <v>110</v>
      </c>
      <c r="B315" s="85" t="s">
        <v>162</v>
      </c>
      <c r="C315" s="13"/>
      <c r="D315" s="8" t="s">
        <v>62</v>
      </c>
      <c r="E315" s="158"/>
      <c r="F315" s="28">
        <v>0.02</v>
      </c>
      <c r="G315" s="28">
        <v>0.02</v>
      </c>
      <c r="H315" s="28">
        <v>0.02</v>
      </c>
      <c r="I315" s="155"/>
      <c r="J315" s="156"/>
      <c r="K315" s="71"/>
    </row>
    <row r="316" spans="1:11">
      <c r="A316" s="8" t="s">
        <v>114</v>
      </c>
      <c r="B316" s="85" t="s">
        <v>163</v>
      </c>
      <c r="C316" s="13"/>
      <c r="D316" s="8" t="s">
        <v>62</v>
      </c>
      <c r="E316" s="158"/>
      <c r="F316" s="28">
        <v>0.01</v>
      </c>
      <c r="G316" s="28">
        <v>0.01</v>
      </c>
      <c r="H316" s="28">
        <v>0.01</v>
      </c>
      <c r="I316" s="155"/>
      <c r="J316" s="156"/>
      <c r="K316" s="71"/>
    </row>
    <row r="317" spans="1:11">
      <c r="A317" s="8" t="s">
        <v>111</v>
      </c>
      <c r="B317" s="85" t="s">
        <v>164</v>
      </c>
      <c r="C317" s="13"/>
      <c r="D317" s="8" t="s">
        <v>62</v>
      </c>
      <c r="E317" s="158"/>
      <c r="F317" s="28">
        <v>0.01</v>
      </c>
      <c r="G317" s="28">
        <v>0.01</v>
      </c>
      <c r="H317" s="28">
        <v>0.01</v>
      </c>
      <c r="I317" s="155"/>
      <c r="J317" s="156"/>
      <c r="K317" s="71"/>
    </row>
    <row r="318" spans="1:11">
      <c r="A318" s="8" t="s">
        <v>112</v>
      </c>
      <c r="B318" s="85" t="s">
        <v>165</v>
      </c>
      <c r="C318" s="13"/>
      <c r="D318" s="8" t="s">
        <v>62</v>
      </c>
      <c r="E318" s="158"/>
      <c r="F318" s="28">
        <v>0.01</v>
      </c>
      <c r="G318" s="28">
        <v>0.01</v>
      </c>
      <c r="H318" s="28">
        <v>0.01</v>
      </c>
      <c r="I318" s="155"/>
      <c r="J318" s="156"/>
      <c r="K318" s="71"/>
    </row>
    <row r="319" spans="1:11" ht="24">
      <c r="A319" s="8" t="s">
        <v>113</v>
      </c>
      <c r="B319" s="85" t="s">
        <v>166</v>
      </c>
      <c r="C319" s="13"/>
      <c r="D319" s="8" t="s">
        <v>62</v>
      </c>
      <c r="E319" s="159"/>
      <c r="F319" s="28">
        <v>0.01</v>
      </c>
      <c r="G319" s="28">
        <v>0.01</v>
      </c>
      <c r="H319" s="28">
        <v>0.01</v>
      </c>
      <c r="I319" s="155"/>
      <c r="J319" s="156"/>
      <c r="K319" s="71"/>
    </row>
    <row r="320" spans="1:11" ht="18.75" customHeight="1">
      <c r="A320" s="29"/>
      <c r="B320" s="32"/>
      <c r="C320" s="30" t="s">
        <v>10</v>
      </c>
      <c r="D320" s="31" t="s">
        <v>11</v>
      </c>
      <c r="E320" s="32"/>
      <c r="F320" s="33"/>
      <c r="G320" s="33"/>
      <c r="H320" s="33"/>
      <c r="I320" s="34"/>
      <c r="J320" s="35"/>
      <c r="K320" s="70" t="s">
        <v>249</v>
      </c>
    </row>
    <row r="321" spans="1:11" ht="36" customHeight="1">
      <c r="A321" s="110" t="s">
        <v>81</v>
      </c>
      <c r="B321" s="32"/>
      <c r="C321" s="30"/>
      <c r="D321" s="31"/>
      <c r="E321" s="32"/>
      <c r="F321" s="33"/>
      <c r="G321" s="33"/>
      <c r="H321" s="33"/>
      <c r="I321" s="34"/>
      <c r="J321" s="35"/>
      <c r="K321" s="83"/>
    </row>
    <row r="322" spans="1:11" ht="15" customHeight="1">
      <c r="A322" s="85" t="s">
        <v>77</v>
      </c>
      <c r="B322" s="85" t="s">
        <v>82</v>
      </c>
      <c r="C322" s="12"/>
      <c r="D322" s="4" t="s">
        <v>56</v>
      </c>
      <c r="E322" s="4"/>
      <c r="F322" s="36">
        <f t="shared" ref="F322:H335" si="12">F444+F505+F566+F627+F688+F749+F810+F871+F932+F993+F1054</f>
        <v>99562</v>
      </c>
      <c r="G322" s="36">
        <f t="shared" si="12"/>
        <v>101309</v>
      </c>
      <c r="H322" s="36">
        <f t="shared" si="12"/>
        <v>101309</v>
      </c>
      <c r="I322" s="37"/>
      <c r="J322" s="38"/>
      <c r="K322" s="72"/>
    </row>
    <row r="323" spans="1:11" ht="15" customHeight="1">
      <c r="A323" s="85" t="s">
        <v>69</v>
      </c>
      <c r="B323" s="85" t="s">
        <v>85</v>
      </c>
      <c r="C323" s="12"/>
      <c r="D323" s="4" t="s">
        <v>56</v>
      </c>
      <c r="E323" s="4"/>
      <c r="F323" s="36">
        <f t="shared" si="12"/>
        <v>86639</v>
      </c>
      <c r="G323" s="36">
        <f t="shared" si="12"/>
        <v>88147</v>
      </c>
      <c r="H323" s="36">
        <f t="shared" si="12"/>
        <v>88147</v>
      </c>
      <c r="I323" s="37"/>
      <c r="J323" s="38"/>
      <c r="K323" s="72"/>
    </row>
    <row r="324" spans="1:11" ht="15" customHeight="1">
      <c r="A324" s="85" t="s">
        <v>217</v>
      </c>
      <c r="B324" s="85" t="s">
        <v>82</v>
      </c>
      <c r="C324" s="12"/>
      <c r="D324" s="4" t="s">
        <v>56</v>
      </c>
      <c r="E324" s="4"/>
      <c r="F324" s="36">
        <f t="shared" si="12"/>
        <v>86639</v>
      </c>
      <c r="G324" s="36">
        <f t="shared" si="12"/>
        <v>88147</v>
      </c>
      <c r="H324" s="36">
        <f t="shared" si="12"/>
        <v>88147</v>
      </c>
      <c r="I324" s="37"/>
      <c r="J324" s="38"/>
      <c r="K324" s="72"/>
    </row>
    <row r="325" spans="1:11" ht="30" customHeight="1">
      <c r="A325" s="85" t="s">
        <v>70</v>
      </c>
      <c r="B325" s="85" t="s">
        <v>85</v>
      </c>
      <c r="C325" s="12"/>
      <c r="D325" s="4" t="s">
        <v>56</v>
      </c>
      <c r="E325" s="4"/>
      <c r="F325" s="36">
        <f t="shared" si="12"/>
        <v>86639</v>
      </c>
      <c r="G325" s="36">
        <f t="shared" si="12"/>
        <v>88147</v>
      </c>
      <c r="H325" s="36">
        <f t="shared" si="12"/>
        <v>88147</v>
      </c>
      <c r="I325" s="37"/>
      <c r="J325" s="38"/>
      <c r="K325" s="72"/>
    </row>
    <row r="326" spans="1:11" ht="15" customHeight="1">
      <c r="A326" s="85" t="s">
        <v>71</v>
      </c>
      <c r="B326" s="85" t="s">
        <v>85</v>
      </c>
      <c r="C326" s="12"/>
      <c r="D326" s="4" t="s">
        <v>56</v>
      </c>
      <c r="E326" s="4"/>
      <c r="F326" s="36">
        <f t="shared" si="12"/>
        <v>86639</v>
      </c>
      <c r="G326" s="36">
        <f t="shared" si="12"/>
        <v>88147</v>
      </c>
      <c r="H326" s="36">
        <f t="shared" si="12"/>
        <v>88147</v>
      </c>
      <c r="I326" s="37"/>
      <c r="J326" s="38"/>
      <c r="K326" s="72"/>
    </row>
    <row r="327" spans="1:11" ht="15" customHeight="1">
      <c r="A327" s="19" t="s">
        <v>72</v>
      </c>
      <c r="B327" s="85" t="s">
        <v>84</v>
      </c>
      <c r="C327" s="12"/>
      <c r="D327" s="4" t="s">
        <v>56</v>
      </c>
      <c r="E327" s="4"/>
      <c r="F327" s="36">
        <f t="shared" si="12"/>
        <v>143296</v>
      </c>
      <c r="G327" s="36">
        <f t="shared" si="12"/>
        <v>145852</v>
      </c>
      <c r="H327" s="36">
        <f t="shared" si="12"/>
        <v>145852</v>
      </c>
      <c r="I327" s="37"/>
      <c r="J327" s="38"/>
      <c r="K327" s="72"/>
    </row>
    <row r="328" spans="1:11" ht="15" customHeight="1">
      <c r="A328" s="24" t="s">
        <v>73</v>
      </c>
      <c r="B328" s="85" t="s">
        <v>84</v>
      </c>
      <c r="C328" s="12"/>
      <c r="D328" s="4" t="s">
        <v>56</v>
      </c>
      <c r="E328" s="4"/>
      <c r="F328" s="36">
        <f t="shared" si="12"/>
        <v>170925</v>
      </c>
      <c r="G328" s="36">
        <f t="shared" si="12"/>
        <v>173991</v>
      </c>
      <c r="H328" s="36">
        <f t="shared" si="12"/>
        <v>173991</v>
      </c>
      <c r="I328" s="37"/>
      <c r="J328" s="38"/>
      <c r="K328" s="72"/>
    </row>
    <row r="329" spans="1:11" ht="15" customHeight="1">
      <c r="A329" s="24" t="s">
        <v>78</v>
      </c>
      <c r="B329" s="85" t="s">
        <v>83</v>
      </c>
      <c r="C329" s="12"/>
      <c r="D329" s="4" t="s">
        <v>56</v>
      </c>
      <c r="E329" s="4"/>
      <c r="F329" s="36">
        <f t="shared" si="12"/>
        <v>241223</v>
      </c>
      <c r="G329" s="36">
        <f t="shared" si="12"/>
        <v>245590</v>
      </c>
      <c r="H329" s="36">
        <f t="shared" si="12"/>
        <v>245590</v>
      </c>
      <c r="I329" s="37"/>
      <c r="J329" s="38"/>
      <c r="K329" s="72"/>
    </row>
    <row r="330" spans="1:11" ht="15" customHeight="1">
      <c r="A330" s="24" t="s">
        <v>74</v>
      </c>
      <c r="B330" s="85" t="s">
        <v>84</v>
      </c>
      <c r="C330" s="12"/>
      <c r="D330" s="4" t="s">
        <v>56</v>
      </c>
      <c r="E330" s="4"/>
      <c r="F330" s="36">
        <f t="shared" si="12"/>
        <v>212375</v>
      </c>
      <c r="G330" s="36">
        <f t="shared" si="12"/>
        <v>216209</v>
      </c>
      <c r="H330" s="36">
        <f t="shared" si="12"/>
        <v>216209</v>
      </c>
      <c r="I330" s="37"/>
      <c r="J330" s="38"/>
      <c r="K330" s="72"/>
    </row>
    <row r="331" spans="1:11" ht="15" customHeight="1">
      <c r="A331" s="19" t="s">
        <v>79</v>
      </c>
      <c r="B331" s="85" t="s">
        <v>82</v>
      </c>
      <c r="C331" s="12"/>
      <c r="D331" s="4" t="s">
        <v>56</v>
      </c>
      <c r="E331" s="4"/>
      <c r="F331" s="36">
        <f t="shared" si="12"/>
        <v>99562</v>
      </c>
      <c r="G331" s="36">
        <f t="shared" si="12"/>
        <v>101309</v>
      </c>
      <c r="H331" s="36">
        <f t="shared" si="12"/>
        <v>101309</v>
      </c>
      <c r="I331" s="37"/>
      <c r="J331" s="38"/>
      <c r="K331" s="72"/>
    </row>
    <row r="332" spans="1:11" ht="15" customHeight="1">
      <c r="A332" s="85" t="s">
        <v>75</v>
      </c>
      <c r="B332" s="85" t="s">
        <v>85</v>
      </c>
      <c r="C332" s="12"/>
      <c r="D332" s="4" t="s">
        <v>56</v>
      </c>
      <c r="E332" s="4"/>
      <c r="F332" s="36">
        <f t="shared" si="12"/>
        <v>86639</v>
      </c>
      <c r="G332" s="36">
        <f t="shared" si="12"/>
        <v>88147</v>
      </c>
      <c r="H332" s="36">
        <f t="shared" si="12"/>
        <v>88147</v>
      </c>
      <c r="I332" s="37"/>
      <c r="J332" s="38"/>
      <c r="K332" s="72"/>
    </row>
    <row r="333" spans="1:11" ht="15" customHeight="1">
      <c r="A333" s="19" t="s">
        <v>80</v>
      </c>
      <c r="B333" s="85" t="s">
        <v>82</v>
      </c>
      <c r="C333" s="12"/>
      <c r="D333" s="4" t="s">
        <v>56</v>
      </c>
      <c r="E333" s="4"/>
      <c r="F333" s="36">
        <f t="shared" si="12"/>
        <v>146782</v>
      </c>
      <c r="G333" s="36">
        <f t="shared" si="12"/>
        <v>149403</v>
      </c>
      <c r="H333" s="36">
        <f t="shared" si="12"/>
        <v>149403</v>
      </c>
      <c r="I333" s="37"/>
      <c r="J333" s="38"/>
      <c r="K333" s="72"/>
    </row>
    <row r="334" spans="1:11" ht="15" customHeight="1">
      <c r="A334" s="85" t="s">
        <v>76</v>
      </c>
      <c r="B334" s="85" t="s">
        <v>85</v>
      </c>
      <c r="C334" s="12"/>
      <c r="D334" s="4" t="s">
        <v>56</v>
      </c>
      <c r="E334" s="4"/>
      <c r="F334" s="36">
        <f t="shared" si="12"/>
        <v>123557</v>
      </c>
      <c r="G334" s="36">
        <f t="shared" si="12"/>
        <v>125748</v>
      </c>
      <c r="H334" s="36">
        <f t="shared" si="12"/>
        <v>125748</v>
      </c>
      <c r="I334" s="37"/>
      <c r="J334" s="38"/>
      <c r="K334" s="72"/>
    </row>
    <row r="335" spans="1:11" ht="15" customHeight="1">
      <c r="A335" s="116"/>
      <c r="B335" s="85"/>
      <c r="C335" s="12"/>
      <c r="D335" s="4" t="s">
        <v>56</v>
      </c>
      <c r="E335" s="4"/>
      <c r="F335" s="36">
        <f t="shared" si="12"/>
        <v>0</v>
      </c>
      <c r="G335" s="36">
        <f t="shared" si="12"/>
        <v>0</v>
      </c>
      <c r="H335" s="36">
        <f t="shared" si="12"/>
        <v>0</v>
      </c>
      <c r="I335" s="37"/>
      <c r="J335" s="38"/>
      <c r="K335" s="72"/>
    </row>
    <row r="336" spans="1:11">
      <c r="A336" s="110" t="s">
        <v>86</v>
      </c>
      <c r="B336" s="32"/>
      <c r="C336" s="30"/>
      <c r="D336" s="31"/>
      <c r="E336" s="32"/>
      <c r="F336" s="33"/>
      <c r="G336" s="33"/>
      <c r="H336" s="33"/>
      <c r="I336" s="34"/>
      <c r="J336" s="35"/>
      <c r="K336" s="83"/>
    </row>
    <row r="337" spans="1:11" ht="15" customHeight="1">
      <c r="A337" s="8" t="s">
        <v>219</v>
      </c>
      <c r="B337" s="85" t="s">
        <v>87</v>
      </c>
      <c r="C337" s="12"/>
      <c r="D337" s="4" t="s">
        <v>56</v>
      </c>
      <c r="E337" s="4"/>
      <c r="F337" s="36">
        <f t="shared" ref="F337:H346" si="13">F459+F520+F581+F642+F703+F764+F825+F886+F947+F1008+F1069</f>
        <v>0</v>
      </c>
      <c r="G337" s="36">
        <f t="shared" si="13"/>
        <v>0</v>
      </c>
      <c r="H337" s="36">
        <f t="shared" si="13"/>
        <v>0</v>
      </c>
      <c r="I337" s="37"/>
      <c r="J337" s="38"/>
      <c r="K337" s="72"/>
    </row>
    <row r="338" spans="1:11" ht="15" customHeight="1">
      <c r="A338" s="8" t="s">
        <v>220</v>
      </c>
      <c r="B338" s="85" t="s">
        <v>88</v>
      </c>
      <c r="C338" s="12"/>
      <c r="D338" s="4" t="s">
        <v>56</v>
      </c>
      <c r="E338" s="4"/>
      <c r="F338" s="36">
        <f t="shared" si="13"/>
        <v>0</v>
      </c>
      <c r="G338" s="36">
        <f t="shared" si="13"/>
        <v>0</v>
      </c>
      <c r="H338" s="36">
        <f t="shared" si="13"/>
        <v>0</v>
      </c>
      <c r="I338" s="37"/>
      <c r="J338" s="38"/>
      <c r="K338" s="72"/>
    </row>
    <row r="339" spans="1:11" ht="15" customHeight="1">
      <c r="A339" s="8" t="s">
        <v>221</v>
      </c>
      <c r="B339" s="85" t="s">
        <v>89</v>
      </c>
      <c r="C339" s="12"/>
      <c r="D339" s="4" t="s">
        <v>56</v>
      </c>
      <c r="E339" s="4"/>
      <c r="F339" s="36">
        <f t="shared" si="13"/>
        <v>0</v>
      </c>
      <c r="G339" s="36">
        <f t="shared" si="13"/>
        <v>0</v>
      </c>
      <c r="H339" s="36">
        <f t="shared" si="13"/>
        <v>0</v>
      </c>
      <c r="I339" s="37"/>
      <c r="J339" s="38"/>
      <c r="K339" s="72"/>
    </row>
    <row r="340" spans="1:11" ht="15" customHeight="1">
      <c r="A340" s="8" t="s">
        <v>222</v>
      </c>
      <c r="B340" s="85" t="s">
        <v>90</v>
      </c>
      <c r="C340" s="12"/>
      <c r="D340" s="4" t="s">
        <v>56</v>
      </c>
      <c r="E340" s="4"/>
      <c r="F340" s="36">
        <f t="shared" si="13"/>
        <v>0</v>
      </c>
      <c r="G340" s="36">
        <f t="shared" si="13"/>
        <v>0</v>
      </c>
      <c r="H340" s="36">
        <f t="shared" si="13"/>
        <v>0</v>
      </c>
      <c r="I340" s="37"/>
      <c r="J340" s="38"/>
      <c r="K340" s="72"/>
    </row>
    <row r="341" spans="1:11" ht="15" customHeight="1">
      <c r="A341" s="8" t="s">
        <v>223</v>
      </c>
      <c r="B341" s="85" t="s">
        <v>91</v>
      </c>
      <c r="C341" s="12"/>
      <c r="D341" s="4" t="s">
        <v>56</v>
      </c>
      <c r="E341" s="4"/>
      <c r="F341" s="36">
        <f t="shared" si="13"/>
        <v>0</v>
      </c>
      <c r="G341" s="36">
        <f t="shared" si="13"/>
        <v>0</v>
      </c>
      <c r="H341" s="36">
        <f t="shared" si="13"/>
        <v>0</v>
      </c>
      <c r="I341" s="37"/>
      <c r="J341" s="38"/>
      <c r="K341" s="72"/>
    </row>
    <row r="342" spans="1:11" ht="15" customHeight="1">
      <c r="A342" s="24" t="s">
        <v>224</v>
      </c>
      <c r="B342" s="85" t="s">
        <v>92</v>
      </c>
      <c r="C342" s="12"/>
      <c r="D342" s="4" t="s">
        <v>56</v>
      </c>
      <c r="E342" s="4"/>
      <c r="F342" s="36">
        <f t="shared" si="13"/>
        <v>0</v>
      </c>
      <c r="G342" s="36">
        <f t="shared" si="13"/>
        <v>0</v>
      </c>
      <c r="H342" s="36">
        <f t="shared" si="13"/>
        <v>0</v>
      </c>
      <c r="I342" s="37"/>
      <c r="J342" s="38"/>
      <c r="K342" s="72"/>
    </row>
    <row r="343" spans="1:11" ht="15" customHeight="1">
      <c r="A343" s="24" t="s">
        <v>225</v>
      </c>
      <c r="B343" s="85" t="s">
        <v>93</v>
      </c>
      <c r="C343" s="12"/>
      <c r="D343" s="4" t="s">
        <v>56</v>
      </c>
      <c r="E343" s="4"/>
      <c r="F343" s="36">
        <f t="shared" si="13"/>
        <v>0</v>
      </c>
      <c r="G343" s="36">
        <f t="shared" si="13"/>
        <v>0</v>
      </c>
      <c r="H343" s="36">
        <f t="shared" si="13"/>
        <v>0</v>
      </c>
      <c r="I343" s="37"/>
      <c r="J343" s="38"/>
      <c r="K343" s="72"/>
    </row>
    <row r="344" spans="1:11" ht="15" customHeight="1">
      <c r="A344" s="24" t="s">
        <v>226</v>
      </c>
      <c r="B344" s="85" t="s">
        <v>94</v>
      </c>
      <c r="C344" s="12"/>
      <c r="D344" s="4" t="s">
        <v>56</v>
      </c>
      <c r="E344" s="4"/>
      <c r="F344" s="36">
        <f t="shared" si="13"/>
        <v>0</v>
      </c>
      <c r="G344" s="36">
        <f t="shared" si="13"/>
        <v>0</v>
      </c>
      <c r="H344" s="36">
        <f t="shared" si="13"/>
        <v>0</v>
      </c>
      <c r="I344" s="37"/>
      <c r="J344" s="38"/>
      <c r="K344" s="72"/>
    </row>
    <row r="345" spans="1:11" ht="15" customHeight="1">
      <c r="A345" s="24" t="s">
        <v>227</v>
      </c>
      <c r="B345" s="85" t="s">
        <v>95</v>
      </c>
      <c r="C345" s="12"/>
      <c r="D345" s="4" t="s">
        <v>56</v>
      </c>
      <c r="E345" s="4"/>
      <c r="F345" s="36">
        <f t="shared" si="13"/>
        <v>0</v>
      </c>
      <c r="G345" s="36">
        <f t="shared" si="13"/>
        <v>0</v>
      </c>
      <c r="H345" s="36">
        <f t="shared" si="13"/>
        <v>0</v>
      </c>
      <c r="I345" s="37"/>
      <c r="J345" s="38"/>
      <c r="K345" s="72"/>
    </row>
    <row r="346" spans="1:11" ht="15" customHeight="1">
      <c r="A346" s="24" t="s">
        <v>228</v>
      </c>
      <c r="B346" s="85" t="s">
        <v>96</v>
      </c>
      <c r="C346" s="12"/>
      <c r="D346" s="4" t="s">
        <v>56</v>
      </c>
      <c r="E346" s="4"/>
      <c r="F346" s="36">
        <f t="shared" si="13"/>
        <v>0</v>
      </c>
      <c r="G346" s="36">
        <f t="shared" si="13"/>
        <v>0</v>
      </c>
      <c r="H346" s="36">
        <f t="shared" si="13"/>
        <v>0</v>
      </c>
      <c r="I346" s="37"/>
      <c r="J346" s="38"/>
      <c r="K346" s="72"/>
    </row>
    <row r="347" spans="1:11" ht="36" customHeight="1">
      <c r="A347" s="110" t="s">
        <v>156</v>
      </c>
      <c r="B347" s="32"/>
      <c r="C347" s="30"/>
      <c r="D347" s="31"/>
      <c r="E347" s="32"/>
      <c r="F347" s="33"/>
      <c r="G347" s="33"/>
      <c r="H347" s="33"/>
      <c r="I347" s="34"/>
      <c r="J347" s="35"/>
      <c r="K347" s="83"/>
    </row>
    <row r="348" spans="1:11" ht="15" customHeight="1">
      <c r="A348" s="8" t="s">
        <v>146</v>
      </c>
      <c r="B348" s="85" t="s">
        <v>149</v>
      </c>
      <c r="C348" s="12"/>
      <c r="D348" s="4" t="s">
        <v>56</v>
      </c>
      <c r="E348" s="4"/>
      <c r="F348" s="36">
        <f t="shared" ref="F348:H355" si="14">F470+F531+F592+F653+F714+F775+F836+F897+F958+F1019+F1080</f>
        <v>5761.1</v>
      </c>
      <c r="G348" s="36">
        <f t="shared" si="14"/>
        <v>5820.3</v>
      </c>
      <c r="H348" s="36">
        <f t="shared" si="14"/>
        <v>5820.3</v>
      </c>
      <c r="I348" s="37"/>
      <c r="J348" s="38"/>
      <c r="K348" s="72"/>
    </row>
    <row r="349" spans="1:11" ht="15" customHeight="1">
      <c r="A349" s="19" t="s">
        <v>147</v>
      </c>
      <c r="B349" s="85"/>
      <c r="C349" s="12"/>
      <c r="D349" s="4" t="s">
        <v>56</v>
      </c>
      <c r="E349" s="4"/>
      <c r="F349" s="36">
        <f t="shared" si="14"/>
        <v>519</v>
      </c>
      <c r="G349" s="36">
        <f t="shared" si="14"/>
        <v>519</v>
      </c>
      <c r="H349" s="36">
        <f t="shared" si="14"/>
        <v>519</v>
      </c>
      <c r="I349" s="37"/>
      <c r="J349" s="38"/>
      <c r="K349" s="72"/>
    </row>
    <row r="350" spans="1:11" ht="15" customHeight="1">
      <c r="A350" s="8" t="s">
        <v>157</v>
      </c>
      <c r="B350" s="85" t="s">
        <v>255</v>
      </c>
      <c r="C350" s="12"/>
      <c r="D350" s="4" t="s">
        <v>56</v>
      </c>
      <c r="E350" s="4"/>
      <c r="F350" s="36">
        <f t="shared" si="14"/>
        <v>10937.14</v>
      </c>
      <c r="G350" s="36">
        <f t="shared" si="14"/>
        <v>11101.74</v>
      </c>
      <c r="H350" s="36">
        <f t="shared" si="14"/>
        <v>11101.74</v>
      </c>
      <c r="I350" s="37"/>
      <c r="J350" s="38"/>
      <c r="K350" s="72"/>
    </row>
    <row r="351" spans="1:11" ht="30" customHeight="1">
      <c r="A351" s="8" t="s">
        <v>158</v>
      </c>
      <c r="B351" s="85" t="s">
        <v>150</v>
      </c>
      <c r="C351" s="12"/>
      <c r="D351" s="4" t="s">
        <v>56</v>
      </c>
      <c r="E351" s="4"/>
      <c r="F351" s="36">
        <f t="shared" si="14"/>
        <v>2851.07</v>
      </c>
      <c r="G351" s="36">
        <f t="shared" si="14"/>
        <v>2851.07</v>
      </c>
      <c r="H351" s="36">
        <f t="shared" si="14"/>
        <v>2851.07</v>
      </c>
      <c r="I351" s="37"/>
      <c r="J351" s="38"/>
      <c r="K351" s="72"/>
    </row>
    <row r="352" spans="1:11" ht="15" customHeight="1">
      <c r="A352" s="19" t="s">
        <v>160</v>
      </c>
      <c r="B352" s="85"/>
      <c r="C352" s="12"/>
      <c r="D352" s="4" t="s">
        <v>56</v>
      </c>
      <c r="E352" s="4"/>
      <c r="F352" s="36">
        <f t="shared" si="14"/>
        <v>519</v>
      </c>
      <c r="G352" s="36">
        <f t="shared" si="14"/>
        <v>519</v>
      </c>
      <c r="H352" s="36">
        <f t="shared" si="14"/>
        <v>519</v>
      </c>
      <c r="I352" s="37"/>
      <c r="J352" s="38"/>
      <c r="K352" s="72"/>
    </row>
    <row r="353" spans="1:11" ht="15" customHeight="1">
      <c r="A353" s="8" t="s">
        <v>159</v>
      </c>
      <c r="B353" s="85" t="s">
        <v>151</v>
      </c>
      <c r="C353" s="12"/>
      <c r="D353" s="4" t="s">
        <v>56</v>
      </c>
      <c r="E353" s="4"/>
      <c r="F353" s="36">
        <f t="shared" si="14"/>
        <v>5755.54</v>
      </c>
      <c r="G353" s="36">
        <f t="shared" si="14"/>
        <v>5814.74</v>
      </c>
      <c r="H353" s="36">
        <f t="shared" si="14"/>
        <v>5814.74</v>
      </c>
      <c r="I353" s="37"/>
      <c r="J353" s="38"/>
      <c r="K353" s="72"/>
    </row>
    <row r="354" spans="1:11" ht="15" customHeight="1">
      <c r="A354" s="19" t="s">
        <v>145</v>
      </c>
      <c r="B354" s="85"/>
      <c r="C354" s="12"/>
      <c r="D354" s="4" t="s">
        <v>56</v>
      </c>
      <c r="E354" s="4"/>
      <c r="F354" s="36">
        <f t="shared" si="14"/>
        <v>519</v>
      </c>
      <c r="G354" s="36">
        <f t="shared" si="14"/>
        <v>519</v>
      </c>
      <c r="H354" s="36">
        <f t="shared" si="14"/>
        <v>519</v>
      </c>
      <c r="I354" s="37"/>
      <c r="J354" s="38"/>
      <c r="K354" s="72"/>
    </row>
    <row r="355" spans="1:11" ht="15" customHeight="1">
      <c r="A355" s="19" t="s">
        <v>148</v>
      </c>
      <c r="B355" s="85"/>
      <c r="C355" s="12"/>
      <c r="D355" s="4" t="s">
        <v>56</v>
      </c>
      <c r="E355" s="4"/>
      <c r="F355" s="36">
        <f t="shared" si="14"/>
        <v>519</v>
      </c>
      <c r="G355" s="36">
        <f t="shared" si="14"/>
        <v>519</v>
      </c>
      <c r="H355" s="36">
        <f t="shared" si="14"/>
        <v>519</v>
      </c>
      <c r="I355" s="37"/>
      <c r="J355" s="38"/>
      <c r="K355" s="72"/>
    </row>
    <row r="356" spans="1:11" ht="36" customHeight="1">
      <c r="A356" s="110" t="s">
        <v>140</v>
      </c>
      <c r="B356" s="32"/>
      <c r="C356" s="30"/>
      <c r="D356" s="31"/>
      <c r="E356" s="32"/>
      <c r="F356" s="33"/>
      <c r="G356" s="33"/>
      <c r="H356" s="33"/>
      <c r="I356" s="34"/>
      <c r="J356" s="35"/>
      <c r="K356" s="83"/>
    </row>
    <row r="357" spans="1:11" ht="15" customHeight="1">
      <c r="A357" s="8" t="s">
        <v>146</v>
      </c>
      <c r="B357" s="85" t="s">
        <v>141</v>
      </c>
      <c r="C357" s="12"/>
      <c r="D357" s="4" t="s">
        <v>56</v>
      </c>
      <c r="E357" s="4"/>
      <c r="F357" s="36">
        <f t="shared" ref="F357:H364" si="15">F479+F540+F601+F662+F723+F784+F845+F906+F967+F1028+F1089</f>
        <v>5761.07</v>
      </c>
      <c r="G357" s="36">
        <f t="shared" si="15"/>
        <v>5820.27</v>
      </c>
      <c r="H357" s="36">
        <f t="shared" si="15"/>
        <v>5820.27</v>
      </c>
      <c r="I357" s="37"/>
      <c r="J357" s="38"/>
      <c r="K357" s="72"/>
    </row>
    <row r="358" spans="1:11" ht="15" customHeight="1">
      <c r="A358" s="19" t="s">
        <v>147</v>
      </c>
      <c r="B358" s="85"/>
      <c r="C358" s="12"/>
      <c r="D358" s="4" t="s">
        <v>56</v>
      </c>
      <c r="E358" s="4"/>
      <c r="F358" s="36">
        <f t="shared" si="15"/>
        <v>519</v>
      </c>
      <c r="G358" s="36">
        <f t="shared" si="15"/>
        <v>519</v>
      </c>
      <c r="H358" s="36">
        <f t="shared" si="15"/>
        <v>519</v>
      </c>
      <c r="I358" s="37"/>
      <c r="J358" s="38"/>
      <c r="K358" s="72"/>
    </row>
    <row r="359" spans="1:11" ht="15" customHeight="1">
      <c r="A359" s="8" t="s">
        <v>157</v>
      </c>
      <c r="B359" s="85" t="s">
        <v>142</v>
      </c>
      <c r="C359" s="12"/>
      <c r="D359" s="4" t="s">
        <v>56</v>
      </c>
      <c r="E359" s="4"/>
      <c r="F359" s="36">
        <f t="shared" si="15"/>
        <v>10936.42</v>
      </c>
      <c r="G359" s="36">
        <f t="shared" si="15"/>
        <v>11101.02</v>
      </c>
      <c r="H359" s="36">
        <f t="shared" si="15"/>
        <v>11101.02</v>
      </c>
      <c r="I359" s="37"/>
      <c r="J359" s="38"/>
      <c r="K359" s="72"/>
    </row>
    <row r="360" spans="1:11" ht="30" customHeight="1">
      <c r="A360" s="19" t="s">
        <v>160</v>
      </c>
      <c r="B360" s="85"/>
      <c r="C360" s="12"/>
      <c r="D360" s="4" t="s">
        <v>56</v>
      </c>
      <c r="E360" s="4"/>
      <c r="F360" s="36">
        <f t="shared" si="15"/>
        <v>519</v>
      </c>
      <c r="G360" s="36">
        <f t="shared" si="15"/>
        <v>519</v>
      </c>
      <c r="H360" s="36">
        <f t="shared" si="15"/>
        <v>519</v>
      </c>
      <c r="I360" s="37"/>
      <c r="J360" s="38"/>
      <c r="K360" s="72"/>
    </row>
    <row r="361" spans="1:11" ht="15" customHeight="1">
      <c r="A361" s="8" t="s">
        <v>158</v>
      </c>
      <c r="B361" s="85" t="s">
        <v>143</v>
      </c>
      <c r="C361" s="12"/>
      <c r="D361" s="4" t="s">
        <v>56</v>
      </c>
      <c r="E361" s="4"/>
      <c r="F361" s="36">
        <f t="shared" si="15"/>
        <v>2858.34</v>
      </c>
      <c r="G361" s="36">
        <f t="shared" si="15"/>
        <v>2858.34</v>
      </c>
      <c r="H361" s="36">
        <f t="shared" si="15"/>
        <v>2858.34</v>
      </c>
      <c r="I361" s="37"/>
      <c r="J361" s="38"/>
      <c r="K361" s="72"/>
    </row>
    <row r="362" spans="1:11" ht="15" customHeight="1">
      <c r="A362" s="8" t="s">
        <v>159</v>
      </c>
      <c r="B362" s="85" t="s">
        <v>144</v>
      </c>
      <c r="C362" s="12"/>
      <c r="D362" s="4" t="s">
        <v>56</v>
      </c>
      <c r="E362" s="4"/>
      <c r="F362" s="36">
        <f t="shared" si="15"/>
        <v>5754.19</v>
      </c>
      <c r="G362" s="36">
        <f t="shared" si="15"/>
        <v>5813.39</v>
      </c>
      <c r="H362" s="36">
        <f t="shared" si="15"/>
        <v>5813.39</v>
      </c>
      <c r="I362" s="37"/>
      <c r="J362" s="38"/>
      <c r="K362" s="72"/>
    </row>
    <row r="363" spans="1:11" ht="15" customHeight="1">
      <c r="A363" s="85" t="s">
        <v>145</v>
      </c>
      <c r="B363" s="85" t="s">
        <v>256</v>
      </c>
      <c r="C363" s="12"/>
      <c r="D363" s="4" t="s">
        <v>56</v>
      </c>
      <c r="E363" s="4"/>
      <c r="F363" s="36">
        <f t="shared" si="15"/>
        <v>5762.76</v>
      </c>
      <c r="G363" s="36">
        <f t="shared" si="15"/>
        <v>5821.96</v>
      </c>
      <c r="H363" s="36">
        <f t="shared" si="15"/>
        <v>5821.96</v>
      </c>
      <c r="I363" s="37"/>
      <c r="J363" s="38"/>
      <c r="K363" s="72"/>
    </row>
    <row r="364" spans="1:11" ht="15" customHeight="1">
      <c r="A364" s="19" t="s">
        <v>148</v>
      </c>
      <c r="B364" s="85"/>
      <c r="C364" s="12"/>
      <c r="D364" s="4" t="s">
        <v>56</v>
      </c>
      <c r="E364" s="4"/>
      <c r="F364" s="36">
        <f t="shared" si="15"/>
        <v>519</v>
      </c>
      <c r="G364" s="36">
        <f t="shared" si="15"/>
        <v>519</v>
      </c>
      <c r="H364" s="36">
        <f t="shared" si="15"/>
        <v>519</v>
      </c>
      <c r="I364" s="37"/>
      <c r="J364" s="38"/>
      <c r="K364" s="72"/>
    </row>
    <row r="365" spans="1:11" ht="36" customHeight="1">
      <c r="A365" s="110" t="s">
        <v>152</v>
      </c>
      <c r="B365" s="32"/>
      <c r="C365" s="30"/>
      <c r="D365" s="31"/>
      <c r="E365" s="32"/>
      <c r="F365" s="33"/>
      <c r="G365" s="33"/>
      <c r="H365" s="33"/>
      <c r="I365" s="34"/>
      <c r="J365" s="35"/>
      <c r="K365" s="83"/>
    </row>
    <row r="366" spans="1:11" ht="15" customHeight="1">
      <c r="A366" s="8" t="s">
        <v>146</v>
      </c>
      <c r="B366" s="85" t="s">
        <v>153</v>
      </c>
      <c r="C366" s="12"/>
      <c r="D366" s="4" t="s">
        <v>56</v>
      </c>
      <c r="E366" s="4"/>
      <c r="F366" s="36">
        <f t="shared" ref="F366:H373" si="16">F488+F549+F610+F671+F732+F793+F854+F915+F976+F1037+F1098</f>
        <v>5760.98</v>
      </c>
      <c r="G366" s="36">
        <f t="shared" si="16"/>
        <v>5820.18</v>
      </c>
      <c r="H366" s="36">
        <f t="shared" si="16"/>
        <v>5820.18</v>
      </c>
      <c r="I366" s="37"/>
      <c r="J366" s="38"/>
      <c r="K366" s="72"/>
    </row>
    <row r="367" spans="1:11" ht="15" customHeight="1">
      <c r="A367" s="19" t="s">
        <v>147</v>
      </c>
      <c r="B367" s="85"/>
      <c r="C367" s="12"/>
      <c r="D367" s="4" t="s">
        <v>56</v>
      </c>
      <c r="E367" s="4"/>
      <c r="F367" s="36">
        <f t="shared" si="16"/>
        <v>519</v>
      </c>
      <c r="G367" s="36">
        <f t="shared" si="16"/>
        <v>519</v>
      </c>
      <c r="H367" s="36">
        <f t="shared" si="16"/>
        <v>519</v>
      </c>
      <c r="I367" s="37"/>
      <c r="J367" s="38"/>
      <c r="K367" s="72"/>
    </row>
    <row r="368" spans="1:11" ht="15" customHeight="1">
      <c r="A368" s="19" t="s">
        <v>157</v>
      </c>
      <c r="B368" s="85"/>
      <c r="C368" s="12"/>
      <c r="D368" s="4" t="s">
        <v>56</v>
      </c>
      <c r="E368" s="4"/>
      <c r="F368" s="36">
        <f t="shared" si="16"/>
        <v>519</v>
      </c>
      <c r="G368" s="36">
        <f t="shared" si="16"/>
        <v>519</v>
      </c>
      <c r="H368" s="36">
        <f t="shared" si="16"/>
        <v>519</v>
      </c>
      <c r="I368" s="37"/>
      <c r="J368" s="38"/>
      <c r="K368" s="72"/>
    </row>
    <row r="369" spans="1:11" ht="30" customHeight="1">
      <c r="A369" s="19" t="s">
        <v>160</v>
      </c>
      <c r="B369" s="85"/>
      <c r="C369" s="12"/>
      <c r="D369" s="4" t="s">
        <v>56</v>
      </c>
      <c r="E369" s="4"/>
      <c r="F369" s="36">
        <f t="shared" si="16"/>
        <v>519</v>
      </c>
      <c r="G369" s="36">
        <f t="shared" si="16"/>
        <v>519</v>
      </c>
      <c r="H369" s="36">
        <f t="shared" si="16"/>
        <v>519</v>
      </c>
      <c r="I369" s="37"/>
      <c r="J369" s="38"/>
      <c r="K369" s="72"/>
    </row>
    <row r="370" spans="1:11" ht="15" customHeight="1">
      <c r="A370" s="8" t="s">
        <v>158</v>
      </c>
      <c r="B370" s="85" t="s">
        <v>257</v>
      </c>
      <c r="C370" s="12"/>
      <c r="D370" s="4" t="s">
        <v>56</v>
      </c>
      <c r="E370" s="4"/>
      <c r="F370" s="36">
        <f t="shared" si="16"/>
        <v>2873.41</v>
      </c>
      <c r="G370" s="36">
        <f t="shared" si="16"/>
        <v>2873.41</v>
      </c>
      <c r="H370" s="36">
        <f t="shared" si="16"/>
        <v>2873.41</v>
      </c>
      <c r="I370" s="37"/>
      <c r="J370" s="38"/>
      <c r="K370" s="72"/>
    </row>
    <row r="371" spans="1:11" ht="15" customHeight="1">
      <c r="A371" s="8" t="s">
        <v>159</v>
      </c>
      <c r="B371" s="85" t="s">
        <v>154</v>
      </c>
      <c r="C371" s="12"/>
      <c r="D371" s="4" t="s">
        <v>56</v>
      </c>
      <c r="E371" s="4"/>
      <c r="F371" s="36">
        <f t="shared" si="16"/>
        <v>5859.24</v>
      </c>
      <c r="G371" s="36">
        <f t="shared" si="16"/>
        <v>5918.44</v>
      </c>
      <c r="H371" s="36">
        <f t="shared" si="16"/>
        <v>5918.44</v>
      </c>
      <c r="I371" s="37"/>
      <c r="J371" s="38"/>
      <c r="K371" s="72"/>
    </row>
    <row r="372" spans="1:11" ht="15" customHeight="1">
      <c r="A372" s="85" t="s">
        <v>145</v>
      </c>
      <c r="B372" s="85" t="s">
        <v>155</v>
      </c>
      <c r="C372" s="12"/>
      <c r="D372" s="4" t="s">
        <v>56</v>
      </c>
      <c r="E372" s="4"/>
      <c r="F372" s="36">
        <f t="shared" si="16"/>
        <v>5757.99</v>
      </c>
      <c r="G372" s="36">
        <f t="shared" si="16"/>
        <v>5817.19</v>
      </c>
      <c r="H372" s="36">
        <f t="shared" si="16"/>
        <v>5817.19</v>
      </c>
      <c r="I372" s="37"/>
      <c r="J372" s="38"/>
      <c r="K372" s="72"/>
    </row>
    <row r="373" spans="1:11" ht="15" customHeight="1">
      <c r="A373" s="19" t="s">
        <v>148</v>
      </c>
      <c r="B373" s="85"/>
      <c r="C373" s="12"/>
      <c r="D373" s="4" t="s">
        <v>56</v>
      </c>
      <c r="E373" s="4"/>
      <c r="F373" s="36">
        <f t="shared" si="16"/>
        <v>519</v>
      </c>
      <c r="G373" s="36">
        <f t="shared" si="16"/>
        <v>519</v>
      </c>
      <c r="H373" s="36">
        <f t="shared" si="16"/>
        <v>519</v>
      </c>
      <c r="I373" s="37"/>
      <c r="J373" s="38"/>
      <c r="K373" s="72"/>
    </row>
    <row r="374" spans="1:11" ht="24">
      <c r="A374" s="110" t="s">
        <v>138</v>
      </c>
      <c r="B374" s="32"/>
      <c r="C374" s="30"/>
      <c r="D374" s="31"/>
      <c r="E374" s="32"/>
      <c r="F374" s="33"/>
      <c r="G374" s="33"/>
      <c r="H374" s="33"/>
      <c r="I374" s="34"/>
      <c r="J374" s="35"/>
      <c r="K374" s="83"/>
    </row>
    <row r="375" spans="1:11" ht="15" customHeight="1">
      <c r="A375" s="8" t="s">
        <v>109</v>
      </c>
      <c r="B375" s="85" t="s">
        <v>161</v>
      </c>
      <c r="C375" s="12"/>
      <c r="D375" s="4" t="s">
        <v>56</v>
      </c>
      <c r="E375" s="4"/>
      <c r="F375" s="36">
        <f t="shared" ref="F375:H380" si="17">F497+F558+F619+F680+F741+F802+F863+F924+F985+F1046+F1107</f>
        <v>0</v>
      </c>
      <c r="G375" s="36">
        <f t="shared" si="17"/>
        <v>0</v>
      </c>
      <c r="H375" s="36">
        <f t="shared" si="17"/>
        <v>0</v>
      </c>
      <c r="I375" s="37"/>
      <c r="J375" s="38"/>
      <c r="K375" s="72"/>
    </row>
    <row r="376" spans="1:11" ht="15" customHeight="1">
      <c r="A376" s="8" t="s">
        <v>110</v>
      </c>
      <c r="B376" s="85" t="s">
        <v>162</v>
      </c>
      <c r="C376" s="12"/>
      <c r="D376" s="4" t="s">
        <v>56</v>
      </c>
      <c r="E376" s="4"/>
      <c r="F376" s="36">
        <f t="shared" si="17"/>
        <v>0</v>
      </c>
      <c r="G376" s="36">
        <f t="shared" si="17"/>
        <v>0</v>
      </c>
      <c r="H376" s="36">
        <f t="shared" si="17"/>
        <v>0</v>
      </c>
      <c r="I376" s="37"/>
      <c r="J376" s="38"/>
      <c r="K376" s="72"/>
    </row>
    <row r="377" spans="1:11" ht="15" customHeight="1">
      <c r="A377" s="8" t="s">
        <v>114</v>
      </c>
      <c r="B377" s="85" t="s">
        <v>163</v>
      </c>
      <c r="C377" s="12"/>
      <c r="D377" s="4" t="s">
        <v>56</v>
      </c>
      <c r="E377" s="4"/>
      <c r="F377" s="36">
        <f t="shared" si="17"/>
        <v>0</v>
      </c>
      <c r="G377" s="36">
        <f t="shared" si="17"/>
        <v>0</v>
      </c>
      <c r="H377" s="36">
        <f t="shared" si="17"/>
        <v>0</v>
      </c>
      <c r="I377" s="37"/>
      <c r="J377" s="38"/>
      <c r="K377" s="72"/>
    </row>
    <row r="378" spans="1:11" ht="15" customHeight="1">
      <c r="A378" s="8" t="s">
        <v>111</v>
      </c>
      <c r="B378" s="85" t="s">
        <v>164</v>
      </c>
      <c r="C378" s="12"/>
      <c r="D378" s="4" t="s">
        <v>56</v>
      </c>
      <c r="E378" s="4"/>
      <c r="F378" s="36">
        <f t="shared" si="17"/>
        <v>0</v>
      </c>
      <c r="G378" s="36">
        <f t="shared" si="17"/>
        <v>0</v>
      </c>
      <c r="H378" s="36">
        <f t="shared" si="17"/>
        <v>0</v>
      </c>
      <c r="I378" s="37"/>
      <c r="J378" s="38"/>
      <c r="K378" s="72"/>
    </row>
    <row r="379" spans="1:11" ht="15" customHeight="1">
      <c r="A379" s="8" t="s">
        <v>112</v>
      </c>
      <c r="B379" s="85" t="s">
        <v>165</v>
      </c>
      <c r="C379" s="12"/>
      <c r="D379" s="4" t="s">
        <v>56</v>
      </c>
      <c r="E379" s="4"/>
      <c r="F379" s="36">
        <f t="shared" si="17"/>
        <v>0</v>
      </c>
      <c r="G379" s="36">
        <f t="shared" si="17"/>
        <v>0</v>
      </c>
      <c r="H379" s="36">
        <f t="shared" si="17"/>
        <v>0</v>
      </c>
      <c r="I379" s="37"/>
      <c r="J379" s="38"/>
      <c r="K379" s="72"/>
    </row>
    <row r="380" spans="1:11" ht="15" customHeight="1">
      <c r="A380" s="8" t="s">
        <v>113</v>
      </c>
      <c r="B380" s="85" t="s">
        <v>166</v>
      </c>
      <c r="C380" s="12"/>
      <c r="D380" s="4" t="s">
        <v>56</v>
      </c>
      <c r="E380" s="4"/>
      <c r="F380" s="36">
        <f t="shared" si="17"/>
        <v>0</v>
      </c>
      <c r="G380" s="36">
        <f t="shared" si="17"/>
        <v>0</v>
      </c>
      <c r="H380" s="36">
        <f t="shared" si="17"/>
        <v>0</v>
      </c>
      <c r="I380" s="37"/>
      <c r="J380" s="38"/>
      <c r="K380" s="72"/>
    </row>
    <row r="381" spans="1:11" ht="17.25" customHeight="1">
      <c r="A381" s="29"/>
      <c r="B381" s="32"/>
      <c r="C381" s="39" t="s">
        <v>12</v>
      </c>
      <c r="D381" s="40" t="s">
        <v>13</v>
      </c>
      <c r="E381" s="29"/>
      <c r="F381" s="41"/>
      <c r="G381" s="41"/>
      <c r="H381" s="41"/>
      <c r="I381" s="42"/>
      <c r="J381" s="43"/>
      <c r="K381" s="72"/>
    </row>
    <row r="382" spans="1:11" ht="36">
      <c r="A382" s="110" t="s">
        <v>81</v>
      </c>
      <c r="B382" s="32"/>
      <c r="C382" s="39"/>
      <c r="D382" s="40"/>
      <c r="E382" s="29"/>
      <c r="F382" s="41"/>
      <c r="G382" s="41"/>
      <c r="H382" s="41"/>
      <c r="I382" s="42"/>
      <c r="J382" s="43"/>
      <c r="K382" s="72"/>
    </row>
    <row r="383" spans="1:11" ht="15" customHeight="1">
      <c r="A383" s="85" t="s">
        <v>77</v>
      </c>
      <c r="B383" s="85" t="s">
        <v>82</v>
      </c>
      <c r="C383" s="12"/>
      <c r="D383" s="8" t="s">
        <v>56</v>
      </c>
      <c r="E383" s="8"/>
      <c r="F383" s="23">
        <f t="shared" ref="F383:H396" si="18">F444+F505+F566+F627+F688</f>
        <v>0</v>
      </c>
      <c r="G383" s="23">
        <f t="shared" si="18"/>
        <v>0</v>
      </c>
      <c r="H383" s="23">
        <f t="shared" si="18"/>
        <v>0</v>
      </c>
      <c r="I383" s="121"/>
      <c r="J383" s="122"/>
      <c r="K383" s="72"/>
    </row>
    <row r="384" spans="1:11" ht="15" customHeight="1">
      <c r="A384" s="85" t="s">
        <v>69</v>
      </c>
      <c r="B384" s="85" t="s">
        <v>85</v>
      </c>
      <c r="C384" s="12"/>
      <c r="D384" s="8" t="s">
        <v>56</v>
      </c>
      <c r="E384" s="8"/>
      <c r="F384" s="23">
        <f t="shared" si="18"/>
        <v>0</v>
      </c>
      <c r="G384" s="23">
        <f t="shared" si="18"/>
        <v>0</v>
      </c>
      <c r="H384" s="23">
        <f t="shared" si="18"/>
        <v>0</v>
      </c>
      <c r="I384" s="121"/>
      <c r="J384" s="122"/>
      <c r="K384" s="72"/>
    </row>
    <row r="385" spans="1:11" ht="15" customHeight="1">
      <c r="A385" s="85" t="s">
        <v>217</v>
      </c>
      <c r="B385" s="85" t="s">
        <v>82</v>
      </c>
      <c r="C385" s="12"/>
      <c r="D385" s="8" t="s">
        <v>56</v>
      </c>
      <c r="E385" s="8"/>
      <c r="F385" s="23">
        <f t="shared" si="18"/>
        <v>0</v>
      </c>
      <c r="G385" s="23">
        <f t="shared" si="18"/>
        <v>0</v>
      </c>
      <c r="H385" s="23">
        <f t="shared" si="18"/>
        <v>0</v>
      </c>
      <c r="I385" s="121"/>
      <c r="J385" s="122"/>
      <c r="K385" s="72"/>
    </row>
    <row r="386" spans="1:11" ht="30" customHeight="1">
      <c r="A386" s="85" t="s">
        <v>70</v>
      </c>
      <c r="B386" s="85" t="s">
        <v>85</v>
      </c>
      <c r="C386" s="12"/>
      <c r="D386" s="8" t="s">
        <v>56</v>
      </c>
      <c r="E386" s="8"/>
      <c r="F386" s="23">
        <f t="shared" si="18"/>
        <v>0</v>
      </c>
      <c r="G386" s="23">
        <f t="shared" si="18"/>
        <v>0</v>
      </c>
      <c r="H386" s="23">
        <f t="shared" si="18"/>
        <v>0</v>
      </c>
      <c r="I386" s="121"/>
      <c r="J386" s="122"/>
      <c r="K386" s="72"/>
    </row>
    <row r="387" spans="1:11" ht="15" customHeight="1">
      <c r="A387" s="85" t="s">
        <v>71</v>
      </c>
      <c r="B387" s="85" t="s">
        <v>85</v>
      </c>
      <c r="C387" s="12"/>
      <c r="D387" s="8" t="s">
        <v>56</v>
      </c>
      <c r="E387" s="8"/>
      <c r="F387" s="23">
        <f t="shared" si="18"/>
        <v>0</v>
      </c>
      <c r="G387" s="23">
        <f t="shared" si="18"/>
        <v>0</v>
      </c>
      <c r="H387" s="23">
        <f t="shared" si="18"/>
        <v>0</v>
      </c>
      <c r="I387" s="121"/>
      <c r="J387" s="122"/>
      <c r="K387" s="72"/>
    </row>
    <row r="388" spans="1:11" ht="15" customHeight="1">
      <c r="A388" s="19" t="s">
        <v>72</v>
      </c>
      <c r="B388" s="85" t="s">
        <v>84</v>
      </c>
      <c r="C388" s="12"/>
      <c r="D388" s="8" t="s">
        <v>56</v>
      </c>
      <c r="E388" s="8"/>
      <c r="F388" s="23">
        <f t="shared" si="18"/>
        <v>0</v>
      </c>
      <c r="G388" s="23">
        <f t="shared" si="18"/>
        <v>0</v>
      </c>
      <c r="H388" s="23">
        <f t="shared" si="18"/>
        <v>0</v>
      </c>
      <c r="I388" s="121"/>
      <c r="J388" s="122"/>
      <c r="K388" s="72"/>
    </row>
    <row r="389" spans="1:11" ht="15" customHeight="1">
      <c r="A389" s="24" t="s">
        <v>73</v>
      </c>
      <c r="B389" s="85" t="s">
        <v>84</v>
      </c>
      <c r="C389" s="12"/>
      <c r="D389" s="8" t="s">
        <v>56</v>
      </c>
      <c r="E389" s="8"/>
      <c r="F389" s="23">
        <f t="shared" si="18"/>
        <v>0</v>
      </c>
      <c r="G389" s="23">
        <f t="shared" si="18"/>
        <v>0</v>
      </c>
      <c r="H389" s="23">
        <f t="shared" si="18"/>
        <v>0</v>
      </c>
      <c r="I389" s="121"/>
      <c r="J389" s="122"/>
      <c r="K389" s="72"/>
    </row>
    <row r="390" spans="1:11" ht="15" customHeight="1">
      <c r="A390" s="24" t="s">
        <v>78</v>
      </c>
      <c r="B390" s="85" t="s">
        <v>83</v>
      </c>
      <c r="C390" s="12"/>
      <c r="D390" s="8" t="s">
        <v>56</v>
      </c>
      <c r="E390" s="8"/>
      <c r="F390" s="23">
        <f t="shared" si="18"/>
        <v>0</v>
      </c>
      <c r="G390" s="23">
        <f t="shared" si="18"/>
        <v>0</v>
      </c>
      <c r="H390" s="23">
        <f t="shared" si="18"/>
        <v>0</v>
      </c>
      <c r="I390" s="121"/>
      <c r="J390" s="122"/>
      <c r="K390" s="72"/>
    </row>
    <row r="391" spans="1:11" ht="15" customHeight="1">
      <c r="A391" s="24" t="s">
        <v>74</v>
      </c>
      <c r="B391" s="85" t="s">
        <v>84</v>
      </c>
      <c r="C391" s="12"/>
      <c r="D391" s="4" t="s">
        <v>56</v>
      </c>
      <c r="E391" s="8"/>
      <c r="F391" s="23">
        <f t="shared" si="18"/>
        <v>0</v>
      </c>
      <c r="G391" s="23">
        <f t="shared" si="18"/>
        <v>0</v>
      </c>
      <c r="H391" s="23">
        <f t="shared" si="18"/>
        <v>0</v>
      </c>
      <c r="I391" s="121"/>
      <c r="J391" s="122"/>
      <c r="K391" s="72"/>
    </row>
    <row r="392" spans="1:11" ht="15" customHeight="1">
      <c r="A392" s="19" t="s">
        <v>79</v>
      </c>
      <c r="B392" s="85" t="s">
        <v>82</v>
      </c>
      <c r="C392" s="12"/>
      <c r="D392" s="4" t="s">
        <v>56</v>
      </c>
      <c r="E392" s="8"/>
      <c r="F392" s="23">
        <f t="shared" si="18"/>
        <v>0</v>
      </c>
      <c r="G392" s="23">
        <f t="shared" si="18"/>
        <v>0</v>
      </c>
      <c r="H392" s="23">
        <f t="shared" si="18"/>
        <v>0</v>
      </c>
      <c r="I392" s="121"/>
      <c r="J392" s="122"/>
      <c r="K392" s="72"/>
    </row>
    <row r="393" spans="1:11" ht="15" customHeight="1">
      <c r="A393" s="85" t="s">
        <v>75</v>
      </c>
      <c r="B393" s="85" t="s">
        <v>85</v>
      </c>
      <c r="C393" s="12"/>
      <c r="D393" s="4" t="s">
        <v>56</v>
      </c>
      <c r="E393" s="8"/>
      <c r="F393" s="23">
        <f t="shared" si="18"/>
        <v>0</v>
      </c>
      <c r="G393" s="23">
        <f t="shared" si="18"/>
        <v>0</v>
      </c>
      <c r="H393" s="23">
        <f t="shared" si="18"/>
        <v>0</v>
      </c>
      <c r="I393" s="121"/>
      <c r="J393" s="122"/>
      <c r="K393" s="72"/>
    </row>
    <row r="394" spans="1:11" ht="15" customHeight="1">
      <c r="A394" s="19" t="s">
        <v>80</v>
      </c>
      <c r="B394" s="85" t="s">
        <v>82</v>
      </c>
      <c r="C394" s="12"/>
      <c r="D394" s="4" t="s">
        <v>56</v>
      </c>
      <c r="E394" s="8"/>
      <c r="F394" s="23">
        <f t="shared" si="18"/>
        <v>0</v>
      </c>
      <c r="G394" s="23">
        <f t="shared" si="18"/>
        <v>0</v>
      </c>
      <c r="H394" s="23">
        <f t="shared" si="18"/>
        <v>0</v>
      </c>
      <c r="I394" s="121"/>
      <c r="J394" s="122"/>
      <c r="K394" s="72"/>
    </row>
    <row r="395" spans="1:11" ht="15" customHeight="1">
      <c r="A395" s="85" t="s">
        <v>76</v>
      </c>
      <c r="B395" s="85" t="s">
        <v>85</v>
      </c>
      <c r="C395" s="12"/>
      <c r="D395" s="4" t="s">
        <v>56</v>
      </c>
      <c r="E395" s="8"/>
      <c r="F395" s="23">
        <f t="shared" si="18"/>
        <v>0</v>
      </c>
      <c r="G395" s="23">
        <f t="shared" si="18"/>
        <v>0</v>
      </c>
      <c r="H395" s="23">
        <f t="shared" si="18"/>
        <v>0</v>
      </c>
      <c r="I395" s="121"/>
      <c r="J395" s="122"/>
      <c r="K395" s="72"/>
    </row>
    <row r="396" spans="1:11" ht="15" customHeight="1">
      <c r="A396" s="116"/>
      <c r="B396" s="85"/>
      <c r="C396" s="12"/>
      <c r="D396" s="4" t="s">
        <v>56</v>
      </c>
      <c r="E396" s="8"/>
      <c r="F396" s="23">
        <f t="shared" si="18"/>
        <v>0</v>
      </c>
      <c r="G396" s="23">
        <f t="shared" si="18"/>
        <v>0</v>
      </c>
      <c r="H396" s="23">
        <f t="shared" si="18"/>
        <v>0</v>
      </c>
      <c r="I396" s="121"/>
      <c r="J396" s="122"/>
      <c r="K396" s="72"/>
    </row>
    <row r="397" spans="1:11">
      <c r="A397" s="110" t="s">
        <v>86</v>
      </c>
      <c r="B397" s="32"/>
      <c r="C397" s="30"/>
      <c r="D397" s="31"/>
      <c r="E397" s="32"/>
      <c r="F397" s="33"/>
      <c r="G397" s="33"/>
      <c r="H397" s="33"/>
      <c r="I397" s="34"/>
      <c r="J397" s="35"/>
      <c r="K397" s="83"/>
    </row>
    <row r="398" spans="1:11" ht="15" customHeight="1">
      <c r="A398" s="8" t="s">
        <v>219</v>
      </c>
      <c r="B398" s="85" t="s">
        <v>87</v>
      </c>
      <c r="C398" s="12"/>
      <c r="D398" s="8" t="s">
        <v>56</v>
      </c>
      <c r="E398" s="8"/>
      <c r="F398" s="23">
        <f t="shared" ref="F398:H407" si="19">F459+F520+F581+F642+F703</f>
        <v>0</v>
      </c>
      <c r="G398" s="23">
        <f t="shared" si="19"/>
        <v>0</v>
      </c>
      <c r="H398" s="23">
        <f t="shared" si="19"/>
        <v>0</v>
      </c>
      <c r="I398" s="121"/>
      <c r="J398" s="122"/>
      <c r="K398" s="72"/>
    </row>
    <row r="399" spans="1:11" ht="15" customHeight="1">
      <c r="A399" s="8" t="s">
        <v>220</v>
      </c>
      <c r="B399" s="85" t="s">
        <v>88</v>
      </c>
      <c r="C399" s="12"/>
      <c r="D399" s="8" t="s">
        <v>56</v>
      </c>
      <c r="E399" s="8"/>
      <c r="F399" s="23">
        <f t="shared" si="19"/>
        <v>0</v>
      </c>
      <c r="G399" s="23">
        <f t="shared" si="19"/>
        <v>0</v>
      </c>
      <c r="H399" s="23">
        <f t="shared" si="19"/>
        <v>0</v>
      </c>
      <c r="I399" s="121"/>
      <c r="J399" s="122"/>
      <c r="K399" s="72"/>
    </row>
    <row r="400" spans="1:11" ht="15" customHeight="1">
      <c r="A400" s="8" t="s">
        <v>221</v>
      </c>
      <c r="B400" s="85" t="s">
        <v>89</v>
      </c>
      <c r="C400" s="12"/>
      <c r="D400" s="8" t="s">
        <v>56</v>
      </c>
      <c r="E400" s="8"/>
      <c r="F400" s="23">
        <f t="shared" si="19"/>
        <v>0</v>
      </c>
      <c r="G400" s="23">
        <f t="shared" si="19"/>
        <v>0</v>
      </c>
      <c r="H400" s="23">
        <f t="shared" si="19"/>
        <v>0</v>
      </c>
      <c r="I400" s="121"/>
      <c r="J400" s="122"/>
      <c r="K400" s="72"/>
    </row>
    <row r="401" spans="1:11" ht="15" customHeight="1">
      <c r="A401" s="8" t="s">
        <v>222</v>
      </c>
      <c r="B401" s="85" t="s">
        <v>90</v>
      </c>
      <c r="C401" s="12"/>
      <c r="D401" s="8" t="s">
        <v>56</v>
      </c>
      <c r="E401" s="8"/>
      <c r="F401" s="23">
        <f t="shared" si="19"/>
        <v>0</v>
      </c>
      <c r="G401" s="23">
        <f t="shared" si="19"/>
        <v>0</v>
      </c>
      <c r="H401" s="23">
        <f t="shared" si="19"/>
        <v>0</v>
      </c>
      <c r="I401" s="121"/>
      <c r="J401" s="122"/>
      <c r="K401" s="72"/>
    </row>
    <row r="402" spans="1:11" ht="15" customHeight="1">
      <c r="A402" s="8" t="s">
        <v>223</v>
      </c>
      <c r="B402" s="85" t="s">
        <v>91</v>
      </c>
      <c r="C402" s="12"/>
      <c r="D402" s="8" t="s">
        <v>56</v>
      </c>
      <c r="E402" s="8"/>
      <c r="F402" s="23">
        <f t="shared" si="19"/>
        <v>0</v>
      </c>
      <c r="G402" s="23">
        <f t="shared" si="19"/>
        <v>0</v>
      </c>
      <c r="H402" s="23">
        <f t="shared" si="19"/>
        <v>0</v>
      </c>
      <c r="I402" s="121"/>
      <c r="J402" s="122"/>
      <c r="K402" s="72"/>
    </row>
    <row r="403" spans="1:11" ht="15" customHeight="1">
      <c r="A403" s="24" t="s">
        <v>224</v>
      </c>
      <c r="B403" s="85" t="s">
        <v>92</v>
      </c>
      <c r="C403" s="12"/>
      <c r="D403" s="8" t="s">
        <v>56</v>
      </c>
      <c r="E403" s="8"/>
      <c r="F403" s="23">
        <f t="shared" si="19"/>
        <v>0</v>
      </c>
      <c r="G403" s="23">
        <f t="shared" si="19"/>
        <v>0</v>
      </c>
      <c r="H403" s="23">
        <f t="shared" si="19"/>
        <v>0</v>
      </c>
      <c r="I403" s="121"/>
      <c r="J403" s="122"/>
      <c r="K403" s="72"/>
    </row>
    <row r="404" spans="1:11" ht="15" customHeight="1">
      <c r="A404" s="24" t="s">
        <v>225</v>
      </c>
      <c r="B404" s="85" t="s">
        <v>93</v>
      </c>
      <c r="C404" s="12"/>
      <c r="D404" s="8" t="s">
        <v>56</v>
      </c>
      <c r="E404" s="8"/>
      <c r="F404" s="23">
        <f t="shared" si="19"/>
        <v>0</v>
      </c>
      <c r="G404" s="23">
        <f t="shared" si="19"/>
        <v>0</v>
      </c>
      <c r="H404" s="23">
        <f t="shared" si="19"/>
        <v>0</v>
      </c>
      <c r="I404" s="121"/>
      <c r="J404" s="122"/>
      <c r="K404" s="72"/>
    </row>
    <row r="405" spans="1:11" ht="15" customHeight="1">
      <c r="A405" s="24" t="s">
        <v>226</v>
      </c>
      <c r="B405" s="85" t="s">
        <v>94</v>
      </c>
      <c r="C405" s="12"/>
      <c r="D405" s="8" t="s">
        <v>56</v>
      </c>
      <c r="E405" s="8"/>
      <c r="F405" s="23">
        <f t="shared" si="19"/>
        <v>0</v>
      </c>
      <c r="G405" s="23">
        <f t="shared" si="19"/>
        <v>0</v>
      </c>
      <c r="H405" s="23">
        <f t="shared" si="19"/>
        <v>0</v>
      </c>
      <c r="I405" s="121"/>
      <c r="J405" s="122"/>
      <c r="K405" s="72"/>
    </row>
    <row r="406" spans="1:11" ht="15" customHeight="1">
      <c r="A406" s="24" t="s">
        <v>227</v>
      </c>
      <c r="B406" s="85" t="s">
        <v>95</v>
      </c>
      <c r="C406" s="12"/>
      <c r="D406" s="8" t="s">
        <v>56</v>
      </c>
      <c r="E406" s="8"/>
      <c r="F406" s="23">
        <f t="shared" si="19"/>
        <v>0</v>
      </c>
      <c r="G406" s="23">
        <f t="shared" si="19"/>
        <v>0</v>
      </c>
      <c r="H406" s="23">
        <f t="shared" si="19"/>
        <v>0</v>
      </c>
      <c r="I406" s="121"/>
      <c r="J406" s="122"/>
      <c r="K406" s="72"/>
    </row>
    <row r="407" spans="1:11" ht="15" customHeight="1">
      <c r="A407" s="24" t="s">
        <v>228</v>
      </c>
      <c r="B407" s="85" t="s">
        <v>96</v>
      </c>
      <c r="C407" s="12"/>
      <c r="D407" s="8" t="s">
        <v>56</v>
      </c>
      <c r="E407" s="8"/>
      <c r="F407" s="23">
        <f t="shared" si="19"/>
        <v>0</v>
      </c>
      <c r="G407" s="23">
        <f t="shared" si="19"/>
        <v>0</v>
      </c>
      <c r="H407" s="23">
        <f t="shared" si="19"/>
        <v>0</v>
      </c>
      <c r="I407" s="121"/>
      <c r="J407" s="122"/>
      <c r="K407" s="72"/>
    </row>
    <row r="408" spans="1:11" ht="36">
      <c r="A408" s="110" t="s">
        <v>156</v>
      </c>
      <c r="B408" s="32"/>
      <c r="C408" s="39"/>
      <c r="D408" s="40"/>
      <c r="E408" s="29"/>
      <c r="F408" s="41"/>
      <c r="G408" s="41"/>
      <c r="H408" s="41"/>
      <c r="I408" s="42"/>
      <c r="J408" s="43"/>
      <c r="K408" s="72"/>
    </row>
    <row r="409" spans="1:11" ht="15" customHeight="1">
      <c r="A409" s="8" t="s">
        <v>146</v>
      </c>
      <c r="B409" s="85" t="s">
        <v>149</v>
      </c>
      <c r="C409" s="12"/>
      <c r="D409" s="8" t="s">
        <v>56</v>
      </c>
      <c r="E409" s="8"/>
      <c r="F409" s="23">
        <f t="shared" ref="F409:H416" si="20">F470+F531+F592+F653+F714</f>
        <v>2335.38</v>
      </c>
      <c r="G409" s="23">
        <f t="shared" si="20"/>
        <v>2335.38</v>
      </c>
      <c r="H409" s="23">
        <f t="shared" si="20"/>
        <v>2335.38</v>
      </c>
      <c r="I409" s="121"/>
      <c r="J409" s="122"/>
      <c r="K409" s="72"/>
    </row>
    <row r="410" spans="1:11" ht="15" customHeight="1">
      <c r="A410" s="19" t="s">
        <v>147</v>
      </c>
      <c r="B410" s="85"/>
      <c r="C410" s="12"/>
      <c r="D410" s="8" t="s">
        <v>56</v>
      </c>
      <c r="E410" s="8"/>
      <c r="F410" s="23">
        <f t="shared" si="20"/>
        <v>0</v>
      </c>
      <c r="G410" s="23">
        <f t="shared" si="20"/>
        <v>0</v>
      </c>
      <c r="H410" s="23">
        <f t="shared" si="20"/>
        <v>0</v>
      </c>
      <c r="I410" s="121"/>
      <c r="J410" s="122"/>
      <c r="K410" s="72"/>
    </row>
    <row r="411" spans="1:11" ht="15" customHeight="1">
      <c r="A411" s="8" t="s">
        <v>157</v>
      </c>
      <c r="B411" s="85" t="s">
        <v>255</v>
      </c>
      <c r="C411" s="12"/>
      <c r="D411" s="8" t="s">
        <v>56</v>
      </c>
      <c r="E411" s="8"/>
      <c r="F411" s="23">
        <f t="shared" si="20"/>
        <v>2336.2800000000002</v>
      </c>
      <c r="G411" s="23">
        <f t="shared" si="20"/>
        <v>2336.2800000000002</v>
      </c>
      <c r="H411" s="23">
        <f t="shared" si="20"/>
        <v>2336.2800000000002</v>
      </c>
      <c r="I411" s="121"/>
      <c r="J411" s="122"/>
      <c r="K411" s="72"/>
    </row>
    <row r="412" spans="1:11" ht="30" customHeight="1">
      <c r="A412" s="8" t="s">
        <v>158</v>
      </c>
      <c r="B412" s="85" t="s">
        <v>150</v>
      </c>
      <c r="C412" s="12"/>
      <c r="D412" s="8" t="s">
        <v>56</v>
      </c>
      <c r="E412" s="8"/>
      <c r="F412" s="23">
        <f t="shared" si="20"/>
        <v>2332.0700000000002</v>
      </c>
      <c r="G412" s="23">
        <f t="shared" si="20"/>
        <v>2332.0700000000002</v>
      </c>
      <c r="H412" s="23">
        <f t="shared" si="20"/>
        <v>2332.0700000000002</v>
      </c>
      <c r="I412" s="121"/>
      <c r="J412" s="122"/>
      <c r="K412" s="72"/>
    </row>
    <row r="413" spans="1:11" ht="15" customHeight="1">
      <c r="A413" s="19" t="s">
        <v>160</v>
      </c>
      <c r="B413" s="85"/>
      <c r="C413" s="12"/>
      <c r="D413" s="8" t="s">
        <v>56</v>
      </c>
      <c r="E413" s="8"/>
      <c r="F413" s="23">
        <f t="shared" si="20"/>
        <v>0</v>
      </c>
      <c r="G413" s="23">
        <f t="shared" si="20"/>
        <v>0</v>
      </c>
      <c r="H413" s="23">
        <f t="shared" si="20"/>
        <v>0</v>
      </c>
      <c r="I413" s="121"/>
      <c r="J413" s="122"/>
      <c r="K413" s="72"/>
    </row>
    <row r="414" spans="1:11" ht="15" customHeight="1">
      <c r="A414" s="8" t="s">
        <v>159</v>
      </c>
      <c r="B414" s="85" t="s">
        <v>151</v>
      </c>
      <c r="C414" s="12"/>
      <c r="D414" s="8" t="s">
        <v>56</v>
      </c>
      <c r="E414" s="8"/>
      <c r="F414" s="23">
        <f t="shared" si="20"/>
        <v>2329.8200000000002</v>
      </c>
      <c r="G414" s="23">
        <f t="shared" si="20"/>
        <v>2329.8200000000002</v>
      </c>
      <c r="H414" s="23">
        <f t="shared" si="20"/>
        <v>2329.8200000000002</v>
      </c>
      <c r="I414" s="121"/>
      <c r="J414" s="122"/>
      <c r="K414" s="72"/>
    </row>
    <row r="415" spans="1:11" ht="15" customHeight="1">
      <c r="A415" s="19" t="s">
        <v>145</v>
      </c>
      <c r="B415" s="85"/>
      <c r="C415" s="12"/>
      <c r="D415" s="8" t="s">
        <v>56</v>
      </c>
      <c r="E415" s="8"/>
      <c r="F415" s="23">
        <f t="shared" si="20"/>
        <v>0</v>
      </c>
      <c r="G415" s="23">
        <f t="shared" si="20"/>
        <v>0</v>
      </c>
      <c r="H415" s="23">
        <f t="shared" si="20"/>
        <v>0</v>
      </c>
      <c r="I415" s="121"/>
      <c r="J415" s="122"/>
      <c r="K415" s="72"/>
    </row>
    <row r="416" spans="1:11" ht="15" customHeight="1">
      <c r="A416" s="19" t="s">
        <v>148</v>
      </c>
      <c r="B416" s="85"/>
      <c r="C416" s="12"/>
      <c r="D416" s="8" t="s">
        <v>56</v>
      </c>
      <c r="E416" s="8"/>
      <c r="F416" s="23">
        <f t="shared" si="20"/>
        <v>0</v>
      </c>
      <c r="G416" s="23">
        <f t="shared" si="20"/>
        <v>0</v>
      </c>
      <c r="H416" s="23">
        <f t="shared" si="20"/>
        <v>0</v>
      </c>
      <c r="I416" s="121"/>
      <c r="J416" s="122"/>
      <c r="K416" s="72"/>
    </row>
    <row r="417" spans="1:11" ht="36">
      <c r="A417" s="110" t="s">
        <v>140</v>
      </c>
      <c r="B417" s="32"/>
      <c r="C417" s="39"/>
      <c r="D417" s="40"/>
      <c r="E417" s="29"/>
      <c r="F417" s="41"/>
      <c r="G417" s="41"/>
      <c r="H417" s="41"/>
      <c r="I417" s="42"/>
      <c r="J417" s="43"/>
      <c r="K417" s="72"/>
    </row>
    <row r="418" spans="1:11" ht="15" customHeight="1">
      <c r="A418" s="8" t="s">
        <v>146</v>
      </c>
      <c r="B418" s="85" t="s">
        <v>141</v>
      </c>
      <c r="C418" s="12"/>
      <c r="D418" s="8" t="s">
        <v>56</v>
      </c>
      <c r="E418" s="8"/>
      <c r="F418" s="23">
        <f t="shared" ref="F418:H425" si="21">F479+F540+F601+F662+F723</f>
        <v>2335.35</v>
      </c>
      <c r="G418" s="23">
        <f t="shared" si="21"/>
        <v>2335.35</v>
      </c>
      <c r="H418" s="23">
        <f t="shared" si="21"/>
        <v>2335.35</v>
      </c>
      <c r="I418" s="121"/>
      <c r="J418" s="122"/>
      <c r="K418" s="72"/>
    </row>
    <row r="419" spans="1:11" ht="15" customHeight="1">
      <c r="A419" s="19" t="s">
        <v>147</v>
      </c>
      <c r="B419" s="85"/>
      <c r="C419" s="12"/>
      <c r="D419" s="8" t="s">
        <v>56</v>
      </c>
      <c r="E419" s="8"/>
      <c r="F419" s="23">
        <f t="shared" si="21"/>
        <v>0</v>
      </c>
      <c r="G419" s="23">
        <f t="shared" si="21"/>
        <v>0</v>
      </c>
      <c r="H419" s="23">
        <f t="shared" si="21"/>
        <v>0</v>
      </c>
      <c r="I419" s="121"/>
      <c r="J419" s="122"/>
      <c r="K419" s="72"/>
    </row>
    <row r="420" spans="1:11" ht="15" customHeight="1">
      <c r="A420" s="8" t="s">
        <v>157</v>
      </c>
      <c r="B420" s="85" t="s">
        <v>142</v>
      </c>
      <c r="C420" s="12"/>
      <c r="D420" s="8" t="s">
        <v>56</v>
      </c>
      <c r="E420" s="8"/>
      <c r="F420" s="23">
        <f t="shared" si="21"/>
        <v>2335.56</v>
      </c>
      <c r="G420" s="23">
        <f t="shared" si="21"/>
        <v>2335.56</v>
      </c>
      <c r="H420" s="23">
        <f t="shared" si="21"/>
        <v>2335.56</v>
      </c>
      <c r="I420" s="121"/>
      <c r="J420" s="122"/>
      <c r="K420" s="72"/>
    </row>
    <row r="421" spans="1:11" ht="30" customHeight="1">
      <c r="A421" s="19" t="s">
        <v>160</v>
      </c>
      <c r="B421" s="85"/>
      <c r="C421" s="12"/>
      <c r="D421" s="8" t="s">
        <v>56</v>
      </c>
      <c r="E421" s="8"/>
      <c r="F421" s="23">
        <f t="shared" si="21"/>
        <v>0</v>
      </c>
      <c r="G421" s="23">
        <f t="shared" si="21"/>
        <v>0</v>
      </c>
      <c r="H421" s="23">
        <f t="shared" si="21"/>
        <v>0</v>
      </c>
      <c r="I421" s="121"/>
      <c r="J421" s="122"/>
      <c r="K421" s="72"/>
    </row>
    <row r="422" spans="1:11" ht="15" customHeight="1">
      <c r="A422" s="8" t="s">
        <v>158</v>
      </c>
      <c r="B422" s="85" t="s">
        <v>143</v>
      </c>
      <c r="C422" s="12"/>
      <c r="D422" s="8" t="s">
        <v>56</v>
      </c>
      <c r="E422" s="8"/>
      <c r="F422" s="23">
        <f t="shared" si="21"/>
        <v>2339.34</v>
      </c>
      <c r="G422" s="23">
        <f t="shared" si="21"/>
        <v>2339.34</v>
      </c>
      <c r="H422" s="23">
        <f t="shared" si="21"/>
        <v>2339.34</v>
      </c>
      <c r="I422" s="121"/>
      <c r="J422" s="122"/>
      <c r="K422" s="72"/>
    </row>
    <row r="423" spans="1:11" ht="15" customHeight="1">
      <c r="A423" s="8" t="s">
        <v>159</v>
      </c>
      <c r="B423" s="85" t="s">
        <v>144</v>
      </c>
      <c r="C423" s="12"/>
      <c r="D423" s="8" t="s">
        <v>56</v>
      </c>
      <c r="E423" s="8"/>
      <c r="F423" s="23">
        <f t="shared" si="21"/>
        <v>2328.4699999999998</v>
      </c>
      <c r="G423" s="23">
        <f t="shared" si="21"/>
        <v>2328.4699999999998</v>
      </c>
      <c r="H423" s="23">
        <f t="shared" si="21"/>
        <v>2328.4699999999998</v>
      </c>
      <c r="I423" s="121"/>
      <c r="J423" s="122"/>
      <c r="K423" s="72"/>
    </row>
    <row r="424" spans="1:11" ht="15" customHeight="1">
      <c r="A424" s="85" t="s">
        <v>145</v>
      </c>
      <c r="B424" s="85" t="s">
        <v>256</v>
      </c>
      <c r="C424" s="12"/>
      <c r="D424" s="8" t="s">
        <v>56</v>
      </c>
      <c r="E424" s="8"/>
      <c r="F424" s="23">
        <f t="shared" si="21"/>
        <v>2337.04</v>
      </c>
      <c r="G424" s="23">
        <f t="shared" si="21"/>
        <v>2337.04</v>
      </c>
      <c r="H424" s="23">
        <f t="shared" si="21"/>
        <v>2337.04</v>
      </c>
      <c r="I424" s="121"/>
      <c r="J424" s="122"/>
      <c r="K424" s="72"/>
    </row>
    <row r="425" spans="1:11" ht="15" customHeight="1">
      <c r="A425" s="19" t="s">
        <v>148</v>
      </c>
      <c r="B425" s="85"/>
      <c r="C425" s="12"/>
      <c r="D425" s="8" t="s">
        <v>56</v>
      </c>
      <c r="E425" s="8"/>
      <c r="F425" s="23">
        <f t="shared" si="21"/>
        <v>0</v>
      </c>
      <c r="G425" s="23">
        <f t="shared" si="21"/>
        <v>0</v>
      </c>
      <c r="H425" s="23">
        <f t="shared" si="21"/>
        <v>0</v>
      </c>
      <c r="I425" s="121"/>
      <c r="J425" s="122"/>
      <c r="K425" s="72"/>
    </row>
    <row r="426" spans="1:11" ht="36">
      <c r="A426" s="110" t="s">
        <v>152</v>
      </c>
      <c r="B426" s="32"/>
      <c r="C426" s="39"/>
      <c r="D426" s="40"/>
      <c r="E426" s="29"/>
      <c r="F426" s="41"/>
      <c r="G426" s="41"/>
      <c r="H426" s="41"/>
      <c r="I426" s="42"/>
      <c r="J426" s="43"/>
      <c r="K426" s="72"/>
    </row>
    <row r="427" spans="1:11" ht="15" customHeight="1">
      <c r="A427" s="8" t="s">
        <v>146</v>
      </c>
      <c r="B427" s="85" t="s">
        <v>153</v>
      </c>
      <c r="C427" s="12"/>
      <c r="D427" s="8" t="s">
        <v>56</v>
      </c>
      <c r="E427" s="8"/>
      <c r="F427" s="23">
        <f t="shared" ref="F427:H434" si="22">F488+F549+F610+F671+F732</f>
        <v>2335.2600000000002</v>
      </c>
      <c r="G427" s="23">
        <f t="shared" si="22"/>
        <v>2335.2600000000002</v>
      </c>
      <c r="H427" s="23">
        <f t="shared" si="22"/>
        <v>2335.2600000000002</v>
      </c>
      <c r="I427" s="121"/>
      <c r="J427" s="122"/>
      <c r="K427" s="72"/>
    </row>
    <row r="428" spans="1:11" ht="15" customHeight="1">
      <c r="A428" s="19" t="s">
        <v>147</v>
      </c>
      <c r="B428" s="85"/>
      <c r="C428" s="12"/>
      <c r="D428" s="8" t="s">
        <v>56</v>
      </c>
      <c r="E428" s="8"/>
      <c r="F428" s="23">
        <f t="shared" si="22"/>
        <v>0</v>
      </c>
      <c r="G428" s="23">
        <f t="shared" si="22"/>
        <v>0</v>
      </c>
      <c r="H428" s="23">
        <f t="shared" si="22"/>
        <v>0</v>
      </c>
      <c r="I428" s="121"/>
      <c r="J428" s="122"/>
      <c r="K428" s="72"/>
    </row>
    <row r="429" spans="1:11" ht="15" customHeight="1">
      <c r="A429" s="19" t="s">
        <v>157</v>
      </c>
      <c r="B429" s="85"/>
      <c r="C429" s="12"/>
      <c r="D429" s="8" t="s">
        <v>56</v>
      </c>
      <c r="E429" s="8"/>
      <c r="F429" s="23">
        <f t="shared" si="22"/>
        <v>0</v>
      </c>
      <c r="G429" s="23">
        <f t="shared" si="22"/>
        <v>0</v>
      </c>
      <c r="H429" s="23">
        <f t="shared" si="22"/>
        <v>0</v>
      </c>
      <c r="I429" s="121"/>
      <c r="J429" s="122"/>
      <c r="K429" s="72"/>
    </row>
    <row r="430" spans="1:11" ht="30" customHeight="1">
      <c r="A430" s="19" t="s">
        <v>160</v>
      </c>
      <c r="B430" s="85"/>
      <c r="C430" s="12"/>
      <c r="D430" s="8" t="s">
        <v>56</v>
      </c>
      <c r="E430" s="8"/>
      <c r="F430" s="23">
        <f t="shared" si="22"/>
        <v>0</v>
      </c>
      <c r="G430" s="23">
        <f t="shared" si="22"/>
        <v>0</v>
      </c>
      <c r="H430" s="23">
        <f t="shared" si="22"/>
        <v>0</v>
      </c>
      <c r="I430" s="121"/>
      <c r="J430" s="122"/>
      <c r="K430" s="72"/>
    </row>
    <row r="431" spans="1:11" ht="15" customHeight="1">
      <c r="A431" s="8" t="s">
        <v>158</v>
      </c>
      <c r="B431" s="85" t="s">
        <v>257</v>
      </c>
      <c r="C431" s="12"/>
      <c r="D431" s="8" t="s">
        <v>56</v>
      </c>
      <c r="E431" s="8"/>
      <c r="F431" s="23">
        <f t="shared" si="22"/>
        <v>2354.41</v>
      </c>
      <c r="G431" s="23">
        <f t="shared" si="22"/>
        <v>2354.41</v>
      </c>
      <c r="H431" s="23">
        <f t="shared" si="22"/>
        <v>2354.41</v>
      </c>
      <c r="I431" s="121"/>
      <c r="J431" s="122"/>
      <c r="K431" s="72"/>
    </row>
    <row r="432" spans="1:11" ht="15" customHeight="1">
      <c r="A432" s="8" t="s">
        <v>159</v>
      </c>
      <c r="B432" s="85" t="s">
        <v>154</v>
      </c>
      <c r="C432" s="12"/>
      <c r="D432" s="8" t="s">
        <v>56</v>
      </c>
      <c r="E432" s="8"/>
      <c r="F432" s="23">
        <f t="shared" si="22"/>
        <v>2433.52</v>
      </c>
      <c r="G432" s="23">
        <f t="shared" si="22"/>
        <v>2433.52</v>
      </c>
      <c r="H432" s="23">
        <f t="shared" si="22"/>
        <v>2433.52</v>
      </c>
      <c r="I432" s="121"/>
      <c r="J432" s="122"/>
      <c r="K432" s="72"/>
    </row>
    <row r="433" spans="1:11" ht="15" customHeight="1">
      <c r="A433" s="85" t="s">
        <v>145</v>
      </c>
      <c r="B433" s="85" t="s">
        <v>155</v>
      </c>
      <c r="C433" s="12"/>
      <c r="D433" s="8" t="s">
        <v>56</v>
      </c>
      <c r="E433" s="8"/>
      <c r="F433" s="23">
        <f t="shared" si="22"/>
        <v>2332.27</v>
      </c>
      <c r="G433" s="23">
        <f t="shared" si="22"/>
        <v>2332.27</v>
      </c>
      <c r="H433" s="23">
        <f t="shared" si="22"/>
        <v>2332.27</v>
      </c>
      <c r="I433" s="121"/>
      <c r="J433" s="122"/>
      <c r="K433" s="72"/>
    </row>
    <row r="434" spans="1:11" ht="15" customHeight="1">
      <c r="A434" s="19" t="s">
        <v>148</v>
      </c>
      <c r="B434" s="85"/>
      <c r="C434" s="12"/>
      <c r="D434" s="8" t="s">
        <v>56</v>
      </c>
      <c r="E434" s="8"/>
      <c r="F434" s="23">
        <f t="shared" si="22"/>
        <v>0</v>
      </c>
      <c r="G434" s="23">
        <f t="shared" si="22"/>
        <v>0</v>
      </c>
      <c r="H434" s="23">
        <f t="shared" si="22"/>
        <v>0</v>
      </c>
      <c r="I434" s="121"/>
      <c r="J434" s="122"/>
      <c r="K434" s="72"/>
    </row>
    <row r="435" spans="1:11" ht="24">
      <c r="A435" s="110" t="s">
        <v>138</v>
      </c>
      <c r="B435" s="32"/>
      <c r="C435" s="30"/>
      <c r="D435" s="31"/>
      <c r="E435" s="32"/>
      <c r="F435" s="33"/>
      <c r="G435" s="33"/>
      <c r="H435" s="33"/>
      <c r="I435" s="34"/>
      <c r="J435" s="35"/>
      <c r="K435" s="83"/>
    </row>
    <row r="436" spans="1:11" ht="15" customHeight="1">
      <c r="A436" s="8" t="s">
        <v>109</v>
      </c>
      <c r="B436" s="85" t="s">
        <v>161</v>
      </c>
      <c r="C436" s="12"/>
      <c r="D436" s="8" t="s">
        <v>56</v>
      </c>
      <c r="E436" s="8"/>
      <c r="F436" s="23">
        <f t="shared" ref="F436:H441" si="23">F497+F558+F619+F680+F741</f>
        <v>0</v>
      </c>
      <c r="G436" s="23">
        <f t="shared" si="23"/>
        <v>0</v>
      </c>
      <c r="H436" s="23">
        <f t="shared" si="23"/>
        <v>0</v>
      </c>
      <c r="I436" s="121"/>
      <c r="J436" s="122"/>
      <c r="K436" s="72"/>
    </row>
    <row r="437" spans="1:11" ht="15" customHeight="1">
      <c r="A437" s="8" t="s">
        <v>110</v>
      </c>
      <c r="B437" s="85" t="s">
        <v>162</v>
      </c>
      <c r="C437" s="12"/>
      <c r="D437" s="8" t="s">
        <v>56</v>
      </c>
      <c r="E437" s="8"/>
      <c r="F437" s="23">
        <f t="shared" si="23"/>
        <v>0</v>
      </c>
      <c r="G437" s="23">
        <f t="shared" si="23"/>
        <v>0</v>
      </c>
      <c r="H437" s="23">
        <f t="shared" si="23"/>
        <v>0</v>
      </c>
      <c r="I437" s="121"/>
      <c r="J437" s="122"/>
      <c r="K437" s="72"/>
    </row>
    <row r="438" spans="1:11" ht="15" customHeight="1">
      <c r="A438" s="8" t="s">
        <v>114</v>
      </c>
      <c r="B438" s="85" t="s">
        <v>163</v>
      </c>
      <c r="C438" s="12"/>
      <c r="D438" s="8" t="s">
        <v>56</v>
      </c>
      <c r="E438" s="8"/>
      <c r="F438" s="23">
        <f t="shared" si="23"/>
        <v>0</v>
      </c>
      <c r="G438" s="23">
        <f t="shared" si="23"/>
        <v>0</v>
      </c>
      <c r="H438" s="23">
        <f t="shared" si="23"/>
        <v>0</v>
      </c>
      <c r="I438" s="121"/>
      <c r="J438" s="122"/>
      <c r="K438" s="72"/>
    </row>
    <row r="439" spans="1:11" ht="15" customHeight="1">
      <c r="A439" s="8" t="s">
        <v>111</v>
      </c>
      <c r="B439" s="85" t="s">
        <v>164</v>
      </c>
      <c r="C439" s="12"/>
      <c r="D439" s="8" t="s">
        <v>56</v>
      </c>
      <c r="E439" s="8"/>
      <c r="F439" s="23">
        <f t="shared" si="23"/>
        <v>0</v>
      </c>
      <c r="G439" s="23">
        <f t="shared" si="23"/>
        <v>0</v>
      </c>
      <c r="H439" s="23">
        <f t="shared" si="23"/>
        <v>0</v>
      </c>
      <c r="I439" s="121"/>
      <c r="J439" s="122"/>
      <c r="K439" s="72"/>
    </row>
    <row r="440" spans="1:11" ht="15" customHeight="1">
      <c r="A440" s="8" t="s">
        <v>112</v>
      </c>
      <c r="B440" s="85" t="s">
        <v>165</v>
      </c>
      <c r="C440" s="12"/>
      <c r="D440" s="8" t="s">
        <v>56</v>
      </c>
      <c r="E440" s="8"/>
      <c r="F440" s="23">
        <f t="shared" si="23"/>
        <v>0</v>
      </c>
      <c r="G440" s="23">
        <f t="shared" si="23"/>
        <v>0</v>
      </c>
      <c r="H440" s="23">
        <f t="shared" si="23"/>
        <v>0</v>
      </c>
      <c r="I440" s="121"/>
      <c r="J440" s="122"/>
      <c r="K440" s="72"/>
    </row>
    <row r="441" spans="1:11" ht="15" customHeight="1">
      <c r="A441" s="8" t="s">
        <v>113</v>
      </c>
      <c r="B441" s="85" t="s">
        <v>166</v>
      </c>
      <c r="C441" s="12"/>
      <c r="D441" s="8" t="s">
        <v>56</v>
      </c>
      <c r="E441" s="8"/>
      <c r="F441" s="23">
        <f t="shared" si="23"/>
        <v>0</v>
      </c>
      <c r="G441" s="23">
        <f t="shared" si="23"/>
        <v>0</v>
      </c>
      <c r="H441" s="23">
        <f t="shared" si="23"/>
        <v>0</v>
      </c>
      <c r="I441" s="121"/>
      <c r="J441" s="122"/>
      <c r="K441" s="72"/>
    </row>
    <row r="442" spans="1:11" ht="12" customHeight="1">
      <c r="A442" s="7"/>
      <c r="B442" s="92"/>
      <c r="C442" s="6" t="s">
        <v>34</v>
      </c>
      <c r="D442" s="11" t="s">
        <v>35</v>
      </c>
      <c r="E442" s="7"/>
      <c r="F442" s="21"/>
      <c r="G442" s="21"/>
      <c r="H442" s="21"/>
      <c r="I442" s="25"/>
      <c r="J442" s="26"/>
      <c r="K442" s="72"/>
    </row>
    <row r="443" spans="1:11" ht="36">
      <c r="A443" s="22" t="s">
        <v>81</v>
      </c>
      <c r="B443" s="92"/>
      <c r="C443" s="6"/>
      <c r="D443" s="11"/>
      <c r="E443" s="7"/>
      <c r="F443" s="21"/>
      <c r="G443" s="21"/>
      <c r="H443" s="21"/>
      <c r="I443" s="25"/>
      <c r="J443" s="26"/>
      <c r="K443" s="72" t="s">
        <v>58</v>
      </c>
    </row>
    <row r="444" spans="1:11" ht="15" customHeight="1">
      <c r="A444" s="85" t="s">
        <v>77</v>
      </c>
      <c r="B444" s="85" t="s">
        <v>82</v>
      </c>
      <c r="C444" s="5"/>
      <c r="D444" s="8" t="s">
        <v>250</v>
      </c>
      <c r="E444" s="9" t="s">
        <v>97</v>
      </c>
      <c r="F444" s="28">
        <v>0</v>
      </c>
      <c r="G444" s="28">
        <v>0</v>
      </c>
      <c r="H444" s="28">
        <v>0</v>
      </c>
      <c r="I444" s="155"/>
      <c r="J444" s="156"/>
      <c r="K444" s="71"/>
    </row>
    <row r="445" spans="1:11" ht="15" customHeight="1">
      <c r="A445" s="85" t="s">
        <v>69</v>
      </c>
      <c r="B445" s="85" t="s">
        <v>85</v>
      </c>
      <c r="C445" s="5"/>
      <c r="D445" s="8" t="s">
        <v>250</v>
      </c>
      <c r="E445" s="9" t="s">
        <v>97</v>
      </c>
      <c r="F445" s="28">
        <v>0</v>
      </c>
      <c r="G445" s="28">
        <v>0</v>
      </c>
      <c r="H445" s="28">
        <v>0</v>
      </c>
      <c r="I445" s="155"/>
      <c r="J445" s="156"/>
      <c r="K445" s="71"/>
    </row>
    <row r="446" spans="1:11" ht="15" customHeight="1">
      <c r="A446" s="85" t="s">
        <v>217</v>
      </c>
      <c r="B446" s="85" t="s">
        <v>82</v>
      </c>
      <c r="C446" s="5"/>
      <c r="D446" s="8" t="s">
        <v>250</v>
      </c>
      <c r="E446" s="9" t="s">
        <v>97</v>
      </c>
      <c r="F446" s="28">
        <v>0</v>
      </c>
      <c r="G446" s="28">
        <v>0</v>
      </c>
      <c r="H446" s="28">
        <v>0</v>
      </c>
      <c r="I446" s="155"/>
      <c r="J446" s="156"/>
      <c r="K446" s="71"/>
    </row>
    <row r="447" spans="1:11" ht="30" customHeight="1">
      <c r="A447" s="85" t="s">
        <v>70</v>
      </c>
      <c r="B447" s="85" t="s">
        <v>85</v>
      </c>
      <c r="C447" s="5"/>
      <c r="D447" s="8" t="s">
        <v>250</v>
      </c>
      <c r="E447" s="9" t="s">
        <v>97</v>
      </c>
      <c r="F447" s="28">
        <v>0</v>
      </c>
      <c r="G447" s="28">
        <v>0</v>
      </c>
      <c r="H447" s="28">
        <v>0</v>
      </c>
      <c r="I447" s="155"/>
      <c r="J447" s="156"/>
      <c r="K447" s="71"/>
    </row>
    <row r="448" spans="1:11" ht="15" customHeight="1">
      <c r="A448" s="85" t="s">
        <v>71</v>
      </c>
      <c r="B448" s="85" t="s">
        <v>85</v>
      </c>
      <c r="C448" s="5"/>
      <c r="D448" s="8" t="s">
        <v>250</v>
      </c>
      <c r="E448" s="9" t="s">
        <v>97</v>
      </c>
      <c r="F448" s="28">
        <v>0</v>
      </c>
      <c r="G448" s="28">
        <v>0</v>
      </c>
      <c r="H448" s="28">
        <v>0</v>
      </c>
      <c r="I448" s="155"/>
      <c r="J448" s="156"/>
      <c r="K448" s="71"/>
    </row>
    <row r="449" spans="1:11" ht="15" customHeight="1">
      <c r="A449" s="19" t="s">
        <v>72</v>
      </c>
      <c r="B449" s="85" t="s">
        <v>84</v>
      </c>
      <c r="C449" s="5"/>
      <c r="D449" s="8" t="s">
        <v>250</v>
      </c>
      <c r="E449" s="9" t="s">
        <v>97</v>
      </c>
      <c r="F449" s="28">
        <v>0</v>
      </c>
      <c r="G449" s="28">
        <v>0</v>
      </c>
      <c r="H449" s="28">
        <v>0</v>
      </c>
      <c r="I449" s="155"/>
      <c r="J449" s="156"/>
      <c r="K449" s="71"/>
    </row>
    <row r="450" spans="1:11" ht="15" customHeight="1">
      <c r="A450" s="24" t="s">
        <v>73</v>
      </c>
      <c r="B450" s="85" t="s">
        <v>84</v>
      </c>
      <c r="C450" s="5"/>
      <c r="D450" s="8" t="s">
        <v>250</v>
      </c>
      <c r="E450" s="9" t="s">
        <v>97</v>
      </c>
      <c r="F450" s="28">
        <v>0</v>
      </c>
      <c r="G450" s="28">
        <v>0</v>
      </c>
      <c r="H450" s="28">
        <v>0</v>
      </c>
      <c r="I450" s="155"/>
      <c r="J450" s="156"/>
      <c r="K450" s="71"/>
    </row>
    <row r="451" spans="1:11" ht="15" customHeight="1">
      <c r="A451" s="24" t="s">
        <v>78</v>
      </c>
      <c r="B451" s="85" t="s">
        <v>83</v>
      </c>
      <c r="C451" s="5"/>
      <c r="D451" s="8" t="s">
        <v>250</v>
      </c>
      <c r="E451" s="9" t="s">
        <v>97</v>
      </c>
      <c r="F451" s="28">
        <v>0</v>
      </c>
      <c r="G451" s="28">
        <v>0</v>
      </c>
      <c r="H451" s="28">
        <v>0</v>
      </c>
      <c r="I451" s="155"/>
      <c r="J451" s="156"/>
      <c r="K451" s="71"/>
    </row>
    <row r="452" spans="1:11" ht="15" customHeight="1">
      <c r="A452" s="24" t="s">
        <v>74</v>
      </c>
      <c r="B452" s="85" t="s">
        <v>84</v>
      </c>
      <c r="C452" s="5"/>
      <c r="D452" s="8" t="s">
        <v>250</v>
      </c>
      <c r="E452" s="9" t="s">
        <v>97</v>
      </c>
      <c r="F452" s="28">
        <v>0</v>
      </c>
      <c r="G452" s="28">
        <v>0</v>
      </c>
      <c r="H452" s="28">
        <v>0</v>
      </c>
      <c r="I452" s="155"/>
      <c r="J452" s="156"/>
      <c r="K452" s="71"/>
    </row>
    <row r="453" spans="1:11" ht="15" customHeight="1">
      <c r="A453" s="19" t="s">
        <v>79</v>
      </c>
      <c r="B453" s="85" t="s">
        <v>82</v>
      </c>
      <c r="C453" s="5"/>
      <c r="D453" s="8" t="s">
        <v>250</v>
      </c>
      <c r="E453" s="9" t="s">
        <v>97</v>
      </c>
      <c r="F453" s="28">
        <v>0</v>
      </c>
      <c r="G453" s="28">
        <v>0</v>
      </c>
      <c r="H453" s="28">
        <v>0</v>
      </c>
      <c r="I453" s="155"/>
      <c r="J453" s="156"/>
      <c r="K453" s="71"/>
    </row>
    <row r="454" spans="1:11" ht="15" customHeight="1">
      <c r="A454" s="85" t="s">
        <v>75</v>
      </c>
      <c r="B454" s="85" t="s">
        <v>85</v>
      </c>
      <c r="C454" s="5"/>
      <c r="D454" s="8" t="s">
        <v>250</v>
      </c>
      <c r="E454" s="9" t="s">
        <v>97</v>
      </c>
      <c r="F454" s="28">
        <v>0</v>
      </c>
      <c r="G454" s="28">
        <v>0</v>
      </c>
      <c r="H454" s="28">
        <v>0</v>
      </c>
      <c r="I454" s="155"/>
      <c r="J454" s="156"/>
      <c r="K454" s="71"/>
    </row>
    <row r="455" spans="1:11" ht="15" customHeight="1">
      <c r="A455" s="19" t="s">
        <v>80</v>
      </c>
      <c r="B455" s="85" t="s">
        <v>82</v>
      </c>
      <c r="C455" s="5"/>
      <c r="D455" s="8" t="s">
        <v>250</v>
      </c>
      <c r="E455" s="9" t="s">
        <v>97</v>
      </c>
      <c r="F455" s="28">
        <v>0</v>
      </c>
      <c r="G455" s="28">
        <v>0</v>
      </c>
      <c r="H455" s="28">
        <v>0</v>
      </c>
      <c r="I455" s="155"/>
      <c r="J455" s="156"/>
      <c r="K455" s="71"/>
    </row>
    <row r="456" spans="1:11" ht="15" customHeight="1">
      <c r="A456" s="85" t="s">
        <v>76</v>
      </c>
      <c r="B456" s="85" t="s">
        <v>85</v>
      </c>
      <c r="C456" s="5"/>
      <c r="D456" s="8" t="s">
        <v>250</v>
      </c>
      <c r="E456" s="9" t="s">
        <v>97</v>
      </c>
      <c r="F456" s="28">
        <v>0</v>
      </c>
      <c r="G456" s="28">
        <v>0</v>
      </c>
      <c r="H456" s="28">
        <v>0</v>
      </c>
      <c r="I456" s="155"/>
      <c r="J456" s="156"/>
      <c r="K456" s="71"/>
    </row>
    <row r="457" spans="1:11" ht="15" customHeight="1">
      <c r="A457" s="116"/>
      <c r="B457" s="85"/>
      <c r="C457" s="5"/>
      <c r="D457" s="8" t="s">
        <v>250</v>
      </c>
      <c r="E457" s="9" t="s">
        <v>97</v>
      </c>
      <c r="F457" s="28">
        <v>0</v>
      </c>
      <c r="G457" s="28">
        <v>0</v>
      </c>
      <c r="H457" s="28">
        <v>0</v>
      </c>
      <c r="I457" s="155"/>
      <c r="J457" s="156"/>
      <c r="K457" s="71"/>
    </row>
    <row r="458" spans="1:11">
      <c r="A458" s="22" t="s">
        <v>86</v>
      </c>
      <c r="B458" s="92"/>
      <c r="C458" s="6"/>
      <c r="D458" s="11"/>
      <c r="E458" s="7"/>
      <c r="F458" s="21"/>
      <c r="G458" s="21"/>
      <c r="H458" s="21"/>
      <c r="I458" s="25"/>
      <c r="J458" s="26"/>
      <c r="K458" s="72" t="s">
        <v>58</v>
      </c>
    </row>
    <row r="459" spans="1:11" ht="15" customHeight="1">
      <c r="A459" s="8" t="s">
        <v>219</v>
      </c>
      <c r="B459" s="85" t="s">
        <v>87</v>
      </c>
      <c r="C459" s="5"/>
      <c r="D459" s="8" t="s">
        <v>250</v>
      </c>
      <c r="E459" s="9" t="s">
        <v>97</v>
      </c>
      <c r="F459" s="28">
        <v>0</v>
      </c>
      <c r="G459" s="28">
        <v>0</v>
      </c>
      <c r="H459" s="28">
        <v>0</v>
      </c>
      <c r="I459" s="155"/>
      <c r="J459" s="156"/>
      <c r="K459" s="71"/>
    </row>
    <row r="460" spans="1:11" ht="15" customHeight="1">
      <c r="A460" s="8" t="s">
        <v>220</v>
      </c>
      <c r="B460" s="85" t="s">
        <v>88</v>
      </c>
      <c r="C460" s="5"/>
      <c r="D460" s="8" t="s">
        <v>250</v>
      </c>
      <c r="E460" s="9" t="s">
        <v>97</v>
      </c>
      <c r="F460" s="28">
        <v>0</v>
      </c>
      <c r="G460" s="28">
        <v>0</v>
      </c>
      <c r="H460" s="28">
        <v>0</v>
      </c>
      <c r="I460" s="155"/>
      <c r="J460" s="156"/>
      <c r="K460" s="71"/>
    </row>
    <row r="461" spans="1:11" ht="15" customHeight="1">
      <c r="A461" s="8" t="s">
        <v>221</v>
      </c>
      <c r="B461" s="85" t="s">
        <v>89</v>
      </c>
      <c r="C461" s="5"/>
      <c r="D461" s="8" t="s">
        <v>250</v>
      </c>
      <c r="E461" s="9" t="s">
        <v>97</v>
      </c>
      <c r="F461" s="28">
        <v>0</v>
      </c>
      <c r="G461" s="28">
        <v>0</v>
      </c>
      <c r="H461" s="28">
        <v>0</v>
      </c>
      <c r="I461" s="155"/>
      <c r="J461" s="156"/>
      <c r="K461" s="71"/>
    </row>
    <row r="462" spans="1:11" ht="15" customHeight="1">
      <c r="A462" s="8" t="s">
        <v>222</v>
      </c>
      <c r="B462" s="85" t="s">
        <v>90</v>
      </c>
      <c r="C462" s="5"/>
      <c r="D462" s="8" t="s">
        <v>250</v>
      </c>
      <c r="E462" s="9" t="s">
        <v>97</v>
      </c>
      <c r="F462" s="28">
        <v>0</v>
      </c>
      <c r="G462" s="28">
        <v>0</v>
      </c>
      <c r="H462" s="28">
        <v>0</v>
      </c>
      <c r="I462" s="155"/>
      <c r="J462" s="156"/>
      <c r="K462" s="71"/>
    </row>
    <row r="463" spans="1:11" ht="15" customHeight="1">
      <c r="A463" s="8" t="s">
        <v>223</v>
      </c>
      <c r="B463" s="85" t="s">
        <v>91</v>
      </c>
      <c r="C463" s="5"/>
      <c r="D463" s="8" t="s">
        <v>250</v>
      </c>
      <c r="E463" s="9" t="s">
        <v>97</v>
      </c>
      <c r="F463" s="28">
        <v>0</v>
      </c>
      <c r="G463" s="28">
        <v>0</v>
      </c>
      <c r="H463" s="28">
        <v>0</v>
      </c>
      <c r="I463" s="155"/>
      <c r="J463" s="156"/>
      <c r="K463" s="71"/>
    </row>
    <row r="464" spans="1:11" ht="15" customHeight="1">
      <c r="A464" s="24" t="s">
        <v>224</v>
      </c>
      <c r="B464" s="85" t="s">
        <v>92</v>
      </c>
      <c r="C464" s="5"/>
      <c r="D464" s="8" t="s">
        <v>250</v>
      </c>
      <c r="E464" s="9" t="s">
        <v>97</v>
      </c>
      <c r="F464" s="28">
        <v>0</v>
      </c>
      <c r="G464" s="28">
        <v>0</v>
      </c>
      <c r="H464" s="28">
        <v>0</v>
      </c>
      <c r="I464" s="155"/>
      <c r="J464" s="156"/>
      <c r="K464" s="71"/>
    </row>
    <row r="465" spans="1:11" ht="15" customHeight="1">
      <c r="A465" s="24" t="s">
        <v>225</v>
      </c>
      <c r="B465" s="85" t="s">
        <v>93</v>
      </c>
      <c r="C465" s="5"/>
      <c r="D465" s="8" t="s">
        <v>250</v>
      </c>
      <c r="E465" s="9" t="s">
        <v>97</v>
      </c>
      <c r="F465" s="28">
        <v>0</v>
      </c>
      <c r="G465" s="28">
        <v>0</v>
      </c>
      <c r="H465" s="28">
        <v>0</v>
      </c>
      <c r="I465" s="155"/>
      <c r="J465" s="156"/>
      <c r="K465" s="71"/>
    </row>
    <row r="466" spans="1:11" ht="15" customHeight="1">
      <c r="A466" s="24" t="s">
        <v>226</v>
      </c>
      <c r="B466" s="85" t="s">
        <v>94</v>
      </c>
      <c r="C466" s="5"/>
      <c r="D466" s="8" t="s">
        <v>250</v>
      </c>
      <c r="E466" s="9" t="s">
        <v>97</v>
      </c>
      <c r="F466" s="28">
        <v>0</v>
      </c>
      <c r="G466" s="28">
        <v>0</v>
      </c>
      <c r="H466" s="28">
        <v>0</v>
      </c>
      <c r="I466" s="155"/>
      <c r="J466" s="156"/>
      <c r="K466" s="71"/>
    </row>
    <row r="467" spans="1:11" ht="15" customHeight="1">
      <c r="A467" s="24" t="s">
        <v>227</v>
      </c>
      <c r="B467" s="85" t="s">
        <v>95</v>
      </c>
      <c r="C467" s="5"/>
      <c r="D467" s="8" t="s">
        <v>250</v>
      </c>
      <c r="E467" s="9" t="s">
        <v>97</v>
      </c>
      <c r="F467" s="28">
        <v>0</v>
      </c>
      <c r="G467" s="28">
        <v>0</v>
      </c>
      <c r="H467" s="28">
        <v>0</v>
      </c>
      <c r="I467" s="155"/>
      <c r="J467" s="156"/>
      <c r="K467" s="71"/>
    </row>
    <row r="468" spans="1:11" ht="15" customHeight="1">
      <c r="A468" s="24" t="s">
        <v>228</v>
      </c>
      <c r="B468" s="85" t="s">
        <v>96</v>
      </c>
      <c r="C468" s="5"/>
      <c r="D468" s="8" t="s">
        <v>250</v>
      </c>
      <c r="E468" s="9" t="s">
        <v>97</v>
      </c>
      <c r="F468" s="28">
        <v>0</v>
      </c>
      <c r="G468" s="28">
        <v>0</v>
      </c>
      <c r="H468" s="28">
        <v>0</v>
      </c>
      <c r="I468" s="155"/>
      <c r="J468" s="156"/>
      <c r="K468" s="71"/>
    </row>
    <row r="469" spans="1:11" ht="36">
      <c r="A469" s="22" t="s">
        <v>156</v>
      </c>
      <c r="B469" s="92"/>
      <c r="C469" s="6"/>
      <c r="D469" s="11"/>
      <c r="E469" s="7"/>
      <c r="F469" s="21"/>
      <c r="G469" s="21"/>
      <c r="H469" s="21"/>
      <c r="I469" s="25"/>
      <c r="J469" s="26"/>
      <c r="K469" s="72" t="s">
        <v>58</v>
      </c>
    </row>
    <row r="470" spans="1:11" ht="15" customHeight="1">
      <c r="A470" s="8" t="s">
        <v>146</v>
      </c>
      <c r="B470" s="85" t="s">
        <v>149</v>
      </c>
      <c r="C470" s="5"/>
      <c r="D470" s="8" t="s">
        <v>30</v>
      </c>
      <c r="E470" s="27">
        <v>9.5867214900000004</v>
      </c>
      <c r="F470" s="28">
        <v>85.8</v>
      </c>
      <c r="G470" s="28">
        <v>85.8</v>
      </c>
      <c r="H470" s="28">
        <v>85.8</v>
      </c>
      <c r="I470" s="155"/>
      <c r="J470" s="156"/>
      <c r="K470" s="71"/>
    </row>
    <row r="471" spans="1:11" ht="15" customHeight="1">
      <c r="A471" s="19" t="s">
        <v>147</v>
      </c>
      <c r="B471" s="85"/>
      <c r="C471" s="5"/>
      <c r="D471" s="8" t="s">
        <v>30</v>
      </c>
      <c r="E471" s="27">
        <v>0</v>
      </c>
      <c r="F471" s="28">
        <v>0</v>
      </c>
      <c r="G471" s="28">
        <v>0</v>
      </c>
      <c r="H471" s="28">
        <v>0</v>
      </c>
      <c r="I471" s="155"/>
      <c r="J471" s="156"/>
      <c r="K471" s="71"/>
    </row>
    <row r="472" spans="1:11" ht="15" customHeight="1">
      <c r="A472" s="8" t="s">
        <v>157</v>
      </c>
      <c r="B472" s="85" t="s">
        <v>255</v>
      </c>
      <c r="C472" s="5"/>
      <c r="D472" s="8" t="s">
        <v>30</v>
      </c>
      <c r="E472" s="27">
        <v>9.5905172400000005</v>
      </c>
      <c r="F472" s="28">
        <v>85.84</v>
      </c>
      <c r="G472" s="28">
        <v>85.84</v>
      </c>
      <c r="H472" s="28">
        <v>85.84</v>
      </c>
      <c r="I472" s="155"/>
      <c r="J472" s="156"/>
      <c r="K472" s="71"/>
    </row>
    <row r="473" spans="1:11" ht="30" customHeight="1">
      <c r="A473" s="8" t="s">
        <v>158</v>
      </c>
      <c r="B473" s="85" t="s">
        <v>150</v>
      </c>
      <c r="C473" s="5"/>
      <c r="D473" s="8" t="s">
        <v>30</v>
      </c>
      <c r="E473" s="27">
        <v>9.5731707299999993</v>
      </c>
      <c r="F473" s="28">
        <v>85.68</v>
      </c>
      <c r="G473" s="28">
        <v>85.68</v>
      </c>
      <c r="H473" s="28">
        <v>85.68</v>
      </c>
      <c r="I473" s="155"/>
      <c r="J473" s="156"/>
      <c r="K473" s="71"/>
    </row>
    <row r="474" spans="1:11" ht="15" customHeight="1">
      <c r="A474" s="19" t="s">
        <v>160</v>
      </c>
      <c r="B474" s="85"/>
      <c r="C474" s="5"/>
      <c r="D474" s="8" t="s">
        <v>30</v>
      </c>
      <c r="E474" s="27">
        <v>0</v>
      </c>
      <c r="F474" s="28">
        <v>0</v>
      </c>
      <c r="G474" s="28">
        <v>0</v>
      </c>
      <c r="H474" s="28">
        <v>0</v>
      </c>
      <c r="I474" s="155"/>
      <c r="J474" s="156"/>
      <c r="K474" s="71"/>
    </row>
    <row r="475" spans="1:11" ht="15" customHeight="1">
      <c r="A475" s="8" t="s">
        <v>159</v>
      </c>
      <c r="B475" s="85" t="s">
        <v>151</v>
      </c>
      <c r="C475" s="5"/>
      <c r="D475" s="8" t="s">
        <v>30</v>
      </c>
      <c r="E475" s="27">
        <v>9.5652173900000008</v>
      </c>
      <c r="F475" s="28">
        <v>85.61</v>
      </c>
      <c r="G475" s="28">
        <v>85.61</v>
      </c>
      <c r="H475" s="28">
        <v>85.61</v>
      </c>
      <c r="I475" s="155"/>
      <c r="J475" s="156"/>
      <c r="K475" s="71"/>
    </row>
    <row r="476" spans="1:11" ht="15" customHeight="1">
      <c r="A476" s="19" t="s">
        <v>145</v>
      </c>
      <c r="B476" s="85"/>
      <c r="C476" s="5"/>
      <c r="D476" s="8" t="s">
        <v>30</v>
      </c>
      <c r="E476" s="27">
        <v>0</v>
      </c>
      <c r="F476" s="28">
        <v>0</v>
      </c>
      <c r="G476" s="28">
        <v>0</v>
      </c>
      <c r="H476" s="28">
        <v>0</v>
      </c>
      <c r="I476" s="155"/>
      <c r="J476" s="156"/>
      <c r="K476" s="71"/>
    </row>
    <row r="477" spans="1:11" ht="15" customHeight="1">
      <c r="A477" s="19" t="s">
        <v>148</v>
      </c>
      <c r="B477" s="85"/>
      <c r="C477" s="5"/>
      <c r="D477" s="8" t="s">
        <v>30</v>
      </c>
      <c r="E477" s="27">
        <v>0</v>
      </c>
      <c r="F477" s="28">
        <v>0</v>
      </c>
      <c r="G477" s="28">
        <v>0</v>
      </c>
      <c r="H477" s="28">
        <v>0</v>
      </c>
      <c r="I477" s="155"/>
      <c r="J477" s="156"/>
      <c r="K477" s="71"/>
    </row>
    <row r="478" spans="1:11" ht="36">
      <c r="A478" s="22" t="s">
        <v>140</v>
      </c>
      <c r="B478" s="92"/>
      <c r="C478" s="6"/>
      <c r="D478" s="11"/>
      <c r="E478" s="7"/>
      <c r="F478" s="21"/>
      <c r="G478" s="21"/>
      <c r="H478" s="21"/>
      <c r="I478" s="25"/>
      <c r="J478" s="26"/>
      <c r="K478" s="72" t="s">
        <v>58</v>
      </c>
    </row>
    <row r="479" spans="1:11" ht="15" customHeight="1">
      <c r="A479" s="8" t="s">
        <v>146</v>
      </c>
      <c r="B479" s="85" t="s">
        <v>141</v>
      </c>
      <c r="C479" s="5"/>
      <c r="D479" s="8" t="s">
        <v>30</v>
      </c>
      <c r="E479" s="27">
        <v>9.58658009</v>
      </c>
      <c r="F479" s="28">
        <v>85.8</v>
      </c>
      <c r="G479" s="28">
        <v>85.8</v>
      </c>
      <c r="H479" s="28">
        <v>85.8</v>
      </c>
      <c r="I479" s="155"/>
      <c r="J479" s="156"/>
      <c r="K479" s="71"/>
    </row>
    <row r="480" spans="1:11" ht="15" customHeight="1">
      <c r="A480" s="19" t="s">
        <v>147</v>
      </c>
      <c r="B480" s="85"/>
      <c r="C480" s="5"/>
      <c r="D480" s="8" t="s">
        <v>30</v>
      </c>
      <c r="E480" s="27">
        <v>0</v>
      </c>
      <c r="F480" s="28">
        <v>0</v>
      </c>
      <c r="G480" s="28">
        <v>0</v>
      </c>
      <c r="H480" s="28">
        <v>0</v>
      </c>
      <c r="I480" s="155"/>
      <c r="J480" s="156"/>
      <c r="K480" s="71"/>
    </row>
    <row r="481" spans="1:11" ht="15" customHeight="1">
      <c r="A481" s="8" t="s">
        <v>157</v>
      </c>
      <c r="B481" s="85" t="s">
        <v>142</v>
      </c>
      <c r="C481" s="5"/>
      <c r="D481" s="8" t="s">
        <v>30</v>
      </c>
      <c r="E481" s="27">
        <v>9.5873786400000007</v>
      </c>
      <c r="F481" s="28">
        <v>85.81</v>
      </c>
      <c r="G481" s="28">
        <v>85.81</v>
      </c>
      <c r="H481" s="28">
        <v>85.81</v>
      </c>
      <c r="I481" s="155"/>
      <c r="J481" s="156"/>
      <c r="K481" s="71"/>
    </row>
    <row r="482" spans="1:11" ht="30" customHeight="1">
      <c r="A482" s="19" t="s">
        <v>160</v>
      </c>
      <c r="B482" s="85"/>
      <c r="C482" s="5"/>
      <c r="D482" s="8" t="s">
        <v>30</v>
      </c>
      <c r="E482" s="27">
        <v>0</v>
      </c>
      <c r="F482" s="28">
        <v>0</v>
      </c>
      <c r="G482" s="28">
        <v>0</v>
      </c>
      <c r="H482" s="28">
        <v>0</v>
      </c>
      <c r="I482" s="155"/>
      <c r="J482" s="156"/>
      <c r="K482" s="71"/>
    </row>
    <row r="483" spans="1:11" ht="15" customHeight="1">
      <c r="A483" s="8" t="s">
        <v>158</v>
      </c>
      <c r="B483" s="85" t="s">
        <v>143</v>
      </c>
      <c r="C483" s="5"/>
      <c r="D483" s="8" t="s">
        <v>30</v>
      </c>
      <c r="E483" s="27">
        <v>9.6031745999999991</v>
      </c>
      <c r="F483" s="28">
        <v>85.95</v>
      </c>
      <c r="G483" s="28">
        <v>85.95</v>
      </c>
      <c r="H483" s="28">
        <v>85.95</v>
      </c>
      <c r="I483" s="155"/>
      <c r="J483" s="156"/>
      <c r="K483" s="71"/>
    </row>
    <row r="484" spans="1:11" ht="15" customHeight="1">
      <c r="A484" s="8" t="s">
        <v>159</v>
      </c>
      <c r="B484" s="85" t="s">
        <v>144</v>
      </c>
      <c r="C484" s="5"/>
      <c r="D484" s="8" t="s">
        <v>30</v>
      </c>
      <c r="E484" s="27">
        <v>9.5588235299999997</v>
      </c>
      <c r="F484" s="28">
        <v>85.55</v>
      </c>
      <c r="G484" s="28">
        <v>85.55</v>
      </c>
      <c r="H484" s="28">
        <v>85.55</v>
      </c>
      <c r="I484" s="155"/>
      <c r="J484" s="156"/>
      <c r="K484" s="71"/>
    </row>
    <row r="485" spans="1:11" ht="15" customHeight="1">
      <c r="A485" s="85" t="s">
        <v>145</v>
      </c>
      <c r="B485" s="85" t="s">
        <v>256</v>
      </c>
      <c r="C485" s="5"/>
      <c r="D485" s="8" t="s">
        <v>30</v>
      </c>
      <c r="E485" s="27">
        <v>9.5933734899999994</v>
      </c>
      <c r="F485" s="28">
        <v>85.86</v>
      </c>
      <c r="G485" s="28">
        <v>85.86</v>
      </c>
      <c r="H485" s="28">
        <v>85.86</v>
      </c>
      <c r="I485" s="155"/>
      <c r="J485" s="156"/>
      <c r="K485" s="71"/>
    </row>
    <row r="486" spans="1:11" ht="15" customHeight="1">
      <c r="A486" s="19" t="s">
        <v>148</v>
      </c>
      <c r="B486" s="85"/>
      <c r="C486" s="5"/>
      <c r="D486" s="8" t="s">
        <v>30</v>
      </c>
      <c r="E486" s="27">
        <v>0</v>
      </c>
      <c r="F486" s="28">
        <v>0</v>
      </c>
      <c r="G486" s="28">
        <v>0</v>
      </c>
      <c r="H486" s="28">
        <v>0</v>
      </c>
      <c r="I486" s="155"/>
      <c r="J486" s="156"/>
      <c r="K486" s="71"/>
    </row>
    <row r="487" spans="1:11" ht="36">
      <c r="A487" s="22" t="s">
        <v>152</v>
      </c>
      <c r="B487" s="92"/>
      <c r="C487" s="6"/>
      <c r="D487" s="11"/>
      <c r="E487" s="7"/>
      <c r="F487" s="21"/>
      <c r="G487" s="21"/>
      <c r="H487" s="21"/>
      <c r="I487" s="25"/>
      <c r="J487" s="26"/>
      <c r="K487" s="72" t="s">
        <v>58</v>
      </c>
    </row>
    <row r="488" spans="1:11" ht="15" customHeight="1">
      <c r="A488" s="8" t="s">
        <v>146</v>
      </c>
      <c r="B488" s="85" t="s">
        <v>153</v>
      </c>
      <c r="C488" s="5"/>
      <c r="D488" s="8" t="s">
        <v>30</v>
      </c>
      <c r="E488" s="27">
        <v>9.5862069000000005</v>
      </c>
      <c r="F488" s="28">
        <v>85.8</v>
      </c>
      <c r="G488" s="28">
        <v>85.8</v>
      </c>
      <c r="H488" s="28">
        <v>85.8</v>
      </c>
      <c r="I488" s="155"/>
      <c r="J488" s="156"/>
      <c r="K488" s="71"/>
    </row>
    <row r="489" spans="1:11" ht="15" customHeight="1">
      <c r="A489" s="19" t="s">
        <v>147</v>
      </c>
      <c r="B489" s="85"/>
      <c r="C489" s="5"/>
      <c r="D489" s="8" t="s">
        <v>30</v>
      </c>
      <c r="E489" s="27">
        <v>0</v>
      </c>
      <c r="F489" s="28">
        <v>0</v>
      </c>
      <c r="G489" s="28">
        <v>0</v>
      </c>
      <c r="H489" s="28">
        <v>0</v>
      </c>
      <c r="I489" s="155"/>
      <c r="J489" s="156"/>
      <c r="K489" s="71"/>
    </row>
    <row r="490" spans="1:11" ht="15" customHeight="1">
      <c r="A490" s="19" t="s">
        <v>157</v>
      </c>
      <c r="B490" s="85"/>
      <c r="C490" s="5"/>
      <c r="D490" s="8" t="s">
        <v>30</v>
      </c>
      <c r="E490" s="27">
        <v>0</v>
      </c>
      <c r="F490" s="28">
        <v>0</v>
      </c>
      <c r="G490" s="28">
        <v>0</v>
      </c>
      <c r="H490" s="28">
        <v>0</v>
      </c>
      <c r="I490" s="155"/>
      <c r="J490" s="156"/>
      <c r="K490" s="71"/>
    </row>
    <row r="491" spans="1:11" ht="30" customHeight="1">
      <c r="A491" s="19" t="s">
        <v>160</v>
      </c>
      <c r="B491" s="85"/>
      <c r="C491" s="5"/>
      <c r="D491" s="8" t="s">
        <v>30</v>
      </c>
      <c r="E491" s="27">
        <v>0</v>
      </c>
      <c r="F491" s="28">
        <v>0</v>
      </c>
      <c r="G491" s="28">
        <v>0</v>
      </c>
      <c r="H491" s="28">
        <v>0</v>
      </c>
      <c r="I491" s="155"/>
      <c r="J491" s="156"/>
      <c r="K491" s="71"/>
    </row>
    <row r="492" spans="1:11" ht="15" customHeight="1">
      <c r="A492" s="8" t="s">
        <v>158</v>
      </c>
      <c r="B492" s="85" t="s">
        <v>257</v>
      </c>
      <c r="C492" s="5"/>
      <c r="D492" s="8" t="s">
        <v>30</v>
      </c>
      <c r="E492" s="27">
        <v>9.6666666699999997</v>
      </c>
      <c r="F492" s="28">
        <v>86.52</v>
      </c>
      <c r="G492" s="28">
        <v>86.52</v>
      </c>
      <c r="H492" s="28">
        <v>86.52</v>
      </c>
      <c r="I492" s="155"/>
      <c r="J492" s="156"/>
      <c r="K492" s="71"/>
    </row>
    <row r="493" spans="1:11" ht="15" customHeight="1">
      <c r="A493" s="8" t="s">
        <v>159</v>
      </c>
      <c r="B493" s="85" t="s">
        <v>154</v>
      </c>
      <c r="C493" s="5"/>
      <c r="D493" s="8" t="s">
        <v>30</v>
      </c>
      <c r="E493" s="27">
        <v>10</v>
      </c>
      <c r="F493" s="28">
        <v>89.5</v>
      </c>
      <c r="G493" s="28">
        <v>89.5</v>
      </c>
      <c r="H493" s="28">
        <v>89.5</v>
      </c>
      <c r="I493" s="155"/>
      <c r="J493" s="156"/>
      <c r="K493" s="71"/>
    </row>
    <row r="494" spans="1:11" ht="15" customHeight="1">
      <c r="A494" s="85" t="s">
        <v>145</v>
      </c>
      <c r="B494" s="85" t="s">
        <v>155</v>
      </c>
      <c r="C494" s="5"/>
      <c r="D494" s="8" t="s">
        <v>30</v>
      </c>
      <c r="E494" s="27">
        <v>9.5744680899999999</v>
      </c>
      <c r="F494" s="28">
        <v>85.69</v>
      </c>
      <c r="G494" s="28">
        <v>85.69</v>
      </c>
      <c r="H494" s="28">
        <v>85.69</v>
      </c>
      <c r="I494" s="155"/>
      <c r="J494" s="156"/>
      <c r="K494" s="71"/>
    </row>
    <row r="495" spans="1:11" ht="15" customHeight="1">
      <c r="A495" s="19" t="s">
        <v>148</v>
      </c>
      <c r="B495" s="85"/>
      <c r="C495" s="5"/>
      <c r="D495" s="8" t="s">
        <v>30</v>
      </c>
      <c r="E495" s="27">
        <v>0</v>
      </c>
      <c r="F495" s="28">
        <v>0</v>
      </c>
      <c r="G495" s="28">
        <v>0</v>
      </c>
      <c r="H495" s="28">
        <v>0</v>
      </c>
      <c r="I495" s="155"/>
      <c r="J495" s="156"/>
      <c r="K495" s="71"/>
    </row>
    <row r="496" spans="1:11" ht="24">
      <c r="A496" s="22" t="s">
        <v>138</v>
      </c>
      <c r="B496" s="92"/>
      <c r="C496" s="6"/>
      <c r="D496" s="11"/>
      <c r="E496" s="7"/>
      <c r="F496" s="21"/>
      <c r="G496" s="21"/>
      <c r="H496" s="21"/>
      <c r="I496" s="25"/>
      <c r="J496" s="26"/>
      <c r="K496" s="72" t="s">
        <v>58</v>
      </c>
    </row>
    <row r="497" spans="1:11" ht="15" customHeight="1">
      <c r="A497" s="8" t="s">
        <v>109</v>
      </c>
      <c r="B497" s="85" t="s">
        <v>161</v>
      </c>
      <c r="C497" s="5"/>
      <c r="D497" s="8" t="s">
        <v>250</v>
      </c>
      <c r="E497" s="9" t="s">
        <v>97</v>
      </c>
      <c r="F497" s="28">
        <v>0</v>
      </c>
      <c r="G497" s="28">
        <v>0</v>
      </c>
      <c r="H497" s="28">
        <v>0</v>
      </c>
      <c r="I497" s="155"/>
      <c r="J497" s="156"/>
      <c r="K497" s="71"/>
    </row>
    <row r="498" spans="1:11" ht="15" customHeight="1">
      <c r="A498" s="8" t="s">
        <v>110</v>
      </c>
      <c r="B498" s="85" t="s">
        <v>162</v>
      </c>
      <c r="C498" s="5"/>
      <c r="D498" s="8" t="s">
        <v>250</v>
      </c>
      <c r="E498" s="9" t="s">
        <v>97</v>
      </c>
      <c r="F498" s="28">
        <v>0</v>
      </c>
      <c r="G498" s="28">
        <v>0</v>
      </c>
      <c r="H498" s="28">
        <v>0</v>
      </c>
      <c r="I498" s="155"/>
      <c r="J498" s="156"/>
      <c r="K498" s="71"/>
    </row>
    <row r="499" spans="1:11" ht="15" customHeight="1">
      <c r="A499" s="8" t="s">
        <v>114</v>
      </c>
      <c r="B499" s="85" t="s">
        <v>163</v>
      </c>
      <c r="C499" s="5"/>
      <c r="D499" s="8" t="s">
        <v>250</v>
      </c>
      <c r="E499" s="9" t="s">
        <v>97</v>
      </c>
      <c r="F499" s="28">
        <v>0</v>
      </c>
      <c r="G499" s="28">
        <v>0</v>
      </c>
      <c r="H499" s="28">
        <v>0</v>
      </c>
      <c r="I499" s="155"/>
      <c r="J499" s="156"/>
      <c r="K499" s="71"/>
    </row>
    <row r="500" spans="1:11" ht="15" customHeight="1">
      <c r="A500" s="8" t="s">
        <v>111</v>
      </c>
      <c r="B500" s="85" t="s">
        <v>164</v>
      </c>
      <c r="C500" s="5"/>
      <c r="D500" s="8" t="s">
        <v>250</v>
      </c>
      <c r="E500" s="9" t="s">
        <v>97</v>
      </c>
      <c r="F500" s="28">
        <v>0</v>
      </c>
      <c r="G500" s="28">
        <v>0</v>
      </c>
      <c r="H500" s="28">
        <v>0</v>
      </c>
      <c r="I500" s="155"/>
      <c r="J500" s="156"/>
      <c r="K500" s="71"/>
    </row>
    <row r="501" spans="1:11" ht="15" customHeight="1">
      <c r="A501" s="8" t="s">
        <v>112</v>
      </c>
      <c r="B501" s="85" t="s">
        <v>165</v>
      </c>
      <c r="C501" s="5"/>
      <c r="D501" s="8" t="s">
        <v>250</v>
      </c>
      <c r="E501" s="9" t="s">
        <v>97</v>
      </c>
      <c r="F501" s="28">
        <v>0</v>
      </c>
      <c r="G501" s="28">
        <v>0</v>
      </c>
      <c r="H501" s="28">
        <v>0</v>
      </c>
      <c r="I501" s="155"/>
      <c r="J501" s="156"/>
      <c r="K501" s="71"/>
    </row>
    <row r="502" spans="1:11" ht="15" customHeight="1">
      <c r="A502" s="8" t="s">
        <v>113</v>
      </c>
      <c r="B502" s="85" t="s">
        <v>166</v>
      </c>
      <c r="C502" s="5"/>
      <c r="D502" s="8" t="s">
        <v>250</v>
      </c>
      <c r="E502" s="9" t="s">
        <v>97</v>
      </c>
      <c r="F502" s="28">
        <v>0</v>
      </c>
      <c r="G502" s="28">
        <v>0</v>
      </c>
      <c r="H502" s="28">
        <v>0</v>
      </c>
      <c r="I502" s="155"/>
      <c r="J502" s="156"/>
      <c r="K502" s="71"/>
    </row>
    <row r="503" spans="1:11" ht="12" customHeight="1">
      <c r="A503" s="7"/>
      <c r="B503" s="92"/>
      <c r="C503" s="6" t="s">
        <v>36</v>
      </c>
      <c r="D503" s="11" t="s">
        <v>37</v>
      </c>
      <c r="E503" s="7"/>
      <c r="F503" s="21"/>
      <c r="G503" s="21"/>
      <c r="H503" s="21"/>
      <c r="I503" s="25"/>
      <c r="J503" s="26"/>
      <c r="K503" s="72"/>
    </row>
    <row r="504" spans="1:11" ht="36">
      <c r="A504" s="22" t="s">
        <v>81</v>
      </c>
      <c r="B504" s="92"/>
      <c r="C504" s="6"/>
      <c r="D504" s="11"/>
      <c r="E504" s="7"/>
      <c r="F504" s="21"/>
      <c r="G504" s="21"/>
      <c r="H504" s="21"/>
      <c r="I504" s="25"/>
      <c r="J504" s="26"/>
      <c r="K504" s="72" t="s">
        <v>244</v>
      </c>
    </row>
    <row r="505" spans="1:11" ht="15" customHeight="1">
      <c r="A505" s="85" t="s">
        <v>77</v>
      </c>
      <c r="B505" s="85" t="s">
        <v>82</v>
      </c>
      <c r="C505" s="5"/>
      <c r="D505" s="8" t="s">
        <v>250</v>
      </c>
      <c r="E505" s="9" t="s">
        <v>97</v>
      </c>
      <c r="F505" s="28">
        <v>0</v>
      </c>
      <c r="G505" s="28">
        <v>0</v>
      </c>
      <c r="H505" s="28">
        <v>0</v>
      </c>
      <c r="I505" s="155"/>
      <c r="J505" s="156"/>
      <c r="K505" s="71"/>
    </row>
    <row r="506" spans="1:11" ht="15" customHeight="1">
      <c r="A506" s="85" t="s">
        <v>69</v>
      </c>
      <c r="B506" s="85" t="s">
        <v>85</v>
      </c>
      <c r="C506" s="5"/>
      <c r="D506" s="8" t="s">
        <v>250</v>
      </c>
      <c r="E506" s="9" t="s">
        <v>97</v>
      </c>
      <c r="F506" s="28">
        <v>0</v>
      </c>
      <c r="G506" s="28">
        <v>0</v>
      </c>
      <c r="H506" s="28">
        <v>0</v>
      </c>
      <c r="I506" s="155"/>
      <c r="J506" s="156"/>
      <c r="K506" s="71"/>
    </row>
    <row r="507" spans="1:11" ht="15" customHeight="1">
      <c r="A507" s="85" t="s">
        <v>217</v>
      </c>
      <c r="B507" s="85" t="s">
        <v>82</v>
      </c>
      <c r="C507" s="5"/>
      <c r="D507" s="8" t="s">
        <v>250</v>
      </c>
      <c r="E507" s="9" t="s">
        <v>97</v>
      </c>
      <c r="F507" s="28">
        <v>0</v>
      </c>
      <c r="G507" s="28">
        <v>0</v>
      </c>
      <c r="H507" s="28">
        <v>0</v>
      </c>
      <c r="I507" s="155"/>
      <c r="J507" s="156"/>
      <c r="K507" s="71"/>
    </row>
    <row r="508" spans="1:11" ht="30" customHeight="1">
      <c r="A508" s="85" t="s">
        <v>70</v>
      </c>
      <c r="B508" s="85" t="s">
        <v>85</v>
      </c>
      <c r="C508" s="5"/>
      <c r="D508" s="8" t="s">
        <v>250</v>
      </c>
      <c r="E508" s="9" t="s">
        <v>97</v>
      </c>
      <c r="F508" s="28">
        <v>0</v>
      </c>
      <c r="G508" s="28">
        <v>0</v>
      </c>
      <c r="H508" s="28">
        <v>0</v>
      </c>
      <c r="I508" s="155"/>
      <c r="J508" s="156"/>
      <c r="K508" s="71"/>
    </row>
    <row r="509" spans="1:11" ht="15" customHeight="1">
      <c r="A509" s="85" t="s">
        <v>71</v>
      </c>
      <c r="B509" s="85" t="s">
        <v>85</v>
      </c>
      <c r="C509" s="5"/>
      <c r="D509" s="8" t="s">
        <v>250</v>
      </c>
      <c r="E509" s="9" t="s">
        <v>97</v>
      </c>
      <c r="F509" s="28">
        <v>0</v>
      </c>
      <c r="G509" s="28">
        <v>0</v>
      </c>
      <c r="H509" s="28">
        <v>0</v>
      </c>
      <c r="I509" s="155"/>
      <c r="J509" s="156"/>
      <c r="K509" s="71"/>
    </row>
    <row r="510" spans="1:11" ht="15" customHeight="1">
      <c r="A510" s="19" t="s">
        <v>72</v>
      </c>
      <c r="B510" s="85" t="s">
        <v>84</v>
      </c>
      <c r="C510" s="5"/>
      <c r="D510" s="8" t="s">
        <v>250</v>
      </c>
      <c r="E510" s="9" t="s">
        <v>97</v>
      </c>
      <c r="F510" s="28">
        <v>0</v>
      </c>
      <c r="G510" s="28">
        <v>0</v>
      </c>
      <c r="H510" s="28">
        <v>0</v>
      </c>
      <c r="I510" s="155"/>
      <c r="J510" s="156"/>
      <c r="K510" s="71"/>
    </row>
    <row r="511" spans="1:11" ht="15" customHeight="1">
      <c r="A511" s="24" t="s">
        <v>73</v>
      </c>
      <c r="B511" s="85" t="s">
        <v>84</v>
      </c>
      <c r="C511" s="5"/>
      <c r="D511" s="8" t="s">
        <v>250</v>
      </c>
      <c r="E511" s="9" t="s">
        <v>97</v>
      </c>
      <c r="F511" s="28">
        <v>0</v>
      </c>
      <c r="G511" s="28">
        <v>0</v>
      </c>
      <c r="H511" s="28">
        <v>0</v>
      </c>
      <c r="I511" s="155"/>
      <c r="J511" s="156"/>
      <c r="K511" s="71"/>
    </row>
    <row r="512" spans="1:11" ht="15" customHeight="1">
      <c r="A512" s="24" t="s">
        <v>78</v>
      </c>
      <c r="B512" s="85" t="s">
        <v>83</v>
      </c>
      <c r="C512" s="5"/>
      <c r="D512" s="8" t="s">
        <v>250</v>
      </c>
      <c r="E512" s="9" t="s">
        <v>97</v>
      </c>
      <c r="F512" s="28">
        <v>0</v>
      </c>
      <c r="G512" s="28">
        <v>0</v>
      </c>
      <c r="H512" s="28">
        <v>0</v>
      </c>
      <c r="I512" s="155"/>
      <c r="J512" s="156"/>
      <c r="K512" s="71"/>
    </row>
    <row r="513" spans="1:11" ht="15" customHeight="1">
      <c r="A513" s="24" t="s">
        <v>74</v>
      </c>
      <c r="B513" s="85" t="s">
        <v>84</v>
      </c>
      <c r="C513" s="5"/>
      <c r="D513" s="8" t="s">
        <v>250</v>
      </c>
      <c r="E513" s="9" t="s">
        <v>97</v>
      </c>
      <c r="F513" s="28">
        <v>0</v>
      </c>
      <c r="G513" s="28">
        <v>0</v>
      </c>
      <c r="H513" s="28">
        <v>0</v>
      </c>
      <c r="I513" s="155"/>
      <c r="J513" s="156"/>
      <c r="K513" s="71"/>
    </row>
    <row r="514" spans="1:11" ht="15" customHeight="1">
      <c r="A514" s="19" t="s">
        <v>79</v>
      </c>
      <c r="B514" s="85" t="s">
        <v>82</v>
      </c>
      <c r="C514" s="5"/>
      <c r="D514" s="8" t="s">
        <v>250</v>
      </c>
      <c r="E514" s="9" t="s">
        <v>97</v>
      </c>
      <c r="F514" s="28">
        <v>0</v>
      </c>
      <c r="G514" s="28">
        <v>0</v>
      </c>
      <c r="H514" s="28">
        <v>0</v>
      </c>
      <c r="I514" s="155"/>
      <c r="J514" s="156"/>
      <c r="K514" s="71"/>
    </row>
    <row r="515" spans="1:11" ht="15" customHeight="1">
      <c r="A515" s="85" t="s">
        <v>75</v>
      </c>
      <c r="B515" s="85" t="s">
        <v>85</v>
      </c>
      <c r="C515" s="5"/>
      <c r="D515" s="8" t="s">
        <v>250</v>
      </c>
      <c r="E515" s="9" t="s">
        <v>97</v>
      </c>
      <c r="F515" s="28">
        <v>0</v>
      </c>
      <c r="G515" s="28">
        <v>0</v>
      </c>
      <c r="H515" s="28">
        <v>0</v>
      </c>
      <c r="I515" s="155"/>
      <c r="J515" s="156"/>
      <c r="K515" s="71"/>
    </row>
    <row r="516" spans="1:11" ht="15" customHeight="1">
      <c r="A516" s="19" t="s">
        <v>80</v>
      </c>
      <c r="B516" s="85" t="s">
        <v>82</v>
      </c>
      <c r="C516" s="5"/>
      <c r="D516" s="8" t="s">
        <v>250</v>
      </c>
      <c r="E516" s="9" t="s">
        <v>97</v>
      </c>
      <c r="F516" s="28">
        <v>0</v>
      </c>
      <c r="G516" s="28">
        <v>0</v>
      </c>
      <c r="H516" s="28">
        <v>0</v>
      </c>
      <c r="I516" s="155"/>
      <c r="J516" s="156"/>
      <c r="K516" s="71"/>
    </row>
    <row r="517" spans="1:11" ht="15" customHeight="1">
      <c r="A517" s="85" t="s">
        <v>76</v>
      </c>
      <c r="B517" s="85" t="s">
        <v>85</v>
      </c>
      <c r="C517" s="5"/>
      <c r="D517" s="8" t="s">
        <v>250</v>
      </c>
      <c r="E517" s="9" t="s">
        <v>97</v>
      </c>
      <c r="F517" s="28">
        <v>0</v>
      </c>
      <c r="G517" s="28">
        <v>0</v>
      </c>
      <c r="H517" s="28">
        <v>0</v>
      </c>
      <c r="I517" s="155"/>
      <c r="J517" s="156"/>
      <c r="K517" s="71"/>
    </row>
    <row r="518" spans="1:11" ht="15" customHeight="1">
      <c r="A518" s="116"/>
      <c r="B518" s="85"/>
      <c r="C518" s="5"/>
      <c r="D518" s="8" t="s">
        <v>250</v>
      </c>
      <c r="E518" s="9" t="s">
        <v>97</v>
      </c>
      <c r="F518" s="28">
        <v>0</v>
      </c>
      <c r="G518" s="28">
        <v>0</v>
      </c>
      <c r="H518" s="28">
        <v>0</v>
      </c>
      <c r="I518" s="155"/>
      <c r="J518" s="156"/>
      <c r="K518" s="71"/>
    </row>
    <row r="519" spans="1:11">
      <c r="A519" s="22" t="s">
        <v>86</v>
      </c>
      <c r="B519" s="92"/>
      <c r="C519" s="6"/>
      <c r="D519" s="11"/>
      <c r="E519" s="7"/>
      <c r="F519" s="21"/>
      <c r="G519" s="21"/>
      <c r="H519" s="21"/>
      <c r="I519" s="25"/>
      <c r="J519" s="26"/>
      <c r="K519" s="72" t="s">
        <v>244</v>
      </c>
    </row>
    <row r="520" spans="1:11" ht="15" customHeight="1">
      <c r="A520" s="8" t="s">
        <v>219</v>
      </c>
      <c r="B520" s="85" t="s">
        <v>87</v>
      </c>
      <c r="C520" s="5"/>
      <c r="D520" s="8" t="s">
        <v>250</v>
      </c>
      <c r="E520" s="9" t="s">
        <v>97</v>
      </c>
      <c r="F520" s="28">
        <v>0</v>
      </c>
      <c r="G520" s="28">
        <v>0</v>
      </c>
      <c r="H520" s="28">
        <v>0</v>
      </c>
      <c r="I520" s="155"/>
      <c r="J520" s="156"/>
      <c r="K520" s="71"/>
    </row>
    <row r="521" spans="1:11" ht="15" customHeight="1">
      <c r="A521" s="8" t="s">
        <v>220</v>
      </c>
      <c r="B521" s="85" t="s">
        <v>88</v>
      </c>
      <c r="C521" s="5"/>
      <c r="D521" s="8" t="s">
        <v>250</v>
      </c>
      <c r="E521" s="9" t="s">
        <v>97</v>
      </c>
      <c r="F521" s="28">
        <v>0</v>
      </c>
      <c r="G521" s="28">
        <v>0</v>
      </c>
      <c r="H521" s="28">
        <v>0</v>
      </c>
      <c r="I521" s="155"/>
      <c r="J521" s="156"/>
      <c r="K521" s="71"/>
    </row>
    <row r="522" spans="1:11" ht="15" customHeight="1">
      <c r="A522" s="8" t="s">
        <v>221</v>
      </c>
      <c r="B522" s="85" t="s">
        <v>89</v>
      </c>
      <c r="C522" s="5"/>
      <c r="D522" s="8" t="s">
        <v>250</v>
      </c>
      <c r="E522" s="9" t="s">
        <v>97</v>
      </c>
      <c r="F522" s="28">
        <v>0</v>
      </c>
      <c r="G522" s="28">
        <v>0</v>
      </c>
      <c r="H522" s="28">
        <v>0</v>
      </c>
      <c r="I522" s="155"/>
      <c r="J522" s="156"/>
      <c r="K522" s="71"/>
    </row>
    <row r="523" spans="1:11" ht="15" customHeight="1">
      <c r="A523" s="8" t="s">
        <v>222</v>
      </c>
      <c r="B523" s="85" t="s">
        <v>90</v>
      </c>
      <c r="C523" s="5"/>
      <c r="D523" s="8" t="s">
        <v>250</v>
      </c>
      <c r="E523" s="9" t="s">
        <v>97</v>
      </c>
      <c r="F523" s="28">
        <v>0</v>
      </c>
      <c r="G523" s="28">
        <v>0</v>
      </c>
      <c r="H523" s="28">
        <v>0</v>
      </c>
      <c r="I523" s="155"/>
      <c r="J523" s="156"/>
      <c r="K523" s="71"/>
    </row>
    <row r="524" spans="1:11" ht="15" customHeight="1">
      <c r="A524" s="8" t="s">
        <v>223</v>
      </c>
      <c r="B524" s="85" t="s">
        <v>91</v>
      </c>
      <c r="C524" s="5"/>
      <c r="D524" s="8" t="s">
        <v>250</v>
      </c>
      <c r="E524" s="9" t="s">
        <v>97</v>
      </c>
      <c r="F524" s="28">
        <v>0</v>
      </c>
      <c r="G524" s="28">
        <v>0</v>
      </c>
      <c r="H524" s="28">
        <v>0</v>
      </c>
      <c r="I524" s="155"/>
      <c r="J524" s="156"/>
      <c r="K524" s="71"/>
    </row>
    <row r="525" spans="1:11" ht="15" customHeight="1">
      <c r="A525" s="24" t="s">
        <v>224</v>
      </c>
      <c r="B525" s="85" t="s">
        <v>92</v>
      </c>
      <c r="C525" s="5"/>
      <c r="D525" s="8" t="s">
        <v>250</v>
      </c>
      <c r="E525" s="9" t="s">
        <v>97</v>
      </c>
      <c r="F525" s="28">
        <v>0</v>
      </c>
      <c r="G525" s="28">
        <v>0</v>
      </c>
      <c r="H525" s="28">
        <v>0</v>
      </c>
      <c r="I525" s="155"/>
      <c r="J525" s="156"/>
      <c r="K525" s="71"/>
    </row>
    <row r="526" spans="1:11" ht="15" customHeight="1">
      <c r="A526" s="24" t="s">
        <v>225</v>
      </c>
      <c r="B526" s="85" t="s">
        <v>93</v>
      </c>
      <c r="C526" s="5"/>
      <c r="D526" s="8" t="s">
        <v>250</v>
      </c>
      <c r="E526" s="9" t="s">
        <v>97</v>
      </c>
      <c r="F526" s="28">
        <v>0</v>
      </c>
      <c r="G526" s="28">
        <v>0</v>
      </c>
      <c r="H526" s="28">
        <v>0</v>
      </c>
      <c r="I526" s="155"/>
      <c r="J526" s="156"/>
      <c r="K526" s="71"/>
    </row>
    <row r="527" spans="1:11" ht="15" customHeight="1">
      <c r="A527" s="24" t="s">
        <v>226</v>
      </c>
      <c r="B527" s="85" t="s">
        <v>94</v>
      </c>
      <c r="C527" s="5"/>
      <c r="D527" s="8" t="s">
        <v>250</v>
      </c>
      <c r="E527" s="9" t="s">
        <v>97</v>
      </c>
      <c r="F527" s="28">
        <v>0</v>
      </c>
      <c r="G527" s="28">
        <v>0</v>
      </c>
      <c r="H527" s="28">
        <v>0</v>
      </c>
      <c r="I527" s="155"/>
      <c r="J527" s="156"/>
      <c r="K527" s="71"/>
    </row>
    <row r="528" spans="1:11" ht="15" customHeight="1">
      <c r="A528" s="24" t="s">
        <v>227</v>
      </c>
      <c r="B528" s="85" t="s">
        <v>95</v>
      </c>
      <c r="C528" s="5"/>
      <c r="D528" s="8" t="s">
        <v>250</v>
      </c>
      <c r="E528" s="9" t="s">
        <v>97</v>
      </c>
      <c r="F528" s="28">
        <v>0</v>
      </c>
      <c r="G528" s="28">
        <v>0</v>
      </c>
      <c r="H528" s="28">
        <v>0</v>
      </c>
      <c r="I528" s="155"/>
      <c r="J528" s="156"/>
      <c r="K528" s="71"/>
    </row>
    <row r="529" spans="1:11" ht="15" customHeight="1">
      <c r="A529" s="24" t="s">
        <v>228</v>
      </c>
      <c r="B529" s="85" t="s">
        <v>96</v>
      </c>
      <c r="C529" s="5"/>
      <c r="D529" s="8" t="s">
        <v>250</v>
      </c>
      <c r="E529" s="9" t="s">
        <v>97</v>
      </c>
      <c r="F529" s="28">
        <v>0</v>
      </c>
      <c r="G529" s="28">
        <v>0</v>
      </c>
      <c r="H529" s="28">
        <v>0</v>
      </c>
      <c r="I529" s="155"/>
      <c r="J529" s="156"/>
      <c r="K529" s="71"/>
    </row>
    <row r="530" spans="1:11" ht="36">
      <c r="A530" s="22" t="s">
        <v>156</v>
      </c>
      <c r="B530" s="92"/>
      <c r="C530" s="6"/>
      <c r="D530" s="11"/>
      <c r="E530" s="7"/>
      <c r="F530" s="21"/>
      <c r="G530" s="21"/>
      <c r="H530" s="21"/>
      <c r="I530" s="25"/>
      <c r="J530" s="26"/>
      <c r="K530" s="72" t="s">
        <v>244</v>
      </c>
    </row>
    <row r="531" spans="1:11" ht="15" customHeight="1">
      <c r="A531" s="8" t="s">
        <v>146</v>
      </c>
      <c r="B531" s="85" t="s">
        <v>149</v>
      </c>
      <c r="C531" s="5"/>
      <c r="D531" s="8" t="s">
        <v>31</v>
      </c>
      <c r="E531" s="27">
        <v>105.43131214</v>
      </c>
      <c r="F531" s="28">
        <v>770.7</v>
      </c>
      <c r="G531" s="28">
        <v>770.7</v>
      </c>
      <c r="H531" s="28">
        <v>770.7</v>
      </c>
      <c r="I531" s="155"/>
      <c r="J531" s="156"/>
      <c r="K531" s="71"/>
    </row>
    <row r="532" spans="1:11" ht="15" customHeight="1">
      <c r="A532" s="19" t="s">
        <v>147</v>
      </c>
      <c r="B532" s="85"/>
      <c r="C532" s="5"/>
      <c r="D532" s="8" t="s">
        <v>31</v>
      </c>
      <c r="E532" s="27">
        <v>0</v>
      </c>
      <c r="F532" s="28">
        <v>0</v>
      </c>
      <c r="G532" s="28">
        <v>0</v>
      </c>
      <c r="H532" s="28">
        <v>0</v>
      </c>
      <c r="I532" s="155"/>
      <c r="J532" s="156"/>
      <c r="K532" s="71"/>
    </row>
    <row r="533" spans="1:11" ht="15" customHeight="1">
      <c r="A533" s="8" t="s">
        <v>157</v>
      </c>
      <c r="B533" s="85" t="s">
        <v>255</v>
      </c>
      <c r="C533" s="5"/>
      <c r="D533" s="8" t="s">
        <v>31</v>
      </c>
      <c r="E533" s="27">
        <v>105.47306034</v>
      </c>
      <c r="F533" s="28">
        <v>771.01</v>
      </c>
      <c r="G533" s="28">
        <v>771.01</v>
      </c>
      <c r="H533" s="28">
        <v>771.01</v>
      </c>
      <c r="I533" s="155"/>
      <c r="J533" s="156"/>
      <c r="K533" s="71"/>
    </row>
    <row r="534" spans="1:11" ht="30" customHeight="1">
      <c r="A534" s="8" t="s">
        <v>158</v>
      </c>
      <c r="B534" s="85" t="s">
        <v>150</v>
      </c>
      <c r="C534" s="5"/>
      <c r="D534" s="8" t="s">
        <v>31</v>
      </c>
      <c r="E534" s="27">
        <v>105.28219512</v>
      </c>
      <c r="F534" s="28">
        <v>769.61</v>
      </c>
      <c r="G534" s="28">
        <v>769.61</v>
      </c>
      <c r="H534" s="28">
        <v>769.61</v>
      </c>
      <c r="I534" s="155"/>
      <c r="J534" s="156"/>
      <c r="K534" s="71"/>
    </row>
    <row r="535" spans="1:11" ht="15" customHeight="1">
      <c r="A535" s="19" t="s">
        <v>160</v>
      </c>
      <c r="B535" s="85"/>
      <c r="C535" s="5"/>
      <c r="D535" s="8" t="s">
        <v>31</v>
      </c>
      <c r="E535" s="27">
        <v>0</v>
      </c>
      <c r="F535" s="28">
        <v>0</v>
      </c>
      <c r="G535" s="28">
        <v>0</v>
      </c>
      <c r="H535" s="28">
        <v>0</v>
      </c>
      <c r="I535" s="155"/>
      <c r="J535" s="156"/>
      <c r="K535" s="71"/>
    </row>
    <row r="536" spans="1:11" ht="15" customHeight="1">
      <c r="A536" s="8" t="s">
        <v>159</v>
      </c>
      <c r="B536" s="85" t="s">
        <v>151</v>
      </c>
      <c r="C536" s="5"/>
      <c r="D536" s="8" t="s">
        <v>31</v>
      </c>
      <c r="E536" s="27">
        <v>105.19478261</v>
      </c>
      <c r="F536" s="28">
        <v>768.97</v>
      </c>
      <c r="G536" s="28">
        <v>768.97</v>
      </c>
      <c r="H536" s="28">
        <v>768.97</v>
      </c>
      <c r="I536" s="155"/>
      <c r="J536" s="156"/>
      <c r="K536" s="71"/>
    </row>
    <row r="537" spans="1:11" ht="15" customHeight="1">
      <c r="A537" s="19" t="s">
        <v>145</v>
      </c>
      <c r="B537" s="85"/>
      <c r="C537" s="5"/>
      <c r="D537" s="8" t="s">
        <v>31</v>
      </c>
      <c r="E537" s="27">
        <v>0</v>
      </c>
      <c r="F537" s="28">
        <v>0</v>
      </c>
      <c r="G537" s="28">
        <v>0</v>
      </c>
      <c r="H537" s="28">
        <v>0</v>
      </c>
      <c r="I537" s="155"/>
      <c r="J537" s="156"/>
      <c r="K537" s="71"/>
    </row>
    <row r="538" spans="1:11" ht="15" customHeight="1">
      <c r="A538" s="19" t="s">
        <v>148</v>
      </c>
      <c r="B538" s="85"/>
      <c r="C538" s="5"/>
      <c r="D538" s="8" t="s">
        <v>31</v>
      </c>
      <c r="E538" s="27">
        <v>0</v>
      </c>
      <c r="F538" s="28">
        <v>0</v>
      </c>
      <c r="G538" s="28">
        <v>0</v>
      </c>
      <c r="H538" s="28">
        <v>0</v>
      </c>
      <c r="I538" s="155"/>
      <c r="J538" s="156"/>
      <c r="K538" s="71"/>
    </row>
    <row r="539" spans="1:11" ht="36">
      <c r="A539" s="22" t="s">
        <v>140</v>
      </c>
      <c r="B539" s="92"/>
      <c r="C539" s="6"/>
      <c r="D539" s="11"/>
      <c r="E539" s="7"/>
      <c r="F539" s="21"/>
      <c r="G539" s="21"/>
      <c r="H539" s="21"/>
      <c r="I539" s="25"/>
      <c r="J539" s="26"/>
      <c r="K539" s="72" t="s">
        <v>244</v>
      </c>
    </row>
    <row r="540" spans="1:11" ht="15" customHeight="1">
      <c r="A540" s="8" t="s">
        <v>146</v>
      </c>
      <c r="B540" s="85" t="s">
        <v>141</v>
      </c>
      <c r="C540" s="5"/>
      <c r="D540" s="8" t="s">
        <v>31</v>
      </c>
      <c r="E540" s="27">
        <v>105.42975671000001</v>
      </c>
      <c r="F540" s="28">
        <v>770.69</v>
      </c>
      <c r="G540" s="28">
        <v>770.69</v>
      </c>
      <c r="H540" s="28">
        <v>770.69</v>
      </c>
      <c r="I540" s="155"/>
      <c r="J540" s="156"/>
      <c r="K540" s="71"/>
    </row>
    <row r="541" spans="1:11" ht="15" customHeight="1">
      <c r="A541" s="19" t="s">
        <v>147</v>
      </c>
      <c r="B541" s="85"/>
      <c r="C541" s="5"/>
      <c r="D541" s="8" t="s">
        <v>31</v>
      </c>
      <c r="E541" s="27">
        <v>0</v>
      </c>
      <c r="F541" s="28">
        <v>0</v>
      </c>
      <c r="G541" s="28">
        <v>0</v>
      </c>
      <c r="H541" s="28">
        <v>0</v>
      </c>
      <c r="I541" s="155"/>
      <c r="J541" s="156"/>
      <c r="K541" s="71"/>
    </row>
    <row r="542" spans="1:11" ht="15" customHeight="1">
      <c r="A542" s="8" t="s">
        <v>157</v>
      </c>
      <c r="B542" s="85" t="s">
        <v>142</v>
      </c>
      <c r="C542" s="5"/>
      <c r="D542" s="8" t="s">
        <v>31</v>
      </c>
      <c r="E542" s="27">
        <v>105.43854369</v>
      </c>
      <c r="F542" s="28">
        <v>770.76</v>
      </c>
      <c r="G542" s="28">
        <v>770.76</v>
      </c>
      <c r="H542" s="28">
        <v>770.76</v>
      </c>
      <c r="I542" s="155"/>
      <c r="J542" s="156"/>
      <c r="K542" s="71"/>
    </row>
    <row r="543" spans="1:11" ht="30" customHeight="1">
      <c r="A543" s="19" t="s">
        <v>160</v>
      </c>
      <c r="B543" s="85"/>
      <c r="C543" s="5"/>
      <c r="D543" s="8" t="s">
        <v>31</v>
      </c>
      <c r="E543" s="27">
        <v>0</v>
      </c>
      <c r="F543" s="28">
        <v>0</v>
      </c>
      <c r="G543" s="28">
        <v>0</v>
      </c>
      <c r="H543" s="28">
        <v>0</v>
      </c>
      <c r="I543" s="155"/>
      <c r="J543" s="156"/>
      <c r="K543" s="71"/>
    </row>
    <row r="544" spans="1:11" ht="15" customHeight="1">
      <c r="A544" s="8" t="s">
        <v>158</v>
      </c>
      <c r="B544" s="85" t="s">
        <v>143</v>
      </c>
      <c r="C544" s="5"/>
      <c r="D544" s="8" t="s">
        <v>31</v>
      </c>
      <c r="E544" s="27">
        <v>105.61222222000001</v>
      </c>
      <c r="F544" s="28">
        <v>772.03</v>
      </c>
      <c r="G544" s="28">
        <v>772.03</v>
      </c>
      <c r="H544" s="28">
        <v>772.03</v>
      </c>
      <c r="I544" s="155"/>
      <c r="J544" s="156"/>
      <c r="K544" s="71"/>
    </row>
    <row r="545" spans="1:11" ht="15" customHeight="1">
      <c r="A545" s="8" t="s">
        <v>159</v>
      </c>
      <c r="B545" s="85" t="s">
        <v>144</v>
      </c>
      <c r="C545" s="5"/>
      <c r="D545" s="8" t="s">
        <v>31</v>
      </c>
      <c r="E545" s="27">
        <v>105.12441176</v>
      </c>
      <c r="F545" s="28">
        <v>768.46</v>
      </c>
      <c r="G545" s="28">
        <v>768.46</v>
      </c>
      <c r="H545" s="28">
        <v>768.46</v>
      </c>
      <c r="I545" s="155"/>
      <c r="J545" s="156"/>
      <c r="K545" s="71"/>
    </row>
    <row r="546" spans="1:11" ht="15" customHeight="1">
      <c r="A546" s="85" t="s">
        <v>145</v>
      </c>
      <c r="B546" s="85" t="s">
        <v>256</v>
      </c>
      <c r="C546" s="5"/>
      <c r="D546" s="8" t="s">
        <v>31</v>
      </c>
      <c r="E546" s="27">
        <v>105.50445783000001</v>
      </c>
      <c r="F546" s="28">
        <v>771.24</v>
      </c>
      <c r="G546" s="28">
        <v>771.24</v>
      </c>
      <c r="H546" s="28">
        <v>771.24</v>
      </c>
      <c r="I546" s="155"/>
      <c r="J546" s="156"/>
      <c r="K546" s="71"/>
    </row>
    <row r="547" spans="1:11" ht="15" customHeight="1">
      <c r="A547" s="19" t="s">
        <v>148</v>
      </c>
      <c r="B547" s="85"/>
      <c r="C547" s="5"/>
      <c r="D547" s="8" t="s">
        <v>31</v>
      </c>
      <c r="E547" s="27">
        <v>0</v>
      </c>
      <c r="F547" s="28">
        <v>0</v>
      </c>
      <c r="G547" s="28">
        <v>0</v>
      </c>
      <c r="H547" s="28">
        <v>0</v>
      </c>
      <c r="I547" s="155"/>
      <c r="J547" s="156"/>
      <c r="K547" s="71"/>
    </row>
    <row r="548" spans="1:11" ht="36">
      <c r="A548" s="22" t="s">
        <v>152</v>
      </c>
      <c r="B548" s="92"/>
      <c r="C548" s="6"/>
      <c r="D548" s="11"/>
      <c r="E548" s="7"/>
      <c r="F548" s="21"/>
      <c r="G548" s="21"/>
      <c r="H548" s="21"/>
      <c r="I548" s="25"/>
      <c r="J548" s="26"/>
      <c r="K548" s="72" t="s">
        <v>244</v>
      </c>
    </row>
    <row r="549" spans="1:11" ht="15" customHeight="1">
      <c r="A549" s="8" t="s">
        <v>146</v>
      </c>
      <c r="B549" s="85" t="s">
        <v>153</v>
      </c>
      <c r="C549" s="5"/>
      <c r="D549" s="8" t="s">
        <v>31</v>
      </c>
      <c r="E549" s="27">
        <v>105.42565112</v>
      </c>
      <c r="F549" s="28">
        <v>770.66</v>
      </c>
      <c r="G549" s="28">
        <v>770.66</v>
      </c>
      <c r="H549" s="28">
        <v>770.66</v>
      </c>
      <c r="I549" s="155"/>
      <c r="J549" s="156"/>
      <c r="K549" s="71"/>
    </row>
    <row r="550" spans="1:11" ht="15" customHeight="1">
      <c r="A550" s="19" t="s">
        <v>147</v>
      </c>
      <c r="B550" s="85"/>
      <c r="C550" s="5"/>
      <c r="D550" s="8" t="s">
        <v>31</v>
      </c>
      <c r="E550" s="27">
        <v>0</v>
      </c>
      <c r="F550" s="28">
        <v>0</v>
      </c>
      <c r="G550" s="28">
        <v>0</v>
      </c>
      <c r="H550" s="28">
        <v>0</v>
      </c>
      <c r="I550" s="155"/>
      <c r="J550" s="156"/>
      <c r="K550" s="71"/>
    </row>
    <row r="551" spans="1:11" ht="15" customHeight="1">
      <c r="A551" s="19" t="s">
        <v>157</v>
      </c>
      <c r="B551" s="85"/>
      <c r="C551" s="5"/>
      <c r="D551" s="8" t="s">
        <v>31</v>
      </c>
      <c r="E551" s="27">
        <v>0</v>
      </c>
      <c r="F551" s="28">
        <v>0</v>
      </c>
      <c r="G551" s="28">
        <v>0</v>
      </c>
      <c r="H551" s="28">
        <v>0</v>
      </c>
      <c r="I551" s="155"/>
      <c r="J551" s="156"/>
      <c r="K551" s="71"/>
    </row>
    <row r="552" spans="1:11" ht="30" customHeight="1">
      <c r="A552" s="19" t="s">
        <v>160</v>
      </c>
      <c r="B552" s="85"/>
      <c r="C552" s="5"/>
      <c r="D552" s="8" t="s">
        <v>31</v>
      </c>
      <c r="E552" s="27">
        <v>0</v>
      </c>
      <c r="F552" s="28">
        <v>0</v>
      </c>
      <c r="G552" s="28">
        <v>0</v>
      </c>
      <c r="H552" s="28">
        <v>0</v>
      </c>
      <c r="I552" s="155"/>
      <c r="J552" s="156"/>
      <c r="K552" s="71"/>
    </row>
    <row r="553" spans="1:11" ht="15" customHeight="1">
      <c r="A553" s="8" t="s">
        <v>158</v>
      </c>
      <c r="B553" s="85" t="s">
        <v>257</v>
      </c>
      <c r="C553" s="5"/>
      <c r="D553" s="8" t="s">
        <v>31</v>
      </c>
      <c r="E553" s="27">
        <v>106.31066667</v>
      </c>
      <c r="F553" s="28">
        <v>777.13</v>
      </c>
      <c r="G553" s="28">
        <v>777.13</v>
      </c>
      <c r="H553" s="28">
        <v>777.13</v>
      </c>
      <c r="I553" s="155"/>
      <c r="J553" s="156"/>
      <c r="K553" s="71"/>
    </row>
    <row r="554" spans="1:11" ht="15" customHeight="1">
      <c r="A554" s="8" t="s">
        <v>159</v>
      </c>
      <c r="B554" s="85" t="s">
        <v>154</v>
      </c>
      <c r="C554" s="5"/>
      <c r="D554" s="8" t="s">
        <v>31</v>
      </c>
      <c r="E554" s="27">
        <v>109.97499999999999</v>
      </c>
      <c r="F554" s="28">
        <v>803.92</v>
      </c>
      <c r="G554" s="28">
        <v>803.92</v>
      </c>
      <c r="H554" s="28">
        <v>803.92</v>
      </c>
      <c r="I554" s="155"/>
      <c r="J554" s="156"/>
      <c r="K554" s="71"/>
    </row>
    <row r="555" spans="1:11" ht="15" customHeight="1">
      <c r="A555" s="85" t="s">
        <v>145</v>
      </c>
      <c r="B555" s="85" t="s">
        <v>155</v>
      </c>
      <c r="C555" s="5"/>
      <c r="D555" s="8" t="s">
        <v>31</v>
      </c>
      <c r="E555" s="27">
        <v>105.29659574</v>
      </c>
      <c r="F555" s="28">
        <v>769.72</v>
      </c>
      <c r="G555" s="28">
        <v>769.72</v>
      </c>
      <c r="H555" s="28">
        <v>769.72</v>
      </c>
      <c r="I555" s="155"/>
      <c r="J555" s="156"/>
      <c r="K555" s="71"/>
    </row>
    <row r="556" spans="1:11" ht="15" customHeight="1">
      <c r="A556" s="19" t="s">
        <v>148</v>
      </c>
      <c r="B556" s="85"/>
      <c r="C556" s="5"/>
      <c r="D556" s="8" t="s">
        <v>31</v>
      </c>
      <c r="E556" s="27">
        <v>0</v>
      </c>
      <c r="F556" s="28">
        <v>0</v>
      </c>
      <c r="G556" s="28">
        <v>0</v>
      </c>
      <c r="H556" s="28">
        <v>0</v>
      </c>
      <c r="I556" s="155"/>
      <c r="J556" s="156"/>
      <c r="K556" s="71"/>
    </row>
    <row r="557" spans="1:11" ht="24">
      <c r="A557" s="22" t="s">
        <v>138</v>
      </c>
      <c r="B557" s="92"/>
      <c r="C557" s="6"/>
      <c r="D557" s="11"/>
      <c r="E557" s="7"/>
      <c r="F557" s="21"/>
      <c r="G557" s="21"/>
      <c r="H557" s="21"/>
      <c r="I557" s="25"/>
      <c r="J557" s="26"/>
      <c r="K557" s="72" t="s">
        <v>244</v>
      </c>
    </row>
    <row r="558" spans="1:11" ht="15" customHeight="1">
      <c r="A558" s="8" t="s">
        <v>109</v>
      </c>
      <c r="B558" s="85" t="s">
        <v>161</v>
      </c>
      <c r="C558" s="5"/>
      <c r="D558" s="8" t="s">
        <v>250</v>
      </c>
      <c r="E558" s="9" t="s">
        <v>97</v>
      </c>
      <c r="F558" s="28">
        <v>0</v>
      </c>
      <c r="G558" s="28">
        <v>0</v>
      </c>
      <c r="H558" s="28">
        <v>0</v>
      </c>
      <c r="I558" s="155"/>
      <c r="J558" s="156"/>
      <c r="K558" s="71"/>
    </row>
    <row r="559" spans="1:11" ht="15" customHeight="1">
      <c r="A559" s="8" t="s">
        <v>110</v>
      </c>
      <c r="B559" s="85" t="s">
        <v>162</v>
      </c>
      <c r="C559" s="5"/>
      <c r="D559" s="8" t="s">
        <v>250</v>
      </c>
      <c r="E559" s="9" t="s">
        <v>97</v>
      </c>
      <c r="F559" s="28">
        <v>0</v>
      </c>
      <c r="G559" s="28">
        <v>0</v>
      </c>
      <c r="H559" s="28">
        <v>0</v>
      </c>
      <c r="I559" s="155"/>
      <c r="J559" s="156"/>
      <c r="K559" s="71"/>
    </row>
    <row r="560" spans="1:11" ht="15" customHeight="1">
      <c r="A560" s="8" t="s">
        <v>114</v>
      </c>
      <c r="B560" s="85" t="s">
        <v>163</v>
      </c>
      <c r="C560" s="5"/>
      <c r="D560" s="8" t="s">
        <v>250</v>
      </c>
      <c r="E560" s="9" t="s">
        <v>97</v>
      </c>
      <c r="F560" s="28">
        <v>0</v>
      </c>
      <c r="G560" s="28">
        <v>0</v>
      </c>
      <c r="H560" s="28">
        <v>0</v>
      </c>
      <c r="I560" s="155"/>
      <c r="J560" s="156"/>
      <c r="K560" s="71"/>
    </row>
    <row r="561" spans="1:11" ht="15" customHeight="1">
      <c r="A561" s="8" t="s">
        <v>111</v>
      </c>
      <c r="B561" s="85" t="s">
        <v>164</v>
      </c>
      <c r="C561" s="5"/>
      <c r="D561" s="8" t="s">
        <v>250</v>
      </c>
      <c r="E561" s="9" t="s">
        <v>97</v>
      </c>
      <c r="F561" s="28">
        <v>0</v>
      </c>
      <c r="G561" s="28">
        <v>0</v>
      </c>
      <c r="H561" s="28">
        <v>0</v>
      </c>
      <c r="I561" s="155"/>
      <c r="J561" s="156"/>
      <c r="K561" s="71"/>
    </row>
    <row r="562" spans="1:11" ht="15" customHeight="1">
      <c r="A562" s="8" t="s">
        <v>112</v>
      </c>
      <c r="B562" s="85" t="s">
        <v>165</v>
      </c>
      <c r="C562" s="5"/>
      <c r="D562" s="8" t="s">
        <v>250</v>
      </c>
      <c r="E562" s="9" t="s">
        <v>97</v>
      </c>
      <c r="F562" s="28">
        <v>0</v>
      </c>
      <c r="G562" s="28">
        <v>0</v>
      </c>
      <c r="H562" s="28">
        <v>0</v>
      </c>
      <c r="I562" s="155"/>
      <c r="J562" s="156"/>
      <c r="K562" s="71"/>
    </row>
    <row r="563" spans="1:11" ht="15" customHeight="1">
      <c r="A563" s="8" t="s">
        <v>113</v>
      </c>
      <c r="B563" s="85" t="s">
        <v>166</v>
      </c>
      <c r="C563" s="5"/>
      <c r="D563" s="8" t="s">
        <v>250</v>
      </c>
      <c r="E563" s="9" t="s">
        <v>97</v>
      </c>
      <c r="F563" s="28">
        <v>0</v>
      </c>
      <c r="G563" s="28">
        <v>0</v>
      </c>
      <c r="H563" s="28">
        <v>0</v>
      </c>
      <c r="I563" s="155"/>
      <c r="J563" s="156"/>
      <c r="K563" s="71"/>
    </row>
    <row r="564" spans="1:11" ht="27" customHeight="1">
      <c r="A564" s="7"/>
      <c r="B564" s="92"/>
      <c r="C564" s="6" t="s">
        <v>38</v>
      </c>
      <c r="D564" s="11" t="s">
        <v>39</v>
      </c>
      <c r="E564" s="7"/>
      <c r="F564" s="21"/>
      <c r="G564" s="21"/>
      <c r="H564" s="21"/>
      <c r="I564" s="25"/>
      <c r="J564" s="26"/>
      <c r="K564" s="72"/>
    </row>
    <row r="565" spans="1:11" ht="48.75" customHeight="1">
      <c r="A565" s="22" t="s">
        <v>81</v>
      </c>
      <c r="B565" s="92"/>
      <c r="C565" s="6"/>
      <c r="D565" s="11"/>
      <c r="E565" s="7"/>
      <c r="F565" s="21"/>
      <c r="G565" s="21"/>
      <c r="H565" s="21"/>
      <c r="I565" s="25"/>
      <c r="J565" s="26"/>
      <c r="K565" s="72" t="s">
        <v>245</v>
      </c>
    </row>
    <row r="566" spans="1:11" ht="15" customHeight="1">
      <c r="A566" s="85" t="s">
        <v>77</v>
      </c>
      <c r="B566" s="85" t="s">
        <v>82</v>
      </c>
      <c r="C566" s="5"/>
      <c r="D566" s="8" t="s">
        <v>250</v>
      </c>
      <c r="E566" s="9" t="s">
        <v>97</v>
      </c>
      <c r="F566" s="28">
        <v>0</v>
      </c>
      <c r="G566" s="28">
        <v>0</v>
      </c>
      <c r="H566" s="28">
        <v>0</v>
      </c>
      <c r="I566" s="155"/>
      <c r="J566" s="156"/>
      <c r="K566" s="71"/>
    </row>
    <row r="567" spans="1:11" ht="15" customHeight="1">
      <c r="A567" s="85" t="s">
        <v>69</v>
      </c>
      <c r="B567" s="85" t="s">
        <v>85</v>
      </c>
      <c r="C567" s="5"/>
      <c r="D567" s="8" t="s">
        <v>250</v>
      </c>
      <c r="E567" s="9" t="s">
        <v>97</v>
      </c>
      <c r="F567" s="28">
        <v>0</v>
      </c>
      <c r="G567" s="28">
        <v>0</v>
      </c>
      <c r="H567" s="28">
        <v>0</v>
      </c>
      <c r="I567" s="155"/>
      <c r="J567" s="156"/>
      <c r="K567" s="71"/>
    </row>
    <row r="568" spans="1:11" ht="15" customHeight="1">
      <c r="A568" s="85" t="s">
        <v>217</v>
      </c>
      <c r="B568" s="85" t="s">
        <v>82</v>
      </c>
      <c r="C568" s="5"/>
      <c r="D568" s="8" t="s">
        <v>250</v>
      </c>
      <c r="E568" s="9" t="s">
        <v>97</v>
      </c>
      <c r="F568" s="28">
        <v>0</v>
      </c>
      <c r="G568" s="28">
        <v>0</v>
      </c>
      <c r="H568" s="28">
        <v>0</v>
      </c>
      <c r="I568" s="155"/>
      <c r="J568" s="156"/>
      <c r="K568" s="71"/>
    </row>
    <row r="569" spans="1:11" ht="30" customHeight="1">
      <c r="A569" s="85" t="s">
        <v>70</v>
      </c>
      <c r="B569" s="85" t="s">
        <v>85</v>
      </c>
      <c r="C569" s="5"/>
      <c r="D569" s="8" t="s">
        <v>250</v>
      </c>
      <c r="E569" s="9" t="s">
        <v>97</v>
      </c>
      <c r="F569" s="28">
        <v>0</v>
      </c>
      <c r="G569" s="28">
        <v>0</v>
      </c>
      <c r="H569" s="28">
        <v>0</v>
      </c>
      <c r="I569" s="155"/>
      <c r="J569" s="156"/>
      <c r="K569" s="71"/>
    </row>
    <row r="570" spans="1:11" ht="15" customHeight="1">
      <c r="A570" s="85" t="s">
        <v>71</v>
      </c>
      <c r="B570" s="85" t="s">
        <v>85</v>
      </c>
      <c r="C570" s="5"/>
      <c r="D570" s="8" t="s">
        <v>250</v>
      </c>
      <c r="E570" s="9" t="s">
        <v>97</v>
      </c>
      <c r="F570" s="28">
        <v>0</v>
      </c>
      <c r="G570" s="28">
        <v>0</v>
      </c>
      <c r="H570" s="28">
        <v>0</v>
      </c>
      <c r="I570" s="155"/>
      <c r="J570" s="156"/>
      <c r="K570" s="71"/>
    </row>
    <row r="571" spans="1:11" ht="15" customHeight="1">
      <c r="A571" s="19" t="s">
        <v>72</v>
      </c>
      <c r="B571" s="85" t="s">
        <v>84</v>
      </c>
      <c r="C571" s="5"/>
      <c r="D571" s="8" t="s">
        <v>250</v>
      </c>
      <c r="E571" s="9" t="s">
        <v>97</v>
      </c>
      <c r="F571" s="28">
        <v>0</v>
      </c>
      <c r="G571" s="28">
        <v>0</v>
      </c>
      <c r="H571" s="28">
        <v>0</v>
      </c>
      <c r="I571" s="155"/>
      <c r="J571" s="156"/>
      <c r="K571" s="71"/>
    </row>
    <row r="572" spans="1:11" ht="15" customHeight="1">
      <c r="A572" s="24" t="s">
        <v>73</v>
      </c>
      <c r="B572" s="85" t="s">
        <v>84</v>
      </c>
      <c r="C572" s="5"/>
      <c r="D572" s="8" t="s">
        <v>250</v>
      </c>
      <c r="E572" s="9" t="s">
        <v>97</v>
      </c>
      <c r="F572" s="28">
        <v>0</v>
      </c>
      <c r="G572" s="28">
        <v>0</v>
      </c>
      <c r="H572" s="28">
        <v>0</v>
      </c>
      <c r="I572" s="155"/>
      <c r="J572" s="156"/>
      <c r="K572" s="71"/>
    </row>
    <row r="573" spans="1:11" ht="15" customHeight="1">
      <c r="A573" s="24" t="s">
        <v>78</v>
      </c>
      <c r="B573" s="85" t="s">
        <v>83</v>
      </c>
      <c r="C573" s="5"/>
      <c r="D573" s="8" t="s">
        <v>250</v>
      </c>
      <c r="E573" s="9" t="s">
        <v>97</v>
      </c>
      <c r="F573" s="28">
        <v>0</v>
      </c>
      <c r="G573" s="28">
        <v>0</v>
      </c>
      <c r="H573" s="28">
        <v>0</v>
      </c>
      <c r="I573" s="155"/>
      <c r="J573" s="156"/>
      <c r="K573" s="71"/>
    </row>
    <row r="574" spans="1:11" ht="15" customHeight="1">
      <c r="A574" s="24" t="s">
        <v>74</v>
      </c>
      <c r="B574" s="85" t="s">
        <v>84</v>
      </c>
      <c r="C574" s="5"/>
      <c r="D574" s="8" t="s">
        <v>250</v>
      </c>
      <c r="E574" s="9" t="s">
        <v>97</v>
      </c>
      <c r="F574" s="28">
        <v>0</v>
      </c>
      <c r="G574" s="28">
        <v>0</v>
      </c>
      <c r="H574" s="28">
        <v>0</v>
      </c>
      <c r="I574" s="155"/>
      <c r="J574" s="156"/>
      <c r="K574" s="71"/>
    </row>
    <row r="575" spans="1:11" ht="15" customHeight="1">
      <c r="A575" s="19" t="s">
        <v>79</v>
      </c>
      <c r="B575" s="85" t="s">
        <v>82</v>
      </c>
      <c r="C575" s="5"/>
      <c r="D575" s="8" t="s">
        <v>250</v>
      </c>
      <c r="E575" s="9" t="s">
        <v>97</v>
      </c>
      <c r="F575" s="28">
        <v>0</v>
      </c>
      <c r="G575" s="28">
        <v>0</v>
      </c>
      <c r="H575" s="28">
        <v>0</v>
      </c>
      <c r="I575" s="155"/>
      <c r="J575" s="156"/>
      <c r="K575" s="71"/>
    </row>
    <row r="576" spans="1:11" ht="15" customHeight="1">
      <c r="A576" s="85" t="s">
        <v>75</v>
      </c>
      <c r="B576" s="85" t="s">
        <v>85</v>
      </c>
      <c r="C576" s="5"/>
      <c r="D576" s="8" t="s">
        <v>250</v>
      </c>
      <c r="E576" s="9" t="s">
        <v>97</v>
      </c>
      <c r="F576" s="28">
        <v>0</v>
      </c>
      <c r="G576" s="28">
        <v>0</v>
      </c>
      <c r="H576" s="28">
        <v>0</v>
      </c>
      <c r="I576" s="155"/>
      <c r="J576" s="156"/>
      <c r="K576" s="71"/>
    </row>
    <row r="577" spans="1:11" ht="15" customHeight="1">
      <c r="A577" s="19" t="s">
        <v>80</v>
      </c>
      <c r="B577" s="85" t="s">
        <v>82</v>
      </c>
      <c r="C577" s="5"/>
      <c r="D577" s="8" t="s">
        <v>250</v>
      </c>
      <c r="E577" s="9" t="s">
        <v>97</v>
      </c>
      <c r="F577" s="28">
        <v>0</v>
      </c>
      <c r="G577" s="28">
        <v>0</v>
      </c>
      <c r="H577" s="28">
        <v>0</v>
      </c>
      <c r="I577" s="155"/>
      <c r="J577" s="156"/>
      <c r="K577" s="71"/>
    </row>
    <row r="578" spans="1:11" ht="15" customHeight="1">
      <c r="A578" s="85" t="s">
        <v>76</v>
      </c>
      <c r="B578" s="85" t="s">
        <v>85</v>
      </c>
      <c r="C578" s="5"/>
      <c r="D578" s="8" t="s">
        <v>250</v>
      </c>
      <c r="E578" s="9" t="s">
        <v>97</v>
      </c>
      <c r="F578" s="28">
        <v>0</v>
      </c>
      <c r="G578" s="28">
        <v>0</v>
      </c>
      <c r="H578" s="28">
        <v>0</v>
      </c>
      <c r="I578" s="155"/>
      <c r="J578" s="156"/>
      <c r="K578" s="71"/>
    </row>
    <row r="579" spans="1:11" ht="15" customHeight="1">
      <c r="A579" s="116"/>
      <c r="B579" s="85"/>
      <c r="C579" s="5"/>
      <c r="D579" s="8" t="s">
        <v>250</v>
      </c>
      <c r="E579" s="9" t="s">
        <v>97</v>
      </c>
      <c r="F579" s="28">
        <v>0</v>
      </c>
      <c r="G579" s="28">
        <v>0</v>
      </c>
      <c r="H579" s="28">
        <v>0</v>
      </c>
      <c r="I579" s="155"/>
      <c r="J579" s="156"/>
      <c r="K579" s="71"/>
    </row>
    <row r="580" spans="1:11">
      <c r="A580" s="22" t="s">
        <v>86</v>
      </c>
      <c r="B580" s="92"/>
      <c r="C580" s="6"/>
      <c r="D580" s="11"/>
      <c r="E580" s="7"/>
      <c r="F580" s="21"/>
      <c r="G580" s="21"/>
      <c r="H580" s="21"/>
      <c r="I580" s="25"/>
      <c r="J580" s="26"/>
      <c r="K580" s="72" t="s">
        <v>245</v>
      </c>
    </row>
    <row r="581" spans="1:11" ht="15" customHeight="1">
      <c r="A581" s="8" t="s">
        <v>219</v>
      </c>
      <c r="B581" s="85" t="s">
        <v>87</v>
      </c>
      <c r="C581" s="5"/>
      <c r="D581" s="8" t="s">
        <v>250</v>
      </c>
      <c r="E581" s="9" t="s">
        <v>97</v>
      </c>
      <c r="F581" s="28">
        <v>0</v>
      </c>
      <c r="G581" s="28">
        <v>0</v>
      </c>
      <c r="H581" s="28">
        <v>0</v>
      </c>
      <c r="I581" s="155"/>
      <c r="J581" s="156"/>
      <c r="K581" s="71"/>
    </row>
    <row r="582" spans="1:11" ht="15" customHeight="1">
      <c r="A582" s="8" t="s">
        <v>220</v>
      </c>
      <c r="B582" s="85" t="s">
        <v>88</v>
      </c>
      <c r="C582" s="5"/>
      <c r="D582" s="8" t="s">
        <v>250</v>
      </c>
      <c r="E582" s="9" t="s">
        <v>97</v>
      </c>
      <c r="F582" s="28">
        <v>0</v>
      </c>
      <c r="G582" s="28">
        <v>0</v>
      </c>
      <c r="H582" s="28">
        <v>0</v>
      </c>
      <c r="I582" s="155"/>
      <c r="J582" s="156"/>
      <c r="K582" s="71"/>
    </row>
    <row r="583" spans="1:11" ht="15" customHeight="1">
      <c r="A583" s="8" t="s">
        <v>221</v>
      </c>
      <c r="B583" s="85" t="s">
        <v>89</v>
      </c>
      <c r="C583" s="5"/>
      <c r="D583" s="8" t="s">
        <v>250</v>
      </c>
      <c r="E583" s="9" t="s">
        <v>97</v>
      </c>
      <c r="F583" s="28">
        <v>0</v>
      </c>
      <c r="G583" s="28">
        <v>0</v>
      </c>
      <c r="H583" s="28">
        <v>0</v>
      </c>
      <c r="I583" s="155"/>
      <c r="J583" s="156"/>
      <c r="K583" s="71"/>
    </row>
    <row r="584" spans="1:11" ht="15" customHeight="1">
      <c r="A584" s="8" t="s">
        <v>222</v>
      </c>
      <c r="B584" s="85" t="s">
        <v>90</v>
      </c>
      <c r="C584" s="5"/>
      <c r="D584" s="8" t="s">
        <v>250</v>
      </c>
      <c r="E584" s="9" t="s">
        <v>97</v>
      </c>
      <c r="F584" s="28">
        <v>0</v>
      </c>
      <c r="G584" s="28">
        <v>0</v>
      </c>
      <c r="H584" s="28">
        <v>0</v>
      </c>
      <c r="I584" s="155"/>
      <c r="J584" s="156"/>
      <c r="K584" s="71"/>
    </row>
    <row r="585" spans="1:11" ht="15" customHeight="1">
      <c r="A585" s="8" t="s">
        <v>223</v>
      </c>
      <c r="B585" s="85" t="s">
        <v>91</v>
      </c>
      <c r="C585" s="5"/>
      <c r="D585" s="8" t="s">
        <v>250</v>
      </c>
      <c r="E585" s="9" t="s">
        <v>97</v>
      </c>
      <c r="F585" s="28">
        <v>0</v>
      </c>
      <c r="G585" s="28">
        <v>0</v>
      </c>
      <c r="H585" s="28">
        <v>0</v>
      </c>
      <c r="I585" s="155"/>
      <c r="J585" s="156"/>
      <c r="K585" s="71"/>
    </row>
    <row r="586" spans="1:11" ht="15" customHeight="1">
      <c r="A586" s="24" t="s">
        <v>224</v>
      </c>
      <c r="B586" s="85" t="s">
        <v>92</v>
      </c>
      <c r="C586" s="5"/>
      <c r="D586" s="8" t="s">
        <v>250</v>
      </c>
      <c r="E586" s="9" t="s">
        <v>97</v>
      </c>
      <c r="F586" s="28">
        <v>0</v>
      </c>
      <c r="G586" s="28">
        <v>0</v>
      </c>
      <c r="H586" s="28">
        <v>0</v>
      </c>
      <c r="I586" s="155"/>
      <c r="J586" s="156"/>
      <c r="K586" s="71"/>
    </row>
    <row r="587" spans="1:11" ht="15" customHeight="1">
      <c r="A587" s="24" t="s">
        <v>225</v>
      </c>
      <c r="B587" s="85" t="s">
        <v>93</v>
      </c>
      <c r="C587" s="5"/>
      <c r="D587" s="8" t="s">
        <v>250</v>
      </c>
      <c r="E587" s="9" t="s">
        <v>97</v>
      </c>
      <c r="F587" s="28">
        <v>0</v>
      </c>
      <c r="G587" s="28">
        <v>0</v>
      </c>
      <c r="H587" s="28">
        <v>0</v>
      </c>
      <c r="I587" s="155"/>
      <c r="J587" s="156"/>
      <c r="K587" s="71"/>
    </row>
    <row r="588" spans="1:11" ht="15" customHeight="1">
      <c r="A588" s="24" t="s">
        <v>226</v>
      </c>
      <c r="B588" s="85" t="s">
        <v>94</v>
      </c>
      <c r="C588" s="5"/>
      <c r="D588" s="8" t="s">
        <v>250</v>
      </c>
      <c r="E588" s="9" t="s">
        <v>97</v>
      </c>
      <c r="F588" s="28">
        <v>0</v>
      </c>
      <c r="G588" s="28">
        <v>0</v>
      </c>
      <c r="H588" s="28">
        <v>0</v>
      </c>
      <c r="I588" s="155"/>
      <c r="J588" s="156"/>
      <c r="K588" s="71"/>
    </row>
    <row r="589" spans="1:11" ht="15" customHeight="1">
      <c r="A589" s="24" t="s">
        <v>227</v>
      </c>
      <c r="B589" s="85" t="s">
        <v>95</v>
      </c>
      <c r="C589" s="5"/>
      <c r="D589" s="8" t="s">
        <v>250</v>
      </c>
      <c r="E589" s="9" t="s">
        <v>97</v>
      </c>
      <c r="F589" s="28">
        <v>0</v>
      </c>
      <c r="G589" s="28">
        <v>0</v>
      </c>
      <c r="H589" s="28">
        <v>0</v>
      </c>
      <c r="I589" s="155"/>
      <c r="J589" s="156"/>
      <c r="K589" s="71"/>
    </row>
    <row r="590" spans="1:11" ht="15" customHeight="1">
      <c r="A590" s="24" t="s">
        <v>228</v>
      </c>
      <c r="B590" s="85" t="s">
        <v>96</v>
      </c>
      <c r="C590" s="5"/>
      <c r="D590" s="8" t="s">
        <v>250</v>
      </c>
      <c r="E590" s="9" t="s">
        <v>97</v>
      </c>
      <c r="F590" s="28">
        <v>0</v>
      </c>
      <c r="G590" s="28">
        <v>0</v>
      </c>
      <c r="H590" s="28">
        <v>0</v>
      </c>
      <c r="I590" s="155"/>
      <c r="J590" s="156"/>
      <c r="K590" s="71"/>
    </row>
    <row r="591" spans="1:11" ht="27" customHeight="1">
      <c r="A591" s="22" t="s">
        <v>156</v>
      </c>
      <c r="B591" s="92"/>
      <c r="C591" s="6"/>
      <c r="D591" s="11"/>
      <c r="E591" s="7"/>
      <c r="F591" s="21"/>
      <c r="G591" s="21"/>
      <c r="H591" s="21"/>
      <c r="I591" s="25"/>
      <c r="J591" s="26"/>
      <c r="K591" s="72" t="s">
        <v>245</v>
      </c>
    </row>
    <row r="592" spans="1:11" ht="15" customHeight="1">
      <c r="A592" s="8" t="s">
        <v>146</v>
      </c>
      <c r="B592" s="85" t="s">
        <v>149</v>
      </c>
      <c r="C592" s="5"/>
      <c r="D592" s="8" t="s">
        <v>32</v>
      </c>
      <c r="E592" s="27">
        <v>0.59060155000000003</v>
      </c>
      <c r="F592" s="28">
        <v>1324.18</v>
      </c>
      <c r="G592" s="28">
        <v>1324.18</v>
      </c>
      <c r="H592" s="28">
        <v>1324.18</v>
      </c>
      <c r="I592" s="155"/>
      <c r="J592" s="156"/>
      <c r="K592" s="71"/>
    </row>
    <row r="593" spans="1:11" ht="15" customHeight="1">
      <c r="A593" s="19" t="s">
        <v>147</v>
      </c>
      <c r="B593" s="85"/>
      <c r="C593" s="5"/>
      <c r="D593" s="8" t="s">
        <v>32</v>
      </c>
      <c r="E593" s="27">
        <v>0</v>
      </c>
      <c r="F593" s="28">
        <v>0</v>
      </c>
      <c r="G593" s="28">
        <v>0</v>
      </c>
      <c r="H593" s="28">
        <v>0</v>
      </c>
      <c r="I593" s="155"/>
      <c r="J593" s="156"/>
      <c r="K593" s="71"/>
    </row>
    <row r="594" spans="1:11" ht="15" customHeight="1">
      <c r="A594" s="8" t="s">
        <v>157</v>
      </c>
      <c r="B594" s="85" t="s">
        <v>255</v>
      </c>
      <c r="C594" s="5"/>
      <c r="D594" s="8" t="s">
        <v>32</v>
      </c>
      <c r="E594" s="27">
        <v>0.59081897000000005</v>
      </c>
      <c r="F594" s="28">
        <v>1324.67</v>
      </c>
      <c r="G594" s="28">
        <v>1324.67</v>
      </c>
      <c r="H594" s="28">
        <v>1324.67</v>
      </c>
      <c r="I594" s="155"/>
      <c r="J594" s="156"/>
      <c r="K594" s="71"/>
    </row>
    <row r="595" spans="1:11" ht="30" customHeight="1">
      <c r="A595" s="8" t="s">
        <v>158</v>
      </c>
      <c r="B595" s="85" t="s">
        <v>150</v>
      </c>
      <c r="C595" s="5"/>
      <c r="D595" s="8" t="s">
        <v>32</v>
      </c>
      <c r="E595" s="27">
        <v>0.58975610000000001</v>
      </c>
      <c r="F595" s="28">
        <v>1322.29</v>
      </c>
      <c r="G595" s="28">
        <v>1322.29</v>
      </c>
      <c r="H595" s="28">
        <v>1322.29</v>
      </c>
      <c r="I595" s="155"/>
      <c r="J595" s="156"/>
      <c r="K595" s="71"/>
    </row>
    <row r="596" spans="1:11" ht="15" customHeight="1">
      <c r="A596" s="19" t="s">
        <v>160</v>
      </c>
      <c r="B596" s="85"/>
      <c r="C596" s="5"/>
      <c r="D596" s="8" t="s">
        <v>32</v>
      </c>
      <c r="E596" s="27">
        <v>0</v>
      </c>
      <c r="F596" s="28">
        <v>0</v>
      </c>
      <c r="G596" s="28">
        <v>0</v>
      </c>
      <c r="H596" s="28">
        <v>0</v>
      </c>
      <c r="I596" s="155"/>
      <c r="J596" s="156"/>
      <c r="K596" s="71"/>
    </row>
    <row r="597" spans="1:11" ht="15" customHeight="1">
      <c r="A597" s="8" t="s">
        <v>159</v>
      </c>
      <c r="B597" s="85" t="s">
        <v>151</v>
      </c>
      <c r="C597" s="5"/>
      <c r="D597" s="8" t="s">
        <v>32</v>
      </c>
      <c r="E597" s="27">
        <v>0.58913042999999998</v>
      </c>
      <c r="F597" s="28">
        <v>1320.88</v>
      </c>
      <c r="G597" s="28">
        <v>1320.88</v>
      </c>
      <c r="H597" s="28">
        <v>1320.88</v>
      </c>
      <c r="I597" s="155"/>
      <c r="J597" s="156"/>
      <c r="K597" s="71"/>
    </row>
    <row r="598" spans="1:11" ht="15" customHeight="1">
      <c r="A598" s="19" t="s">
        <v>145</v>
      </c>
      <c r="B598" s="85"/>
      <c r="C598" s="5"/>
      <c r="D598" s="8" t="s">
        <v>32</v>
      </c>
      <c r="E598" s="27">
        <v>0</v>
      </c>
      <c r="F598" s="28">
        <v>0</v>
      </c>
      <c r="G598" s="28">
        <v>0</v>
      </c>
      <c r="H598" s="28">
        <v>0</v>
      </c>
      <c r="I598" s="155"/>
      <c r="J598" s="156"/>
      <c r="K598" s="71"/>
    </row>
    <row r="599" spans="1:11" ht="15" customHeight="1">
      <c r="A599" s="19" t="s">
        <v>148</v>
      </c>
      <c r="B599" s="85"/>
      <c r="C599" s="5"/>
      <c r="D599" s="8" t="s">
        <v>32</v>
      </c>
      <c r="E599" s="27">
        <v>0</v>
      </c>
      <c r="F599" s="28">
        <v>0</v>
      </c>
      <c r="G599" s="28">
        <v>0</v>
      </c>
      <c r="H599" s="28">
        <v>0</v>
      </c>
      <c r="I599" s="155"/>
      <c r="J599" s="156"/>
      <c r="K599" s="71"/>
    </row>
    <row r="600" spans="1:11" ht="27" customHeight="1">
      <c r="A600" s="22" t="s">
        <v>140</v>
      </c>
      <c r="B600" s="92"/>
      <c r="C600" s="6"/>
      <c r="D600" s="11"/>
      <c r="E600" s="7"/>
      <c r="F600" s="21"/>
      <c r="G600" s="21"/>
      <c r="H600" s="21"/>
      <c r="I600" s="25"/>
      <c r="J600" s="26"/>
      <c r="K600" s="72" t="s">
        <v>245</v>
      </c>
    </row>
    <row r="601" spans="1:11" ht="15" customHeight="1">
      <c r="A601" s="8" t="s">
        <v>146</v>
      </c>
      <c r="B601" s="85" t="s">
        <v>141</v>
      </c>
      <c r="C601" s="5"/>
      <c r="D601" s="8" t="s">
        <v>32</v>
      </c>
      <c r="E601" s="27">
        <v>0.59059307000000005</v>
      </c>
      <c r="F601" s="28">
        <v>1324.16</v>
      </c>
      <c r="G601" s="28">
        <v>1324.16</v>
      </c>
      <c r="H601" s="28">
        <v>1324.16</v>
      </c>
      <c r="I601" s="155"/>
      <c r="J601" s="156"/>
      <c r="K601" s="71"/>
    </row>
    <row r="602" spans="1:11" ht="15" customHeight="1">
      <c r="A602" s="19" t="s">
        <v>147</v>
      </c>
      <c r="B602" s="85"/>
      <c r="C602" s="5"/>
      <c r="D602" s="8" t="s">
        <v>32</v>
      </c>
      <c r="E602" s="27">
        <v>0</v>
      </c>
      <c r="F602" s="28">
        <v>0</v>
      </c>
      <c r="G602" s="28">
        <v>0</v>
      </c>
      <c r="H602" s="28">
        <v>0</v>
      </c>
      <c r="I602" s="155"/>
      <c r="J602" s="156"/>
      <c r="K602" s="71"/>
    </row>
    <row r="603" spans="1:11" ht="15" customHeight="1">
      <c r="A603" s="8" t="s">
        <v>157</v>
      </c>
      <c r="B603" s="85" t="s">
        <v>142</v>
      </c>
      <c r="C603" s="5"/>
      <c r="D603" s="8" t="s">
        <v>32</v>
      </c>
      <c r="E603" s="27">
        <v>0.59064724999999996</v>
      </c>
      <c r="F603" s="28">
        <v>1324.28</v>
      </c>
      <c r="G603" s="28">
        <v>1324.28</v>
      </c>
      <c r="H603" s="28">
        <v>1324.28</v>
      </c>
      <c r="I603" s="155"/>
      <c r="J603" s="156"/>
      <c r="K603" s="71"/>
    </row>
    <row r="604" spans="1:11" ht="30" customHeight="1">
      <c r="A604" s="19" t="s">
        <v>160</v>
      </c>
      <c r="B604" s="85"/>
      <c r="C604" s="5"/>
      <c r="D604" s="8" t="s">
        <v>32</v>
      </c>
      <c r="E604" s="27">
        <v>0</v>
      </c>
      <c r="F604" s="28">
        <v>0</v>
      </c>
      <c r="G604" s="28">
        <v>0</v>
      </c>
      <c r="H604" s="28">
        <v>0</v>
      </c>
      <c r="I604" s="155"/>
      <c r="J604" s="156"/>
      <c r="K604" s="71"/>
    </row>
    <row r="605" spans="1:11" ht="15" customHeight="1">
      <c r="A605" s="8" t="s">
        <v>158</v>
      </c>
      <c r="B605" s="85" t="s">
        <v>143</v>
      </c>
      <c r="C605" s="5"/>
      <c r="D605" s="8" t="s">
        <v>32</v>
      </c>
      <c r="E605" s="27">
        <v>0.59158730000000004</v>
      </c>
      <c r="F605" s="28">
        <v>1326.39</v>
      </c>
      <c r="G605" s="28">
        <v>1326.39</v>
      </c>
      <c r="H605" s="28">
        <v>1326.39</v>
      </c>
      <c r="I605" s="155"/>
      <c r="J605" s="156"/>
      <c r="K605" s="71"/>
    </row>
    <row r="606" spans="1:11" ht="15" customHeight="1">
      <c r="A606" s="8" t="s">
        <v>159</v>
      </c>
      <c r="B606" s="85" t="s">
        <v>144</v>
      </c>
      <c r="C606" s="5"/>
      <c r="D606" s="8" t="s">
        <v>32</v>
      </c>
      <c r="E606" s="27">
        <v>0.58882352999999998</v>
      </c>
      <c r="F606" s="28">
        <v>1320.2</v>
      </c>
      <c r="G606" s="28">
        <v>1320.2</v>
      </c>
      <c r="H606" s="28">
        <v>1320.2</v>
      </c>
      <c r="I606" s="155"/>
      <c r="J606" s="156"/>
      <c r="K606" s="71"/>
    </row>
    <row r="607" spans="1:11" ht="15" customHeight="1">
      <c r="A607" s="85" t="s">
        <v>145</v>
      </c>
      <c r="B607" s="85" t="s">
        <v>256</v>
      </c>
      <c r="C607" s="5"/>
      <c r="D607" s="8" t="s">
        <v>32</v>
      </c>
      <c r="E607" s="27">
        <v>0.59102410000000005</v>
      </c>
      <c r="F607" s="28">
        <v>1325.13</v>
      </c>
      <c r="G607" s="28">
        <v>1325.13</v>
      </c>
      <c r="H607" s="28">
        <v>1325.13</v>
      </c>
      <c r="I607" s="155"/>
      <c r="J607" s="156"/>
      <c r="K607" s="71"/>
    </row>
    <row r="608" spans="1:11" ht="15" customHeight="1">
      <c r="A608" s="19" t="s">
        <v>148</v>
      </c>
      <c r="B608" s="85"/>
      <c r="C608" s="5"/>
      <c r="D608" s="8" t="s">
        <v>32</v>
      </c>
      <c r="E608" s="27">
        <v>0</v>
      </c>
      <c r="F608" s="28">
        <v>0</v>
      </c>
      <c r="G608" s="28">
        <v>0</v>
      </c>
      <c r="H608" s="28">
        <v>0</v>
      </c>
      <c r="I608" s="155"/>
      <c r="J608" s="156"/>
      <c r="K608" s="71"/>
    </row>
    <row r="609" spans="1:11" ht="27" customHeight="1">
      <c r="A609" s="22" t="s">
        <v>152</v>
      </c>
      <c r="B609" s="92"/>
      <c r="C609" s="6"/>
      <c r="D609" s="11"/>
      <c r="E609" s="7"/>
      <c r="F609" s="21"/>
      <c r="G609" s="21"/>
      <c r="H609" s="21"/>
      <c r="I609" s="25"/>
      <c r="J609" s="26"/>
      <c r="K609" s="72" t="s">
        <v>245</v>
      </c>
    </row>
    <row r="610" spans="1:11" ht="15" customHeight="1">
      <c r="A610" s="8" t="s">
        <v>146</v>
      </c>
      <c r="B610" s="85" t="s">
        <v>153</v>
      </c>
      <c r="C610" s="5"/>
      <c r="D610" s="8" t="s">
        <v>32</v>
      </c>
      <c r="E610" s="27">
        <v>0.59056794999999995</v>
      </c>
      <c r="F610" s="28">
        <v>1324.11</v>
      </c>
      <c r="G610" s="28">
        <v>1324.11</v>
      </c>
      <c r="H610" s="28">
        <v>1324.11</v>
      </c>
      <c r="I610" s="155"/>
      <c r="J610" s="156"/>
      <c r="K610" s="71"/>
    </row>
    <row r="611" spans="1:11" ht="15" customHeight="1">
      <c r="A611" s="19" t="s">
        <v>147</v>
      </c>
      <c r="B611" s="85"/>
      <c r="C611" s="5"/>
      <c r="D611" s="8" t="s">
        <v>32</v>
      </c>
      <c r="E611" s="27">
        <v>0</v>
      </c>
      <c r="F611" s="28">
        <v>0</v>
      </c>
      <c r="G611" s="28">
        <v>0</v>
      </c>
      <c r="H611" s="28">
        <v>0</v>
      </c>
      <c r="I611" s="155"/>
      <c r="J611" s="156"/>
      <c r="K611" s="71"/>
    </row>
    <row r="612" spans="1:11" ht="15" customHeight="1">
      <c r="A612" s="19" t="s">
        <v>157</v>
      </c>
      <c r="B612" s="85"/>
      <c r="C612" s="5"/>
      <c r="D612" s="8" t="s">
        <v>32</v>
      </c>
      <c r="E612" s="27">
        <v>0</v>
      </c>
      <c r="F612" s="28">
        <v>0</v>
      </c>
      <c r="G612" s="28">
        <v>0</v>
      </c>
      <c r="H612" s="28">
        <v>0</v>
      </c>
      <c r="I612" s="155"/>
      <c r="J612" s="156"/>
      <c r="K612" s="71"/>
    </row>
    <row r="613" spans="1:11" ht="30" customHeight="1">
      <c r="A613" s="19" t="s">
        <v>160</v>
      </c>
      <c r="B613" s="85"/>
      <c r="C613" s="5"/>
      <c r="D613" s="8" t="s">
        <v>32</v>
      </c>
      <c r="E613" s="27">
        <v>0</v>
      </c>
      <c r="F613" s="28">
        <v>0</v>
      </c>
      <c r="G613" s="28">
        <v>0</v>
      </c>
      <c r="H613" s="28">
        <v>0</v>
      </c>
      <c r="I613" s="155"/>
      <c r="J613" s="156"/>
      <c r="K613" s="71"/>
    </row>
    <row r="614" spans="1:11" ht="15" customHeight="1">
      <c r="A614" s="8" t="s">
        <v>158</v>
      </c>
      <c r="B614" s="85" t="s">
        <v>257</v>
      </c>
      <c r="C614" s="5"/>
      <c r="D614" s="8" t="s">
        <v>32</v>
      </c>
      <c r="E614" s="27">
        <v>0.59533332999999999</v>
      </c>
      <c r="F614" s="28">
        <v>1334.79</v>
      </c>
      <c r="G614" s="28">
        <v>1334.79</v>
      </c>
      <c r="H614" s="28">
        <v>1334.79</v>
      </c>
      <c r="I614" s="155"/>
      <c r="J614" s="156"/>
      <c r="K614" s="71"/>
    </row>
    <row r="615" spans="1:11" ht="15" customHeight="1">
      <c r="A615" s="8" t="s">
        <v>159</v>
      </c>
      <c r="B615" s="85" t="s">
        <v>154</v>
      </c>
      <c r="C615" s="5"/>
      <c r="D615" s="8" t="s">
        <v>32</v>
      </c>
      <c r="E615" s="27">
        <v>0.61499999999999999</v>
      </c>
      <c r="F615" s="28">
        <v>1378.89</v>
      </c>
      <c r="G615" s="28">
        <v>1378.89</v>
      </c>
      <c r="H615" s="28">
        <v>1378.89</v>
      </c>
      <c r="I615" s="155"/>
      <c r="J615" s="156"/>
      <c r="K615" s="71"/>
    </row>
    <row r="616" spans="1:11" ht="15" customHeight="1">
      <c r="A616" s="85" t="s">
        <v>145</v>
      </c>
      <c r="B616" s="85" t="s">
        <v>155</v>
      </c>
      <c r="C616" s="5"/>
      <c r="D616" s="8" t="s">
        <v>32</v>
      </c>
      <c r="E616" s="27">
        <v>0.58978723</v>
      </c>
      <c r="F616" s="28">
        <v>1322.36</v>
      </c>
      <c r="G616" s="28">
        <v>1322.36</v>
      </c>
      <c r="H616" s="28">
        <v>1322.36</v>
      </c>
      <c r="I616" s="155"/>
      <c r="J616" s="156"/>
      <c r="K616" s="71"/>
    </row>
    <row r="617" spans="1:11" ht="15" customHeight="1">
      <c r="A617" s="19" t="s">
        <v>148</v>
      </c>
      <c r="B617" s="85"/>
      <c r="C617" s="5"/>
      <c r="D617" s="8" t="s">
        <v>32</v>
      </c>
      <c r="E617" s="27">
        <v>0</v>
      </c>
      <c r="F617" s="28">
        <v>0</v>
      </c>
      <c r="G617" s="28">
        <v>0</v>
      </c>
      <c r="H617" s="28">
        <v>0</v>
      </c>
      <c r="I617" s="155"/>
      <c r="J617" s="156"/>
      <c r="K617" s="71"/>
    </row>
    <row r="618" spans="1:11" ht="24">
      <c r="A618" s="22" t="s">
        <v>138</v>
      </c>
      <c r="B618" s="92"/>
      <c r="C618" s="6"/>
      <c r="D618" s="11"/>
      <c r="E618" s="7"/>
      <c r="F618" s="21"/>
      <c r="G618" s="21"/>
      <c r="H618" s="21"/>
      <c r="I618" s="25"/>
      <c r="J618" s="26"/>
      <c r="K618" s="72" t="s">
        <v>245</v>
      </c>
    </row>
    <row r="619" spans="1:11" ht="15" customHeight="1">
      <c r="A619" s="8" t="s">
        <v>109</v>
      </c>
      <c r="B619" s="85" t="s">
        <v>161</v>
      </c>
      <c r="C619" s="5"/>
      <c r="D619" s="8" t="s">
        <v>250</v>
      </c>
      <c r="E619" s="9" t="s">
        <v>97</v>
      </c>
      <c r="F619" s="28">
        <v>0</v>
      </c>
      <c r="G619" s="28">
        <v>0</v>
      </c>
      <c r="H619" s="28">
        <v>0</v>
      </c>
      <c r="I619" s="155"/>
      <c r="J619" s="156"/>
      <c r="K619" s="71"/>
    </row>
    <row r="620" spans="1:11" ht="15" customHeight="1">
      <c r="A620" s="8" t="s">
        <v>110</v>
      </c>
      <c r="B620" s="85" t="s">
        <v>162</v>
      </c>
      <c r="C620" s="5"/>
      <c r="D620" s="8" t="s">
        <v>250</v>
      </c>
      <c r="E620" s="9" t="s">
        <v>97</v>
      </c>
      <c r="F620" s="28">
        <v>0</v>
      </c>
      <c r="G620" s="28">
        <v>0</v>
      </c>
      <c r="H620" s="28">
        <v>0</v>
      </c>
      <c r="I620" s="155"/>
      <c r="J620" s="156"/>
      <c r="K620" s="71"/>
    </row>
    <row r="621" spans="1:11" ht="15" customHeight="1">
      <c r="A621" s="8" t="s">
        <v>114</v>
      </c>
      <c r="B621" s="85" t="s">
        <v>163</v>
      </c>
      <c r="C621" s="5"/>
      <c r="D621" s="8" t="s">
        <v>250</v>
      </c>
      <c r="E621" s="9" t="s">
        <v>97</v>
      </c>
      <c r="F621" s="28">
        <v>0</v>
      </c>
      <c r="G621" s="28">
        <v>0</v>
      </c>
      <c r="H621" s="28">
        <v>0</v>
      </c>
      <c r="I621" s="155"/>
      <c r="J621" s="156"/>
      <c r="K621" s="71"/>
    </row>
    <row r="622" spans="1:11" ht="15" customHeight="1">
      <c r="A622" s="8" t="s">
        <v>111</v>
      </c>
      <c r="B622" s="85" t="s">
        <v>164</v>
      </c>
      <c r="C622" s="5"/>
      <c r="D622" s="8" t="s">
        <v>250</v>
      </c>
      <c r="E622" s="9" t="s">
        <v>97</v>
      </c>
      <c r="F622" s="28">
        <v>0</v>
      </c>
      <c r="G622" s="28">
        <v>0</v>
      </c>
      <c r="H622" s="28">
        <v>0</v>
      </c>
      <c r="I622" s="155"/>
      <c r="J622" s="156"/>
      <c r="K622" s="71"/>
    </row>
    <row r="623" spans="1:11" ht="15" customHeight="1">
      <c r="A623" s="8" t="s">
        <v>112</v>
      </c>
      <c r="B623" s="85" t="s">
        <v>165</v>
      </c>
      <c r="C623" s="5"/>
      <c r="D623" s="8" t="s">
        <v>250</v>
      </c>
      <c r="E623" s="9" t="s">
        <v>97</v>
      </c>
      <c r="F623" s="28">
        <v>0</v>
      </c>
      <c r="G623" s="28">
        <v>0</v>
      </c>
      <c r="H623" s="28">
        <v>0</v>
      </c>
      <c r="I623" s="155"/>
      <c r="J623" s="156"/>
      <c r="K623" s="71"/>
    </row>
    <row r="624" spans="1:11" ht="15" customHeight="1">
      <c r="A624" s="8" t="s">
        <v>113</v>
      </c>
      <c r="B624" s="85" t="s">
        <v>166</v>
      </c>
      <c r="C624" s="5"/>
      <c r="D624" s="8" t="s">
        <v>250</v>
      </c>
      <c r="E624" s="9" t="s">
        <v>97</v>
      </c>
      <c r="F624" s="28">
        <v>0</v>
      </c>
      <c r="G624" s="28">
        <v>0</v>
      </c>
      <c r="H624" s="28">
        <v>0</v>
      </c>
      <c r="I624" s="155"/>
      <c r="J624" s="156"/>
      <c r="K624" s="71"/>
    </row>
    <row r="625" spans="1:11" ht="12" customHeight="1">
      <c r="A625" s="7"/>
      <c r="B625" s="92"/>
      <c r="C625" s="6" t="s">
        <v>40</v>
      </c>
      <c r="D625" s="11" t="s">
        <v>41</v>
      </c>
      <c r="E625" s="7"/>
      <c r="F625" s="21"/>
      <c r="G625" s="21"/>
      <c r="H625" s="21"/>
      <c r="I625" s="25"/>
      <c r="J625" s="26"/>
      <c r="K625" s="72"/>
    </row>
    <row r="626" spans="1:11" ht="36">
      <c r="A626" s="22" t="s">
        <v>81</v>
      </c>
      <c r="B626" s="92"/>
      <c r="C626" s="6"/>
      <c r="D626" s="11"/>
      <c r="E626" s="7"/>
      <c r="F626" s="21"/>
      <c r="G626" s="21"/>
      <c r="H626" s="21"/>
      <c r="I626" s="25"/>
      <c r="J626" s="26"/>
      <c r="K626" s="72" t="s">
        <v>246</v>
      </c>
    </row>
    <row r="627" spans="1:11" ht="15" customHeight="1">
      <c r="A627" s="85" t="s">
        <v>77</v>
      </c>
      <c r="B627" s="85" t="s">
        <v>82</v>
      </c>
      <c r="C627" s="5"/>
      <c r="D627" s="8" t="s">
        <v>250</v>
      </c>
      <c r="E627" s="9" t="s">
        <v>97</v>
      </c>
      <c r="F627" s="28">
        <v>0</v>
      </c>
      <c r="G627" s="28">
        <v>0</v>
      </c>
      <c r="H627" s="28">
        <v>0</v>
      </c>
      <c r="I627" s="155"/>
      <c r="J627" s="156"/>
      <c r="K627" s="71"/>
    </row>
    <row r="628" spans="1:11" ht="15" customHeight="1">
      <c r="A628" s="85" t="s">
        <v>69</v>
      </c>
      <c r="B628" s="85" t="s">
        <v>85</v>
      </c>
      <c r="C628" s="5"/>
      <c r="D628" s="8" t="s">
        <v>250</v>
      </c>
      <c r="E628" s="9" t="s">
        <v>97</v>
      </c>
      <c r="F628" s="28">
        <v>0</v>
      </c>
      <c r="G628" s="28">
        <v>0</v>
      </c>
      <c r="H628" s="28">
        <v>0</v>
      </c>
      <c r="I628" s="155"/>
      <c r="J628" s="156"/>
      <c r="K628" s="71"/>
    </row>
    <row r="629" spans="1:11" ht="15" customHeight="1">
      <c r="A629" s="85" t="s">
        <v>217</v>
      </c>
      <c r="B629" s="85" t="s">
        <v>82</v>
      </c>
      <c r="C629" s="5"/>
      <c r="D629" s="8" t="s">
        <v>250</v>
      </c>
      <c r="E629" s="9" t="s">
        <v>97</v>
      </c>
      <c r="F629" s="28">
        <v>0</v>
      </c>
      <c r="G629" s="28">
        <v>0</v>
      </c>
      <c r="H629" s="28">
        <v>0</v>
      </c>
      <c r="I629" s="155"/>
      <c r="J629" s="156"/>
      <c r="K629" s="71"/>
    </row>
    <row r="630" spans="1:11" ht="30" customHeight="1">
      <c r="A630" s="85" t="s">
        <v>70</v>
      </c>
      <c r="B630" s="85" t="s">
        <v>85</v>
      </c>
      <c r="C630" s="5"/>
      <c r="D630" s="8" t="s">
        <v>250</v>
      </c>
      <c r="E630" s="9" t="s">
        <v>97</v>
      </c>
      <c r="F630" s="28">
        <v>0</v>
      </c>
      <c r="G630" s="28">
        <v>0</v>
      </c>
      <c r="H630" s="28">
        <v>0</v>
      </c>
      <c r="I630" s="155"/>
      <c r="J630" s="156"/>
      <c r="K630" s="71"/>
    </row>
    <row r="631" spans="1:11" ht="15" customHeight="1">
      <c r="A631" s="85" t="s">
        <v>71</v>
      </c>
      <c r="B631" s="85" t="s">
        <v>85</v>
      </c>
      <c r="C631" s="5"/>
      <c r="D631" s="8" t="s">
        <v>250</v>
      </c>
      <c r="E631" s="9" t="s">
        <v>97</v>
      </c>
      <c r="F631" s="28">
        <v>0</v>
      </c>
      <c r="G631" s="28">
        <v>0</v>
      </c>
      <c r="H631" s="28">
        <v>0</v>
      </c>
      <c r="I631" s="155"/>
      <c r="J631" s="156"/>
      <c r="K631" s="71"/>
    </row>
    <row r="632" spans="1:11" ht="15" customHeight="1">
      <c r="A632" s="19" t="s">
        <v>72</v>
      </c>
      <c r="B632" s="85" t="s">
        <v>84</v>
      </c>
      <c r="C632" s="5"/>
      <c r="D632" s="8" t="s">
        <v>250</v>
      </c>
      <c r="E632" s="9" t="s">
        <v>97</v>
      </c>
      <c r="F632" s="28">
        <v>0</v>
      </c>
      <c r="G632" s="28">
        <v>0</v>
      </c>
      <c r="H632" s="28">
        <v>0</v>
      </c>
      <c r="I632" s="155"/>
      <c r="J632" s="156"/>
      <c r="K632" s="71"/>
    </row>
    <row r="633" spans="1:11" ht="15" customHeight="1">
      <c r="A633" s="24" t="s">
        <v>73</v>
      </c>
      <c r="B633" s="85" t="s">
        <v>84</v>
      </c>
      <c r="C633" s="5"/>
      <c r="D633" s="8" t="s">
        <v>250</v>
      </c>
      <c r="E633" s="9" t="s">
        <v>97</v>
      </c>
      <c r="F633" s="28">
        <v>0</v>
      </c>
      <c r="G633" s="28">
        <v>0</v>
      </c>
      <c r="H633" s="28">
        <v>0</v>
      </c>
      <c r="I633" s="155"/>
      <c r="J633" s="156"/>
      <c r="K633" s="71"/>
    </row>
    <row r="634" spans="1:11" ht="15" customHeight="1">
      <c r="A634" s="24" t="s">
        <v>78</v>
      </c>
      <c r="B634" s="85" t="s">
        <v>83</v>
      </c>
      <c r="C634" s="5"/>
      <c r="D634" s="8" t="s">
        <v>250</v>
      </c>
      <c r="E634" s="9" t="s">
        <v>97</v>
      </c>
      <c r="F634" s="28">
        <v>0</v>
      </c>
      <c r="G634" s="28">
        <v>0</v>
      </c>
      <c r="H634" s="28">
        <v>0</v>
      </c>
      <c r="I634" s="155"/>
      <c r="J634" s="156"/>
      <c r="K634" s="71"/>
    </row>
    <row r="635" spans="1:11" ht="15" customHeight="1">
      <c r="A635" s="24" t="s">
        <v>74</v>
      </c>
      <c r="B635" s="85" t="s">
        <v>84</v>
      </c>
      <c r="C635" s="5"/>
      <c r="D635" s="8" t="s">
        <v>250</v>
      </c>
      <c r="E635" s="9" t="s">
        <v>97</v>
      </c>
      <c r="F635" s="28">
        <v>0</v>
      </c>
      <c r="G635" s="28">
        <v>0</v>
      </c>
      <c r="H635" s="28">
        <v>0</v>
      </c>
      <c r="I635" s="155"/>
      <c r="J635" s="156"/>
      <c r="K635" s="71"/>
    </row>
    <row r="636" spans="1:11" ht="15" customHeight="1">
      <c r="A636" s="19" t="s">
        <v>79</v>
      </c>
      <c r="B636" s="85" t="s">
        <v>82</v>
      </c>
      <c r="C636" s="5"/>
      <c r="D636" s="8" t="s">
        <v>250</v>
      </c>
      <c r="E636" s="9" t="s">
        <v>97</v>
      </c>
      <c r="F636" s="28">
        <v>0</v>
      </c>
      <c r="G636" s="28">
        <v>0</v>
      </c>
      <c r="H636" s="28">
        <v>0</v>
      </c>
      <c r="I636" s="155"/>
      <c r="J636" s="156"/>
      <c r="K636" s="71"/>
    </row>
    <row r="637" spans="1:11" ht="15" customHeight="1">
      <c r="A637" s="85" t="s">
        <v>75</v>
      </c>
      <c r="B637" s="85" t="s">
        <v>85</v>
      </c>
      <c r="C637" s="5"/>
      <c r="D637" s="8" t="s">
        <v>250</v>
      </c>
      <c r="E637" s="9" t="s">
        <v>97</v>
      </c>
      <c r="F637" s="28">
        <v>0</v>
      </c>
      <c r="G637" s="28">
        <v>0</v>
      </c>
      <c r="H637" s="28">
        <v>0</v>
      </c>
      <c r="I637" s="155"/>
      <c r="J637" s="156"/>
      <c r="K637" s="71"/>
    </row>
    <row r="638" spans="1:11" ht="15" customHeight="1">
      <c r="A638" s="19" t="s">
        <v>80</v>
      </c>
      <c r="B638" s="85" t="s">
        <v>82</v>
      </c>
      <c r="C638" s="5"/>
      <c r="D638" s="8" t="s">
        <v>250</v>
      </c>
      <c r="E638" s="9" t="s">
        <v>97</v>
      </c>
      <c r="F638" s="28">
        <v>0</v>
      </c>
      <c r="G638" s="28">
        <v>0</v>
      </c>
      <c r="H638" s="28">
        <v>0</v>
      </c>
      <c r="I638" s="155"/>
      <c r="J638" s="156"/>
      <c r="K638" s="71"/>
    </row>
    <row r="639" spans="1:11" ht="15" customHeight="1">
      <c r="A639" s="85" t="s">
        <v>76</v>
      </c>
      <c r="B639" s="85" t="s">
        <v>85</v>
      </c>
      <c r="C639" s="5"/>
      <c r="D639" s="8" t="s">
        <v>250</v>
      </c>
      <c r="E639" s="9" t="s">
        <v>97</v>
      </c>
      <c r="F639" s="28">
        <v>0</v>
      </c>
      <c r="G639" s="28">
        <v>0</v>
      </c>
      <c r="H639" s="28">
        <v>0</v>
      </c>
      <c r="I639" s="155"/>
      <c r="J639" s="156"/>
      <c r="K639" s="71"/>
    </row>
    <row r="640" spans="1:11" ht="15" customHeight="1">
      <c r="A640" s="116"/>
      <c r="B640" s="85"/>
      <c r="C640" s="5"/>
      <c r="D640" s="8" t="s">
        <v>250</v>
      </c>
      <c r="E640" s="9" t="s">
        <v>97</v>
      </c>
      <c r="F640" s="28">
        <v>0</v>
      </c>
      <c r="G640" s="28">
        <v>0</v>
      </c>
      <c r="H640" s="28">
        <v>0</v>
      </c>
      <c r="I640" s="155"/>
      <c r="J640" s="156"/>
      <c r="K640" s="71"/>
    </row>
    <row r="641" spans="1:11">
      <c r="A641" s="22" t="s">
        <v>86</v>
      </c>
      <c r="B641" s="92"/>
      <c r="C641" s="6"/>
      <c r="D641" s="11"/>
      <c r="E641" s="7"/>
      <c r="F641" s="21"/>
      <c r="G641" s="21"/>
      <c r="H641" s="21"/>
      <c r="I641" s="25"/>
      <c r="J641" s="26"/>
      <c r="K641" s="72" t="s">
        <v>246</v>
      </c>
    </row>
    <row r="642" spans="1:11" ht="15" customHeight="1">
      <c r="A642" s="8" t="s">
        <v>219</v>
      </c>
      <c r="B642" s="85" t="s">
        <v>87</v>
      </c>
      <c r="C642" s="5"/>
      <c r="D642" s="8" t="s">
        <v>250</v>
      </c>
      <c r="E642" s="9" t="s">
        <v>97</v>
      </c>
      <c r="F642" s="28">
        <v>0</v>
      </c>
      <c r="G642" s="28">
        <v>0</v>
      </c>
      <c r="H642" s="28">
        <v>0</v>
      </c>
      <c r="I642" s="155"/>
      <c r="J642" s="156"/>
      <c r="K642" s="71"/>
    </row>
    <row r="643" spans="1:11" ht="15" customHeight="1">
      <c r="A643" s="8" t="s">
        <v>220</v>
      </c>
      <c r="B643" s="85" t="s">
        <v>88</v>
      </c>
      <c r="C643" s="5"/>
      <c r="D643" s="8" t="s">
        <v>250</v>
      </c>
      <c r="E643" s="9" t="s">
        <v>97</v>
      </c>
      <c r="F643" s="28">
        <v>0</v>
      </c>
      <c r="G643" s="28">
        <v>0</v>
      </c>
      <c r="H643" s="28">
        <v>0</v>
      </c>
      <c r="I643" s="155"/>
      <c r="J643" s="156"/>
      <c r="K643" s="71"/>
    </row>
    <row r="644" spans="1:11" ht="15" customHeight="1">
      <c r="A644" s="8" t="s">
        <v>221</v>
      </c>
      <c r="B644" s="85" t="s">
        <v>89</v>
      </c>
      <c r="C644" s="5"/>
      <c r="D644" s="8" t="s">
        <v>250</v>
      </c>
      <c r="E644" s="9" t="s">
        <v>97</v>
      </c>
      <c r="F644" s="28">
        <v>0</v>
      </c>
      <c r="G644" s="28">
        <v>0</v>
      </c>
      <c r="H644" s="28">
        <v>0</v>
      </c>
      <c r="I644" s="155"/>
      <c r="J644" s="156"/>
      <c r="K644" s="71"/>
    </row>
    <row r="645" spans="1:11" ht="15" customHeight="1">
      <c r="A645" s="8" t="s">
        <v>222</v>
      </c>
      <c r="B645" s="85" t="s">
        <v>90</v>
      </c>
      <c r="C645" s="5"/>
      <c r="D645" s="8" t="s">
        <v>250</v>
      </c>
      <c r="E645" s="9" t="s">
        <v>97</v>
      </c>
      <c r="F645" s="28">
        <v>0</v>
      </c>
      <c r="G645" s="28">
        <v>0</v>
      </c>
      <c r="H645" s="28">
        <v>0</v>
      </c>
      <c r="I645" s="155"/>
      <c r="J645" s="156"/>
      <c r="K645" s="71"/>
    </row>
    <row r="646" spans="1:11" ht="15" customHeight="1">
      <c r="A646" s="8" t="s">
        <v>223</v>
      </c>
      <c r="B646" s="85" t="s">
        <v>91</v>
      </c>
      <c r="C646" s="5"/>
      <c r="D646" s="8" t="s">
        <v>250</v>
      </c>
      <c r="E646" s="9" t="s">
        <v>97</v>
      </c>
      <c r="F646" s="28">
        <v>0</v>
      </c>
      <c r="G646" s="28">
        <v>0</v>
      </c>
      <c r="H646" s="28">
        <v>0</v>
      </c>
      <c r="I646" s="155"/>
      <c r="J646" s="156"/>
      <c r="K646" s="71"/>
    </row>
    <row r="647" spans="1:11" ht="15" customHeight="1">
      <c r="A647" s="24" t="s">
        <v>224</v>
      </c>
      <c r="B647" s="85" t="s">
        <v>92</v>
      </c>
      <c r="C647" s="5"/>
      <c r="D647" s="8" t="s">
        <v>250</v>
      </c>
      <c r="E647" s="9" t="s">
        <v>97</v>
      </c>
      <c r="F647" s="28">
        <v>0</v>
      </c>
      <c r="G647" s="28">
        <v>0</v>
      </c>
      <c r="H647" s="28">
        <v>0</v>
      </c>
      <c r="I647" s="155"/>
      <c r="J647" s="156"/>
      <c r="K647" s="71"/>
    </row>
    <row r="648" spans="1:11" ht="15" customHeight="1">
      <c r="A648" s="24" t="s">
        <v>225</v>
      </c>
      <c r="B648" s="85" t="s">
        <v>93</v>
      </c>
      <c r="C648" s="5"/>
      <c r="D648" s="8" t="s">
        <v>250</v>
      </c>
      <c r="E648" s="9" t="s">
        <v>97</v>
      </c>
      <c r="F648" s="28">
        <v>0</v>
      </c>
      <c r="G648" s="28">
        <v>0</v>
      </c>
      <c r="H648" s="28">
        <v>0</v>
      </c>
      <c r="I648" s="155"/>
      <c r="J648" s="156"/>
      <c r="K648" s="71"/>
    </row>
    <row r="649" spans="1:11" ht="15" customHeight="1">
      <c r="A649" s="24" t="s">
        <v>226</v>
      </c>
      <c r="B649" s="85" t="s">
        <v>94</v>
      </c>
      <c r="C649" s="5"/>
      <c r="D649" s="8" t="s">
        <v>250</v>
      </c>
      <c r="E649" s="9" t="s">
        <v>97</v>
      </c>
      <c r="F649" s="28">
        <v>0</v>
      </c>
      <c r="G649" s="28">
        <v>0</v>
      </c>
      <c r="H649" s="28">
        <v>0</v>
      </c>
      <c r="I649" s="155"/>
      <c r="J649" s="156"/>
      <c r="K649" s="71"/>
    </row>
    <row r="650" spans="1:11" ht="15" customHeight="1">
      <c r="A650" s="24" t="s">
        <v>227</v>
      </c>
      <c r="B650" s="85" t="s">
        <v>95</v>
      </c>
      <c r="C650" s="5"/>
      <c r="D650" s="8" t="s">
        <v>250</v>
      </c>
      <c r="E650" s="9" t="s">
        <v>97</v>
      </c>
      <c r="F650" s="28">
        <v>0</v>
      </c>
      <c r="G650" s="28">
        <v>0</v>
      </c>
      <c r="H650" s="28">
        <v>0</v>
      </c>
      <c r="I650" s="155"/>
      <c r="J650" s="156"/>
      <c r="K650" s="71"/>
    </row>
    <row r="651" spans="1:11" ht="15" customHeight="1">
      <c r="A651" s="24" t="s">
        <v>228</v>
      </c>
      <c r="B651" s="85" t="s">
        <v>96</v>
      </c>
      <c r="C651" s="5"/>
      <c r="D651" s="8" t="s">
        <v>250</v>
      </c>
      <c r="E651" s="9" t="s">
        <v>97</v>
      </c>
      <c r="F651" s="28">
        <v>0</v>
      </c>
      <c r="G651" s="28">
        <v>0</v>
      </c>
      <c r="H651" s="28">
        <v>0</v>
      </c>
      <c r="I651" s="155"/>
      <c r="J651" s="156"/>
      <c r="K651" s="71"/>
    </row>
    <row r="652" spans="1:11" ht="36">
      <c r="A652" s="22" t="s">
        <v>156</v>
      </c>
      <c r="B652" s="92"/>
      <c r="C652" s="6"/>
      <c r="D652" s="11"/>
      <c r="E652" s="7"/>
      <c r="F652" s="21"/>
      <c r="G652" s="21"/>
      <c r="H652" s="21"/>
      <c r="I652" s="25"/>
      <c r="J652" s="26"/>
      <c r="K652" s="72" t="s">
        <v>246</v>
      </c>
    </row>
    <row r="653" spans="1:11" ht="15" customHeight="1">
      <c r="A653" s="8" t="s">
        <v>146</v>
      </c>
      <c r="B653" s="85" t="s">
        <v>149</v>
      </c>
      <c r="C653" s="5"/>
      <c r="D653" s="8" t="s">
        <v>30</v>
      </c>
      <c r="E653" s="27">
        <v>2.1688227699999998</v>
      </c>
      <c r="F653" s="28">
        <v>89.14</v>
      </c>
      <c r="G653" s="28">
        <v>89.14</v>
      </c>
      <c r="H653" s="28">
        <v>89.14</v>
      </c>
      <c r="I653" s="155"/>
      <c r="J653" s="156"/>
      <c r="K653" s="71"/>
    </row>
    <row r="654" spans="1:11" ht="15" customHeight="1">
      <c r="A654" s="19" t="s">
        <v>147</v>
      </c>
      <c r="B654" s="85"/>
      <c r="C654" s="5"/>
      <c r="D654" s="8" t="s">
        <v>30</v>
      </c>
      <c r="E654" s="27">
        <v>0</v>
      </c>
      <c r="F654" s="28">
        <v>0</v>
      </c>
      <c r="G654" s="28">
        <v>0</v>
      </c>
      <c r="H654" s="28">
        <v>0</v>
      </c>
      <c r="I654" s="155"/>
      <c r="J654" s="156"/>
      <c r="K654" s="71"/>
    </row>
    <row r="655" spans="1:11" ht="15" customHeight="1">
      <c r="A655" s="8" t="s">
        <v>157</v>
      </c>
      <c r="B655" s="85" t="s">
        <v>255</v>
      </c>
      <c r="C655" s="5"/>
      <c r="D655" s="8" t="s">
        <v>30</v>
      </c>
      <c r="E655" s="27">
        <v>2.16969828</v>
      </c>
      <c r="F655" s="28">
        <v>89.17</v>
      </c>
      <c r="G655" s="28">
        <v>89.17</v>
      </c>
      <c r="H655" s="28">
        <v>89.17</v>
      </c>
      <c r="I655" s="155"/>
      <c r="J655" s="156"/>
      <c r="K655" s="71"/>
    </row>
    <row r="656" spans="1:11" ht="30" customHeight="1">
      <c r="A656" s="8" t="s">
        <v>158</v>
      </c>
      <c r="B656" s="85" t="s">
        <v>150</v>
      </c>
      <c r="C656" s="5"/>
      <c r="D656" s="8" t="s">
        <v>30</v>
      </c>
      <c r="E656" s="27">
        <v>2.1658536599999998</v>
      </c>
      <c r="F656" s="28">
        <v>89.02</v>
      </c>
      <c r="G656" s="28">
        <v>89.02</v>
      </c>
      <c r="H656" s="28">
        <v>89.02</v>
      </c>
      <c r="I656" s="155"/>
      <c r="J656" s="156"/>
      <c r="K656" s="71"/>
    </row>
    <row r="657" spans="1:11" ht="15" customHeight="1">
      <c r="A657" s="19" t="s">
        <v>160</v>
      </c>
      <c r="B657" s="85"/>
      <c r="C657" s="5"/>
      <c r="D657" s="8" t="s">
        <v>30</v>
      </c>
      <c r="E657" s="27">
        <v>0</v>
      </c>
      <c r="F657" s="28">
        <v>0</v>
      </c>
      <c r="G657" s="28">
        <v>0</v>
      </c>
      <c r="H657" s="28">
        <v>0</v>
      </c>
      <c r="I657" s="155"/>
      <c r="J657" s="156"/>
      <c r="K657" s="71"/>
    </row>
    <row r="658" spans="1:11" ht="15" customHeight="1">
      <c r="A658" s="8" t="s">
        <v>159</v>
      </c>
      <c r="B658" s="85" t="s">
        <v>151</v>
      </c>
      <c r="C658" s="5"/>
      <c r="D658" s="8" t="s">
        <v>30</v>
      </c>
      <c r="E658" s="27">
        <v>2.1639130400000002</v>
      </c>
      <c r="F658" s="28">
        <v>88.94</v>
      </c>
      <c r="G658" s="28">
        <v>88.94</v>
      </c>
      <c r="H658" s="28">
        <v>88.94</v>
      </c>
      <c r="I658" s="155"/>
      <c r="J658" s="156"/>
      <c r="K658" s="71"/>
    </row>
    <row r="659" spans="1:11" ht="15" customHeight="1">
      <c r="A659" s="19" t="s">
        <v>145</v>
      </c>
      <c r="B659" s="85"/>
      <c r="C659" s="5"/>
      <c r="D659" s="8" t="s">
        <v>30</v>
      </c>
      <c r="E659" s="27">
        <v>0</v>
      </c>
      <c r="F659" s="28">
        <v>0</v>
      </c>
      <c r="G659" s="28">
        <v>0</v>
      </c>
      <c r="H659" s="28">
        <v>0</v>
      </c>
      <c r="I659" s="155"/>
      <c r="J659" s="156"/>
      <c r="K659" s="71"/>
    </row>
    <row r="660" spans="1:11" ht="15" customHeight="1">
      <c r="A660" s="19" t="s">
        <v>148</v>
      </c>
      <c r="B660" s="85"/>
      <c r="C660" s="5"/>
      <c r="D660" s="8" t="s">
        <v>30</v>
      </c>
      <c r="E660" s="27">
        <v>0</v>
      </c>
      <c r="F660" s="28">
        <v>0</v>
      </c>
      <c r="G660" s="28">
        <v>0</v>
      </c>
      <c r="H660" s="28">
        <v>0</v>
      </c>
      <c r="I660" s="155"/>
      <c r="J660" s="156"/>
      <c r="K660" s="71"/>
    </row>
    <row r="661" spans="1:11" ht="36">
      <c r="A661" s="22" t="s">
        <v>140</v>
      </c>
      <c r="B661" s="92"/>
      <c r="C661" s="6"/>
      <c r="D661" s="11"/>
      <c r="E661" s="7"/>
      <c r="F661" s="21"/>
      <c r="G661" s="21"/>
      <c r="H661" s="21"/>
      <c r="I661" s="25"/>
      <c r="J661" s="26"/>
      <c r="K661" s="72" t="s">
        <v>246</v>
      </c>
    </row>
    <row r="662" spans="1:11" ht="15" customHeight="1">
      <c r="A662" s="8" t="s">
        <v>146</v>
      </c>
      <c r="B662" s="85" t="s">
        <v>141</v>
      </c>
      <c r="C662" s="5"/>
      <c r="D662" s="8" t="s">
        <v>30</v>
      </c>
      <c r="E662" s="27">
        <v>2.1687913399999998</v>
      </c>
      <c r="F662" s="28">
        <v>89.14</v>
      </c>
      <c r="G662" s="28">
        <v>89.14</v>
      </c>
      <c r="H662" s="28">
        <v>89.14</v>
      </c>
      <c r="I662" s="155"/>
      <c r="J662" s="156"/>
      <c r="K662" s="71"/>
    </row>
    <row r="663" spans="1:11" ht="15" customHeight="1">
      <c r="A663" s="19" t="s">
        <v>147</v>
      </c>
      <c r="B663" s="85"/>
      <c r="C663" s="5"/>
      <c r="D663" s="8" t="s">
        <v>30</v>
      </c>
      <c r="E663" s="27">
        <v>0</v>
      </c>
      <c r="F663" s="28">
        <v>0</v>
      </c>
      <c r="G663" s="28">
        <v>0</v>
      </c>
      <c r="H663" s="28">
        <v>0</v>
      </c>
      <c r="I663" s="155"/>
      <c r="J663" s="156"/>
      <c r="K663" s="71"/>
    </row>
    <row r="664" spans="1:11" ht="15" customHeight="1">
      <c r="A664" s="8" t="s">
        <v>157</v>
      </c>
      <c r="B664" s="85" t="s">
        <v>142</v>
      </c>
      <c r="C664" s="5"/>
      <c r="D664" s="8" t="s">
        <v>30</v>
      </c>
      <c r="E664" s="27">
        <v>2.1689644000000001</v>
      </c>
      <c r="F664" s="28">
        <v>89.14</v>
      </c>
      <c r="G664" s="28">
        <v>89.14</v>
      </c>
      <c r="H664" s="28">
        <v>89.14</v>
      </c>
      <c r="I664" s="155"/>
      <c r="J664" s="156"/>
      <c r="K664" s="71"/>
    </row>
    <row r="665" spans="1:11" ht="30" customHeight="1">
      <c r="A665" s="19" t="s">
        <v>160</v>
      </c>
      <c r="B665" s="85"/>
      <c r="C665" s="5"/>
      <c r="D665" s="8" t="s">
        <v>30</v>
      </c>
      <c r="E665" s="27">
        <v>0</v>
      </c>
      <c r="F665" s="28">
        <v>0</v>
      </c>
      <c r="G665" s="28">
        <v>0</v>
      </c>
      <c r="H665" s="28">
        <v>0</v>
      </c>
      <c r="I665" s="155"/>
      <c r="J665" s="156"/>
      <c r="K665" s="71"/>
    </row>
    <row r="666" spans="1:11" ht="15" customHeight="1">
      <c r="A666" s="8" t="s">
        <v>158</v>
      </c>
      <c r="B666" s="85" t="s">
        <v>143</v>
      </c>
      <c r="C666" s="5"/>
      <c r="D666" s="8" t="s">
        <v>30</v>
      </c>
      <c r="E666" s="27">
        <v>2.1725396799999999</v>
      </c>
      <c r="F666" s="28">
        <v>89.29</v>
      </c>
      <c r="G666" s="28">
        <v>89.29</v>
      </c>
      <c r="H666" s="28">
        <v>89.29</v>
      </c>
      <c r="I666" s="155"/>
      <c r="J666" s="156"/>
      <c r="K666" s="71"/>
    </row>
    <row r="667" spans="1:11" ht="15" customHeight="1">
      <c r="A667" s="8" t="s">
        <v>159</v>
      </c>
      <c r="B667" s="85" t="s">
        <v>144</v>
      </c>
      <c r="C667" s="5"/>
      <c r="D667" s="8" t="s">
        <v>30</v>
      </c>
      <c r="E667" s="27">
        <v>2.1626470599999998</v>
      </c>
      <c r="F667" s="28">
        <v>88.88</v>
      </c>
      <c r="G667" s="28">
        <v>88.88</v>
      </c>
      <c r="H667" s="28">
        <v>88.88</v>
      </c>
      <c r="I667" s="155"/>
      <c r="J667" s="156"/>
      <c r="K667" s="71"/>
    </row>
    <row r="668" spans="1:11" ht="15" customHeight="1">
      <c r="A668" s="85" t="s">
        <v>145</v>
      </c>
      <c r="B668" s="85" t="s">
        <v>256</v>
      </c>
      <c r="C668" s="5"/>
      <c r="D668" s="8" t="s">
        <v>30</v>
      </c>
      <c r="E668" s="27">
        <v>2.1703011999999999</v>
      </c>
      <c r="F668" s="28">
        <v>89.2</v>
      </c>
      <c r="G668" s="28">
        <v>89.2</v>
      </c>
      <c r="H668" s="28">
        <v>89.2</v>
      </c>
      <c r="I668" s="155"/>
      <c r="J668" s="156"/>
      <c r="K668" s="71"/>
    </row>
    <row r="669" spans="1:11" ht="15" customHeight="1">
      <c r="A669" s="19" t="s">
        <v>148</v>
      </c>
      <c r="B669" s="85"/>
      <c r="C669" s="5"/>
      <c r="D669" s="8" t="s">
        <v>30</v>
      </c>
      <c r="E669" s="27">
        <v>0</v>
      </c>
      <c r="F669" s="28">
        <v>0</v>
      </c>
      <c r="G669" s="28">
        <v>0</v>
      </c>
      <c r="H669" s="28">
        <v>0</v>
      </c>
      <c r="I669" s="155"/>
      <c r="J669" s="156"/>
      <c r="K669" s="71"/>
    </row>
    <row r="670" spans="1:11" ht="36">
      <c r="A670" s="22" t="s">
        <v>152</v>
      </c>
      <c r="B670" s="92"/>
      <c r="C670" s="6"/>
      <c r="D670" s="11"/>
      <c r="E670" s="7"/>
      <c r="F670" s="21"/>
      <c r="G670" s="21"/>
      <c r="H670" s="21"/>
      <c r="I670" s="25"/>
      <c r="J670" s="26"/>
      <c r="K670" s="72" t="s">
        <v>246</v>
      </c>
    </row>
    <row r="671" spans="1:11" ht="15" customHeight="1">
      <c r="A671" s="8" t="s">
        <v>146</v>
      </c>
      <c r="B671" s="85" t="s">
        <v>153</v>
      </c>
      <c r="C671" s="5"/>
      <c r="D671" s="8" t="s">
        <v>30</v>
      </c>
      <c r="E671" s="27">
        <v>2.1687058800000001</v>
      </c>
      <c r="F671" s="28">
        <v>89.13</v>
      </c>
      <c r="G671" s="28">
        <v>89.13</v>
      </c>
      <c r="H671" s="28">
        <v>89.13</v>
      </c>
      <c r="I671" s="155"/>
      <c r="J671" s="156"/>
      <c r="K671" s="71"/>
    </row>
    <row r="672" spans="1:11" ht="15" customHeight="1">
      <c r="A672" s="19" t="s">
        <v>147</v>
      </c>
      <c r="B672" s="85"/>
      <c r="C672" s="5"/>
      <c r="D672" s="8" t="s">
        <v>30</v>
      </c>
      <c r="E672" s="27">
        <v>0</v>
      </c>
      <c r="F672" s="28">
        <v>0</v>
      </c>
      <c r="G672" s="28">
        <v>0</v>
      </c>
      <c r="H672" s="28">
        <v>0</v>
      </c>
      <c r="I672" s="155"/>
      <c r="J672" s="156"/>
      <c r="K672" s="71"/>
    </row>
    <row r="673" spans="1:11" ht="15" customHeight="1">
      <c r="A673" s="19" t="s">
        <v>157</v>
      </c>
      <c r="B673" s="85"/>
      <c r="C673" s="5"/>
      <c r="D673" s="8" t="s">
        <v>30</v>
      </c>
      <c r="E673" s="27">
        <v>0</v>
      </c>
      <c r="F673" s="28">
        <v>0</v>
      </c>
      <c r="G673" s="28">
        <v>0</v>
      </c>
      <c r="H673" s="28">
        <v>0</v>
      </c>
      <c r="I673" s="155"/>
      <c r="J673" s="156"/>
      <c r="K673" s="71"/>
    </row>
    <row r="674" spans="1:11" ht="30" customHeight="1">
      <c r="A674" s="19" t="s">
        <v>160</v>
      </c>
      <c r="B674" s="85"/>
      <c r="C674" s="5"/>
      <c r="D674" s="8" t="s">
        <v>30</v>
      </c>
      <c r="E674" s="27">
        <v>0</v>
      </c>
      <c r="F674" s="28">
        <v>0</v>
      </c>
      <c r="G674" s="28">
        <v>0</v>
      </c>
      <c r="H674" s="28">
        <v>0</v>
      </c>
      <c r="I674" s="155"/>
      <c r="J674" s="156"/>
      <c r="K674" s="71"/>
    </row>
    <row r="675" spans="1:11" ht="15" customHeight="1">
      <c r="A675" s="8" t="s">
        <v>158</v>
      </c>
      <c r="B675" s="85" t="s">
        <v>257</v>
      </c>
      <c r="C675" s="5"/>
      <c r="D675" s="8" t="s">
        <v>30</v>
      </c>
      <c r="E675" s="27">
        <v>2.1866666700000001</v>
      </c>
      <c r="F675" s="28">
        <v>89.87</v>
      </c>
      <c r="G675" s="28">
        <v>89.87</v>
      </c>
      <c r="H675" s="28">
        <v>89.87</v>
      </c>
      <c r="I675" s="155"/>
      <c r="J675" s="156"/>
      <c r="K675" s="71"/>
    </row>
    <row r="676" spans="1:11" ht="15" customHeight="1">
      <c r="A676" s="8" t="s">
        <v>159</v>
      </c>
      <c r="B676" s="85" t="s">
        <v>154</v>
      </c>
      <c r="C676" s="5"/>
      <c r="D676" s="8" t="s">
        <v>30</v>
      </c>
      <c r="E676" s="27">
        <v>2.2599999999999998</v>
      </c>
      <c r="F676" s="28">
        <v>92.89</v>
      </c>
      <c r="G676" s="28">
        <v>92.89</v>
      </c>
      <c r="H676" s="28">
        <v>92.89</v>
      </c>
      <c r="I676" s="155"/>
      <c r="J676" s="156"/>
      <c r="K676" s="71"/>
    </row>
    <row r="677" spans="1:11" ht="15" customHeight="1">
      <c r="A677" s="85" t="s">
        <v>145</v>
      </c>
      <c r="B677" s="85" t="s">
        <v>155</v>
      </c>
      <c r="C677" s="5"/>
      <c r="D677" s="8" t="s">
        <v>30</v>
      </c>
      <c r="E677" s="27">
        <v>2.1659574500000001</v>
      </c>
      <c r="F677" s="28">
        <v>89.02</v>
      </c>
      <c r="G677" s="28">
        <v>89.02</v>
      </c>
      <c r="H677" s="28">
        <v>89.02</v>
      </c>
      <c r="I677" s="155"/>
      <c r="J677" s="156"/>
      <c r="K677" s="71"/>
    </row>
    <row r="678" spans="1:11" ht="15" customHeight="1">
      <c r="A678" s="19" t="s">
        <v>148</v>
      </c>
      <c r="B678" s="85"/>
      <c r="C678" s="5"/>
      <c r="D678" s="8" t="s">
        <v>30</v>
      </c>
      <c r="E678" s="27">
        <v>0</v>
      </c>
      <c r="F678" s="28">
        <v>0</v>
      </c>
      <c r="G678" s="28">
        <v>0</v>
      </c>
      <c r="H678" s="28">
        <v>0</v>
      </c>
      <c r="I678" s="155"/>
      <c r="J678" s="156"/>
      <c r="K678" s="71"/>
    </row>
    <row r="679" spans="1:11" ht="24">
      <c r="A679" s="22" t="s">
        <v>138</v>
      </c>
      <c r="B679" s="92"/>
      <c r="C679" s="6"/>
      <c r="D679" s="11"/>
      <c r="E679" s="7"/>
      <c r="F679" s="21"/>
      <c r="G679" s="21"/>
      <c r="H679" s="21"/>
      <c r="I679" s="25"/>
      <c r="J679" s="26"/>
      <c r="K679" s="72" t="s">
        <v>246</v>
      </c>
    </row>
    <row r="680" spans="1:11" ht="15" customHeight="1">
      <c r="A680" s="8" t="s">
        <v>109</v>
      </c>
      <c r="B680" s="85" t="s">
        <v>161</v>
      </c>
      <c r="C680" s="5"/>
      <c r="D680" s="8" t="s">
        <v>250</v>
      </c>
      <c r="E680" s="9" t="s">
        <v>97</v>
      </c>
      <c r="F680" s="28">
        <v>0</v>
      </c>
      <c r="G680" s="28">
        <v>0</v>
      </c>
      <c r="H680" s="28">
        <v>0</v>
      </c>
      <c r="I680" s="155"/>
      <c r="J680" s="156"/>
      <c r="K680" s="71"/>
    </row>
    <row r="681" spans="1:11" ht="15" customHeight="1">
      <c r="A681" s="8" t="s">
        <v>110</v>
      </c>
      <c r="B681" s="85" t="s">
        <v>162</v>
      </c>
      <c r="C681" s="5"/>
      <c r="D681" s="8" t="s">
        <v>250</v>
      </c>
      <c r="E681" s="9" t="s">
        <v>97</v>
      </c>
      <c r="F681" s="28">
        <v>0</v>
      </c>
      <c r="G681" s="28">
        <v>0</v>
      </c>
      <c r="H681" s="28">
        <v>0</v>
      </c>
      <c r="I681" s="155"/>
      <c r="J681" s="156"/>
      <c r="K681" s="71"/>
    </row>
    <row r="682" spans="1:11" ht="15" customHeight="1">
      <c r="A682" s="8" t="s">
        <v>114</v>
      </c>
      <c r="B682" s="85" t="s">
        <v>163</v>
      </c>
      <c r="C682" s="5"/>
      <c r="D682" s="8" t="s">
        <v>250</v>
      </c>
      <c r="E682" s="9" t="s">
        <v>97</v>
      </c>
      <c r="F682" s="28">
        <v>0</v>
      </c>
      <c r="G682" s="28">
        <v>0</v>
      </c>
      <c r="H682" s="28">
        <v>0</v>
      </c>
      <c r="I682" s="155"/>
      <c r="J682" s="156"/>
      <c r="K682" s="71"/>
    </row>
    <row r="683" spans="1:11" ht="15" customHeight="1">
      <c r="A683" s="8" t="s">
        <v>111</v>
      </c>
      <c r="B683" s="85" t="s">
        <v>164</v>
      </c>
      <c r="C683" s="5"/>
      <c r="D683" s="8" t="s">
        <v>250</v>
      </c>
      <c r="E683" s="9" t="s">
        <v>97</v>
      </c>
      <c r="F683" s="28">
        <v>0</v>
      </c>
      <c r="G683" s="28">
        <v>0</v>
      </c>
      <c r="H683" s="28">
        <v>0</v>
      </c>
      <c r="I683" s="155"/>
      <c r="J683" s="156"/>
      <c r="K683" s="71"/>
    </row>
    <row r="684" spans="1:11" ht="15" customHeight="1">
      <c r="A684" s="8" t="s">
        <v>112</v>
      </c>
      <c r="B684" s="85" t="s">
        <v>165</v>
      </c>
      <c r="C684" s="5"/>
      <c r="D684" s="8" t="s">
        <v>250</v>
      </c>
      <c r="E684" s="9" t="s">
        <v>97</v>
      </c>
      <c r="F684" s="28">
        <v>0</v>
      </c>
      <c r="G684" s="28">
        <v>0</v>
      </c>
      <c r="H684" s="28">
        <v>0</v>
      </c>
      <c r="I684" s="155"/>
      <c r="J684" s="156"/>
      <c r="K684" s="71"/>
    </row>
    <row r="685" spans="1:11" ht="15" customHeight="1">
      <c r="A685" s="8" t="s">
        <v>113</v>
      </c>
      <c r="B685" s="85" t="s">
        <v>166</v>
      </c>
      <c r="C685" s="5"/>
      <c r="D685" s="8" t="s">
        <v>250</v>
      </c>
      <c r="E685" s="9" t="s">
        <v>97</v>
      </c>
      <c r="F685" s="28">
        <v>0</v>
      </c>
      <c r="G685" s="28">
        <v>0</v>
      </c>
      <c r="H685" s="28">
        <v>0</v>
      </c>
      <c r="I685" s="155"/>
      <c r="J685" s="156"/>
      <c r="K685" s="71"/>
    </row>
    <row r="686" spans="1:11" ht="12" customHeight="1">
      <c r="A686" s="7"/>
      <c r="B686" s="92"/>
      <c r="C686" s="6" t="s">
        <v>42</v>
      </c>
      <c r="D686" s="11" t="s">
        <v>43</v>
      </c>
      <c r="E686" s="7"/>
      <c r="F686" s="21"/>
      <c r="G686" s="21"/>
      <c r="H686" s="21"/>
      <c r="I686" s="25"/>
      <c r="J686" s="26"/>
      <c r="K686" s="72"/>
    </row>
    <row r="687" spans="1:11" ht="36">
      <c r="A687" s="22" t="s">
        <v>81</v>
      </c>
      <c r="B687" s="92"/>
      <c r="C687" s="6"/>
      <c r="D687" s="11"/>
      <c r="E687" s="7"/>
      <c r="F687" s="21"/>
      <c r="G687" s="21"/>
      <c r="H687" s="21"/>
      <c r="I687" s="25"/>
      <c r="J687" s="26"/>
      <c r="K687" s="72" t="s">
        <v>247</v>
      </c>
    </row>
    <row r="688" spans="1:11" ht="15" customHeight="1">
      <c r="A688" s="85" t="s">
        <v>77</v>
      </c>
      <c r="B688" s="85" t="s">
        <v>82</v>
      </c>
      <c r="C688" s="5"/>
      <c r="D688" s="8" t="s">
        <v>250</v>
      </c>
      <c r="E688" s="9" t="s">
        <v>97</v>
      </c>
      <c r="F688" s="28">
        <v>0</v>
      </c>
      <c r="G688" s="28">
        <v>0</v>
      </c>
      <c r="H688" s="28">
        <v>0</v>
      </c>
      <c r="I688" s="155"/>
      <c r="J688" s="156"/>
      <c r="K688" s="71"/>
    </row>
    <row r="689" spans="1:11" ht="15" customHeight="1">
      <c r="A689" s="85" t="s">
        <v>69</v>
      </c>
      <c r="B689" s="85" t="s">
        <v>85</v>
      </c>
      <c r="C689" s="5"/>
      <c r="D689" s="8" t="s">
        <v>250</v>
      </c>
      <c r="E689" s="9" t="s">
        <v>97</v>
      </c>
      <c r="F689" s="28">
        <v>0</v>
      </c>
      <c r="G689" s="28">
        <v>0</v>
      </c>
      <c r="H689" s="28">
        <v>0</v>
      </c>
      <c r="I689" s="155"/>
      <c r="J689" s="156"/>
      <c r="K689" s="71"/>
    </row>
    <row r="690" spans="1:11" ht="15" customHeight="1">
      <c r="A690" s="85" t="s">
        <v>217</v>
      </c>
      <c r="B690" s="85" t="s">
        <v>82</v>
      </c>
      <c r="C690" s="5"/>
      <c r="D690" s="8" t="s">
        <v>250</v>
      </c>
      <c r="E690" s="9" t="s">
        <v>97</v>
      </c>
      <c r="F690" s="28">
        <v>0</v>
      </c>
      <c r="G690" s="28">
        <v>0</v>
      </c>
      <c r="H690" s="28">
        <v>0</v>
      </c>
      <c r="I690" s="155"/>
      <c r="J690" s="156"/>
      <c r="K690" s="71"/>
    </row>
    <row r="691" spans="1:11" ht="30" customHeight="1">
      <c r="A691" s="85" t="s">
        <v>70</v>
      </c>
      <c r="B691" s="85" t="s">
        <v>85</v>
      </c>
      <c r="C691" s="5"/>
      <c r="D691" s="8" t="s">
        <v>250</v>
      </c>
      <c r="E691" s="9" t="s">
        <v>97</v>
      </c>
      <c r="F691" s="28">
        <v>0</v>
      </c>
      <c r="G691" s="28">
        <v>0</v>
      </c>
      <c r="H691" s="28">
        <v>0</v>
      </c>
      <c r="I691" s="155"/>
      <c r="J691" s="156"/>
      <c r="K691" s="71"/>
    </row>
    <row r="692" spans="1:11" ht="15" customHeight="1">
      <c r="A692" s="85" t="s">
        <v>71</v>
      </c>
      <c r="B692" s="85" t="s">
        <v>85</v>
      </c>
      <c r="C692" s="5"/>
      <c r="D692" s="8" t="s">
        <v>250</v>
      </c>
      <c r="E692" s="9" t="s">
        <v>97</v>
      </c>
      <c r="F692" s="28">
        <v>0</v>
      </c>
      <c r="G692" s="28">
        <v>0</v>
      </c>
      <c r="H692" s="28">
        <v>0</v>
      </c>
      <c r="I692" s="155"/>
      <c r="J692" s="156"/>
      <c r="K692" s="71"/>
    </row>
    <row r="693" spans="1:11" ht="15" customHeight="1">
      <c r="A693" s="19" t="s">
        <v>72</v>
      </c>
      <c r="B693" s="85" t="s">
        <v>84</v>
      </c>
      <c r="C693" s="5"/>
      <c r="D693" s="8" t="s">
        <v>250</v>
      </c>
      <c r="E693" s="9" t="s">
        <v>97</v>
      </c>
      <c r="F693" s="28">
        <v>0</v>
      </c>
      <c r="G693" s="28">
        <v>0</v>
      </c>
      <c r="H693" s="28">
        <v>0</v>
      </c>
      <c r="I693" s="155"/>
      <c r="J693" s="156"/>
      <c r="K693" s="71"/>
    </row>
    <row r="694" spans="1:11" ht="15" customHeight="1">
      <c r="A694" s="24" t="s">
        <v>73</v>
      </c>
      <c r="B694" s="85" t="s">
        <v>84</v>
      </c>
      <c r="C694" s="5"/>
      <c r="D694" s="8" t="s">
        <v>250</v>
      </c>
      <c r="E694" s="9" t="s">
        <v>97</v>
      </c>
      <c r="F694" s="28">
        <v>0</v>
      </c>
      <c r="G694" s="28">
        <v>0</v>
      </c>
      <c r="H694" s="28">
        <v>0</v>
      </c>
      <c r="I694" s="155"/>
      <c r="J694" s="156"/>
      <c r="K694" s="71"/>
    </row>
    <row r="695" spans="1:11" ht="15" customHeight="1">
      <c r="A695" s="24" t="s">
        <v>78</v>
      </c>
      <c r="B695" s="85" t="s">
        <v>83</v>
      </c>
      <c r="C695" s="5"/>
      <c r="D695" s="8" t="s">
        <v>250</v>
      </c>
      <c r="E695" s="9" t="s">
        <v>97</v>
      </c>
      <c r="F695" s="28">
        <v>0</v>
      </c>
      <c r="G695" s="28">
        <v>0</v>
      </c>
      <c r="H695" s="28">
        <v>0</v>
      </c>
      <c r="I695" s="155"/>
      <c r="J695" s="156"/>
      <c r="K695" s="71"/>
    </row>
    <row r="696" spans="1:11" ht="15" customHeight="1">
      <c r="A696" s="24" t="s">
        <v>74</v>
      </c>
      <c r="B696" s="85" t="s">
        <v>84</v>
      </c>
      <c r="C696" s="5"/>
      <c r="D696" s="8" t="s">
        <v>250</v>
      </c>
      <c r="E696" s="9" t="s">
        <v>97</v>
      </c>
      <c r="F696" s="28">
        <v>0</v>
      </c>
      <c r="G696" s="28">
        <v>0</v>
      </c>
      <c r="H696" s="28">
        <v>0</v>
      </c>
      <c r="I696" s="155"/>
      <c r="J696" s="156"/>
      <c r="K696" s="71"/>
    </row>
    <row r="697" spans="1:11" ht="15" customHeight="1">
      <c r="A697" s="19" t="s">
        <v>79</v>
      </c>
      <c r="B697" s="85" t="s">
        <v>82</v>
      </c>
      <c r="C697" s="5"/>
      <c r="D697" s="8" t="s">
        <v>250</v>
      </c>
      <c r="E697" s="9" t="s">
        <v>97</v>
      </c>
      <c r="F697" s="28">
        <v>0</v>
      </c>
      <c r="G697" s="28">
        <v>0</v>
      </c>
      <c r="H697" s="28">
        <v>0</v>
      </c>
      <c r="I697" s="155"/>
      <c r="J697" s="156"/>
      <c r="K697" s="71"/>
    </row>
    <row r="698" spans="1:11" ht="15" customHeight="1">
      <c r="A698" s="85" t="s">
        <v>75</v>
      </c>
      <c r="B698" s="85" t="s">
        <v>85</v>
      </c>
      <c r="C698" s="5"/>
      <c r="D698" s="8" t="s">
        <v>250</v>
      </c>
      <c r="E698" s="9" t="s">
        <v>97</v>
      </c>
      <c r="F698" s="28">
        <v>0</v>
      </c>
      <c r="G698" s="28">
        <v>0</v>
      </c>
      <c r="H698" s="28">
        <v>0</v>
      </c>
      <c r="I698" s="155"/>
      <c r="J698" s="156"/>
      <c r="K698" s="71"/>
    </row>
    <row r="699" spans="1:11" ht="15" customHeight="1">
      <c r="A699" s="19" t="s">
        <v>80</v>
      </c>
      <c r="B699" s="85" t="s">
        <v>82</v>
      </c>
      <c r="C699" s="5"/>
      <c r="D699" s="8" t="s">
        <v>250</v>
      </c>
      <c r="E699" s="9" t="s">
        <v>97</v>
      </c>
      <c r="F699" s="28">
        <v>0</v>
      </c>
      <c r="G699" s="28">
        <v>0</v>
      </c>
      <c r="H699" s="28">
        <v>0</v>
      </c>
      <c r="I699" s="155"/>
      <c r="J699" s="156"/>
      <c r="K699" s="71"/>
    </row>
    <row r="700" spans="1:11" ht="15" customHeight="1">
      <c r="A700" s="85" t="s">
        <v>76</v>
      </c>
      <c r="B700" s="85" t="s">
        <v>85</v>
      </c>
      <c r="C700" s="5"/>
      <c r="D700" s="8" t="s">
        <v>250</v>
      </c>
      <c r="E700" s="9" t="s">
        <v>97</v>
      </c>
      <c r="F700" s="28">
        <v>0</v>
      </c>
      <c r="G700" s="28">
        <v>0</v>
      </c>
      <c r="H700" s="28">
        <v>0</v>
      </c>
      <c r="I700" s="155"/>
      <c r="J700" s="156"/>
      <c r="K700" s="71"/>
    </row>
    <row r="701" spans="1:11" ht="15" customHeight="1">
      <c r="A701" s="116"/>
      <c r="B701" s="85"/>
      <c r="C701" s="5"/>
      <c r="D701" s="8" t="s">
        <v>250</v>
      </c>
      <c r="E701" s="9" t="s">
        <v>97</v>
      </c>
      <c r="F701" s="28">
        <v>0</v>
      </c>
      <c r="G701" s="28">
        <v>0</v>
      </c>
      <c r="H701" s="28">
        <v>0</v>
      </c>
      <c r="I701" s="155"/>
      <c r="J701" s="156"/>
      <c r="K701" s="71"/>
    </row>
    <row r="702" spans="1:11">
      <c r="A702" s="22" t="s">
        <v>86</v>
      </c>
      <c r="B702" s="92"/>
      <c r="C702" s="6"/>
      <c r="D702" s="11"/>
      <c r="E702" s="7"/>
      <c r="F702" s="21"/>
      <c r="G702" s="21"/>
      <c r="H702" s="21"/>
      <c r="I702" s="25"/>
      <c r="J702" s="26"/>
      <c r="K702" s="72" t="s">
        <v>247</v>
      </c>
    </row>
    <row r="703" spans="1:11" ht="15" customHeight="1">
      <c r="A703" s="8" t="s">
        <v>219</v>
      </c>
      <c r="B703" s="85" t="s">
        <v>87</v>
      </c>
      <c r="C703" s="5"/>
      <c r="D703" s="8" t="s">
        <v>250</v>
      </c>
      <c r="E703" s="9" t="s">
        <v>97</v>
      </c>
      <c r="F703" s="28">
        <v>0</v>
      </c>
      <c r="G703" s="28">
        <v>0</v>
      </c>
      <c r="H703" s="28">
        <v>0</v>
      </c>
      <c r="I703" s="155"/>
      <c r="J703" s="156"/>
      <c r="K703" s="71"/>
    </row>
    <row r="704" spans="1:11" ht="15" customHeight="1">
      <c r="A704" s="8" t="s">
        <v>220</v>
      </c>
      <c r="B704" s="85" t="s">
        <v>88</v>
      </c>
      <c r="C704" s="5"/>
      <c r="D704" s="8" t="s">
        <v>250</v>
      </c>
      <c r="E704" s="9" t="s">
        <v>97</v>
      </c>
      <c r="F704" s="28">
        <v>0</v>
      </c>
      <c r="G704" s="28">
        <v>0</v>
      </c>
      <c r="H704" s="28">
        <v>0</v>
      </c>
      <c r="I704" s="155"/>
      <c r="J704" s="156"/>
      <c r="K704" s="71"/>
    </row>
    <row r="705" spans="1:11" ht="15" customHeight="1">
      <c r="A705" s="8" t="s">
        <v>221</v>
      </c>
      <c r="B705" s="85" t="s">
        <v>89</v>
      </c>
      <c r="C705" s="5"/>
      <c r="D705" s="8" t="s">
        <v>250</v>
      </c>
      <c r="E705" s="9" t="s">
        <v>97</v>
      </c>
      <c r="F705" s="28">
        <v>0</v>
      </c>
      <c r="G705" s="28">
        <v>0</v>
      </c>
      <c r="H705" s="28">
        <v>0</v>
      </c>
      <c r="I705" s="155"/>
      <c r="J705" s="156"/>
      <c r="K705" s="71"/>
    </row>
    <row r="706" spans="1:11" ht="15" customHeight="1">
      <c r="A706" s="8" t="s">
        <v>222</v>
      </c>
      <c r="B706" s="85" t="s">
        <v>90</v>
      </c>
      <c r="C706" s="5"/>
      <c r="D706" s="8" t="s">
        <v>250</v>
      </c>
      <c r="E706" s="9" t="s">
        <v>97</v>
      </c>
      <c r="F706" s="28">
        <v>0</v>
      </c>
      <c r="G706" s="28">
        <v>0</v>
      </c>
      <c r="H706" s="28">
        <v>0</v>
      </c>
      <c r="I706" s="155"/>
      <c r="J706" s="156"/>
      <c r="K706" s="71"/>
    </row>
    <row r="707" spans="1:11" ht="15" customHeight="1">
      <c r="A707" s="8" t="s">
        <v>223</v>
      </c>
      <c r="B707" s="85" t="s">
        <v>91</v>
      </c>
      <c r="C707" s="5"/>
      <c r="D707" s="8" t="s">
        <v>250</v>
      </c>
      <c r="E707" s="9" t="s">
        <v>97</v>
      </c>
      <c r="F707" s="28">
        <v>0</v>
      </c>
      <c r="G707" s="28">
        <v>0</v>
      </c>
      <c r="H707" s="28">
        <v>0</v>
      </c>
      <c r="I707" s="155"/>
      <c r="J707" s="156"/>
      <c r="K707" s="71"/>
    </row>
    <row r="708" spans="1:11" ht="15" customHeight="1">
      <c r="A708" s="24" t="s">
        <v>224</v>
      </c>
      <c r="B708" s="85" t="s">
        <v>92</v>
      </c>
      <c r="C708" s="5"/>
      <c r="D708" s="8" t="s">
        <v>250</v>
      </c>
      <c r="E708" s="9" t="s">
        <v>97</v>
      </c>
      <c r="F708" s="28">
        <v>0</v>
      </c>
      <c r="G708" s="28">
        <v>0</v>
      </c>
      <c r="H708" s="28">
        <v>0</v>
      </c>
      <c r="I708" s="155"/>
      <c r="J708" s="156"/>
      <c r="K708" s="71"/>
    </row>
    <row r="709" spans="1:11" ht="15" customHeight="1">
      <c r="A709" s="24" t="s">
        <v>225</v>
      </c>
      <c r="B709" s="85" t="s">
        <v>93</v>
      </c>
      <c r="C709" s="5"/>
      <c r="D709" s="8" t="s">
        <v>250</v>
      </c>
      <c r="E709" s="9" t="s">
        <v>97</v>
      </c>
      <c r="F709" s="28">
        <v>0</v>
      </c>
      <c r="G709" s="28">
        <v>0</v>
      </c>
      <c r="H709" s="28">
        <v>0</v>
      </c>
      <c r="I709" s="155"/>
      <c r="J709" s="156"/>
      <c r="K709" s="71"/>
    </row>
    <row r="710" spans="1:11" ht="15" customHeight="1">
      <c r="A710" s="24" t="s">
        <v>226</v>
      </c>
      <c r="B710" s="85" t="s">
        <v>94</v>
      </c>
      <c r="C710" s="5"/>
      <c r="D710" s="8" t="s">
        <v>250</v>
      </c>
      <c r="E710" s="9" t="s">
        <v>97</v>
      </c>
      <c r="F710" s="28">
        <v>0</v>
      </c>
      <c r="G710" s="28">
        <v>0</v>
      </c>
      <c r="H710" s="28">
        <v>0</v>
      </c>
      <c r="I710" s="155"/>
      <c r="J710" s="156"/>
      <c r="K710" s="71"/>
    </row>
    <row r="711" spans="1:11" ht="15" customHeight="1">
      <c r="A711" s="24" t="s">
        <v>227</v>
      </c>
      <c r="B711" s="85" t="s">
        <v>95</v>
      </c>
      <c r="C711" s="5"/>
      <c r="D711" s="8" t="s">
        <v>250</v>
      </c>
      <c r="E711" s="9" t="s">
        <v>97</v>
      </c>
      <c r="F711" s="28">
        <v>0</v>
      </c>
      <c r="G711" s="28">
        <v>0</v>
      </c>
      <c r="H711" s="28">
        <v>0</v>
      </c>
      <c r="I711" s="155"/>
      <c r="J711" s="156"/>
      <c r="K711" s="71"/>
    </row>
    <row r="712" spans="1:11" ht="15" customHeight="1">
      <c r="A712" s="24" t="s">
        <v>228</v>
      </c>
      <c r="B712" s="85" t="s">
        <v>96</v>
      </c>
      <c r="C712" s="5"/>
      <c r="D712" s="8" t="s">
        <v>250</v>
      </c>
      <c r="E712" s="9" t="s">
        <v>97</v>
      </c>
      <c r="F712" s="28">
        <v>0</v>
      </c>
      <c r="G712" s="28">
        <v>0</v>
      </c>
      <c r="H712" s="28">
        <v>0</v>
      </c>
      <c r="I712" s="155"/>
      <c r="J712" s="156"/>
      <c r="K712" s="71"/>
    </row>
    <row r="713" spans="1:11" ht="36">
      <c r="A713" s="22" t="s">
        <v>156</v>
      </c>
      <c r="B713" s="92"/>
      <c r="C713" s="6"/>
      <c r="D713" s="11"/>
      <c r="E713" s="7"/>
      <c r="F713" s="21"/>
      <c r="G713" s="21"/>
      <c r="H713" s="21"/>
      <c r="I713" s="25"/>
      <c r="J713" s="26"/>
      <c r="K713" s="72" t="s">
        <v>247</v>
      </c>
    </row>
    <row r="714" spans="1:11" ht="15" customHeight="1">
      <c r="A714" s="8" t="s">
        <v>146</v>
      </c>
      <c r="B714" s="85" t="s">
        <v>149</v>
      </c>
      <c r="C714" s="5"/>
      <c r="D714" s="8" t="s">
        <v>30</v>
      </c>
      <c r="E714" s="27">
        <v>2.1688227699999998</v>
      </c>
      <c r="F714" s="28">
        <v>65.56</v>
      </c>
      <c r="G714" s="28">
        <v>65.56</v>
      </c>
      <c r="H714" s="28">
        <v>65.56</v>
      </c>
      <c r="I714" s="155"/>
      <c r="J714" s="156"/>
      <c r="K714" s="71"/>
    </row>
    <row r="715" spans="1:11" ht="15" customHeight="1">
      <c r="A715" s="19" t="s">
        <v>147</v>
      </c>
      <c r="B715" s="85"/>
      <c r="C715" s="5"/>
      <c r="D715" s="8" t="s">
        <v>30</v>
      </c>
      <c r="E715" s="27">
        <v>0</v>
      </c>
      <c r="F715" s="28">
        <v>0</v>
      </c>
      <c r="G715" s="28">
        <v>0</v>
      </c>
      <c r="H715" s="28">
        <v>0</v>
      </c>
      <c r="I715" s="155"/>
      <c r="J715" s="156"/>
      <c r="K715" s="71"/>
    </row>
    <row r="716" spans="1:11" ht="15" customHeight="1">
      <c r="A716" s="8" t="s">
        <v>157</v>
      </c>
      <c r="B716" s="85" t="s">
        <v>255</v>
      </c>
      <c r="C716" s="5"/>
      <c r="D716" s="8" t="s">
        <v>30</v>
      </c>
      <c r="E716" s="27">
        <v>2.16969828</v>
      </c>
      <c r="F716" s="28">
        <v>65.59</v>
      </c>
      <c r="G716" s="28">
        <v>65.59</v>
      </c>
      <c r="H716" s="28">
        <v>65.59</v>
      </c>
      <c r="I716" s="155"/>
      <c r="J716" s="156"/>
      <c r="K716" s="71"/>
    </row>
    <row r="717" spans="1:11" ht="30" customHeight="1">
      <c r="A717" s="8" t="s">
        <v>158</v>
      </c>
      <c r="B717" s="85" t="s">
        <v>150</v>
      </c>
      <c r="C717" s="5"/>
      <c r="D717" s="8" t="s">
        <v>30</v>
      </c>
      <c r="E717" s="27">
        <v>2.1658536599999998</v>
      </c>
      <c r="F717" s="28">
        <v>65.47</v>
      </c>
      <c r="G717" s="28">
        <v>65.47</v>
      </c>
      <c r="H717" s="28">
        <v>65.47</v>
      </c>
      <c r="I717" s="155"/>
      <c r="J717" s="156"/>
      <c r="K717" s="71"/>
    </row>
    <row r="718" spans="1:11" ht="15" customHeight="1">
      <c r="A718" s="19" t="s">
        <v>160</v>
      </c>
      <c r="B718" s="85"/>
      <c r="C718" s="5"/>
      <c r="D718" s="8" t="s">
        <v>30</v>
      </c>
      <c r="E718" s="27">
        <v>0</v>
      </c>
      <c r="F718" s="28">
        <v>0</v>
      </c>
      <c r="G718" s="28">
        <v>0</v>
      </c>
      <c r="H718" s="28">
        <v>0</v>
      </c>
      <c r="I718" s="155"/>
      <c r="J718" s="156"/>
      <c r="K718" s="71"/>
    </row>
    <row r="719" spans="1:11" ht="15" customHeight="1">
      <c r="A719" s="8" t="s">
        <v>159</v>
      </c>
      <c r="B719" s="85" t="s">
        <v>151</v>
      </c>
      <c r="C719" s="5"/>
      <c r="D719" s="8" t="s">
        <v>30</v>
      </c>
      <c r="E719" s="27">
        <v>2.1639130400000002</v>
      </c>
      <c r="F719" s="28">
        <v>65.42</v>
      </c>
      <c r="G719" s="28">
        <v>65.42</v>
      </c>
      <c r="H719" s="28">
        <v>65.42</v>
      </c>
      <c r="I719" s="155"/>
      <c r="J719" s="156"/>
      <c r="K719" s="71"/>
    </row>
    <row r="720" spans="1:11" ht="15" customHeight="1">
      <c r="A720" s="19" t="s">
        <v>145</v>
      </c>
      <c r="B720" s="85"/>
      <c r="C720" s="5"/>
      <c r="D720" s="8" t="s">
        <v>30</v>
      </c>
      <c r="E720" s="27">
        <v>0</v>
      </c>
      <c r="F720" s="28">
        <v>0</v>
      </c>
      <c r="G720" s="28">
        <v>0</v>
      </c>
      <c r="H720" s="28">
        <v>0</v>
      </c>
      <c r="I720" s="155"/>
      <c r="J720" s="156"/>
      <c r="K720" s="71"/>
    </row>
    <row r="721" spans="1:11" ht="15" customHeight="1">
      <c r="A721" s="19" t="s">
        <v>148</v>
      </c>
      <c r="B721" s="85"/>
      <c r="C721" s="5"/>
      <c r="D721" s="8" t="s">
        <v>30</v>
      </c>
      <c r="E721" s="27">
        <v>0</v>
      </c>
      <c r="F721" s="28">
        <v>0</v>
      </c>
      <c r="G721" s="28">
        <v>0</v>
      </c>
      <c r="H721" s="28">
        <v>0</v>
      </c>
      <c r="I721" s="155"/>
      <c r="J721" s="156"/>
      <c r="K721" s="71"/>
    </row>
    <row r="722" spans="1:11" ht="36">
      <c r="A722" s="22" t="s">
        <v>140</v>
      </c>
      <c r="B722" s="92"/>
      <c r="C722" s="6"/>
      <c r="D722" s="11"/>
      <c r="E722" s="7"/>
      <c r="F722" s="21"/>
      <c r="G722" s="21"/>
      <c r="H722" s="21"/>
      <c r="I722" s="25"/>
      <c r="J722" s="26"/>
      <c r="K722" s="72" t="s">
        <v>247</v>
      </c>
    </row>
    <row r="723" spans="1:11" ht="15" customHeight="1">
      <c r="A723" s="8" t="s">
        <v>146</v>
      </c>
      <c r="B723" s="85" t="s">
        <v>141</v>
      </c>
      <c r="C723" s="5"/>
      <c r="D723" s="8" t="s">
        <v>30</v>
      </c>
      <c r="E723" s="27">
        <v>2.1687913399999998</v>
      </c>
      <c r="F723" s="28">
        <v>65.56</v>
      </c>
      <c r="G723" s="28">
        <v>65.56</v>
      </c>
      <c r="H723" s="28">
        <v>65.56</v>
      </c>
      <c r="I723" s="155"/>
      <c r="J723" s="156"/>
      <c r="K723" s="71"/>
    </row>
    <row r="724" spans="1:11" ht="15" customHeight="1">
      <c r="A724" s="19" t="s">
        <v>147</v>
      </c>
      <c r="B724" s="85"/>
      <c r="C724" s="5"/>
      <c r="D724" s="8" t="s">
        <v>30</v>
      </c>
      <c r="E724" s="27">
        <v>0</v>
      </c>
      <c r="F724" s="28">
        <v>0</v>
      </c>
      <c r="G724" s="28">
        <v>0</v>
      </c>
      <c r="H724" s="28">
        <v>0</v>
      </c>
      <c r="I724" s="155"/>
      <c r="J724" s="156"/>
      <c r="K724" s="71"/>
    </row>
    <row r="725" spans="1:11" ht="15" customHeight="1">
      <c r="A725" s="8" t="s">
        <v>157</v>
      </c>
      <c r="B725" s="85" t="s">
        <v>142</v>
      </c>
      <c r="C725" s="5"/>
      <c r="D725" s="8" t="s">
        <v>30</v>
      </c>
      <c r="E725" s="27">
        <v>2.1689644000000001</v>
      </c>
      <c r="F725" s="28">
        <v>65.569999999999993</v>
      </c>
      <c r="G725" s="28">
        <v>65.569999999999993</v>
      </c>
      <c r="H725" s="28">
        <v>65.569999999999993</v>
      </c>
      <c r="I725" s="155"/>
      <c r="J725" s="156"/>
      <c r="K725" s="71"/>
    </row>
    <row r="726" spans="1:11" ht="30" customHeight="1">
      <c r="A726" s="19" t="s">
        <v>160</v>
      </c>
      <c r="B726" s="85"/>
      <c r="C726" s="5"/>
      <c r="D726" s="8" t="s">
        <v>30</v>
      </c>
      <c r="E726" s="27">
        <v>0</v>
      </c>
      <c r="F726" s="28">
        <v>0</v>
      </c>
      <c r="G726" s="28">
        <v>0</v>
      </c>
      <c r="H726" s="28">
        <v>0</v>
      </c>
      <c r="I726" s="155"/>
      <c r="J726" s="156"/>
      <c r="K726" s="71"/>
    </row>
    <row r="727" spans="1:11" ht="15" customHeight="1">
      <c r="A727" s="8" t="s">
        <v>158</v>
      </c>
      <c r="B727" s="85" t="s">
        <v>143</v>
      </c>
      <c r="C727" s="5"/>
      <c r="D727" s="8" t="s">
        <v>30</v>
      </c>
      <c r="E727" s="27">
        <v>2.1725396799999999</v>
      </c>
      <c r="F727" s="28">
        <v>65.680000000000007</v>
      </c>
      <c r="G727" s="28">
        <v>65.680000000000007</v>
      </c>
      <c r="H727" s="28">
        <v>65.680000000000007</v>
      </c>
      <c r="I727" s="155"/>
      <c r="J727" s="156"/>
      <c r="K727" s="71"/>
    </row>
    <row r="728" spans="1:11" ht="15" customHeight="1">
      <c r="A728" s="8" t="s">
        <v>159</v>
      </c>
      <c r="B728" s="85" t="s">
        <v>144</v>
      </c>
      <c r="C728" s="5"/>
      <c r="D728" s="8" t="s">
        <v>30</v>
      </c>
      <c r="E728" s="27">
        <v>2.1626470599999998</v>
      </c>
      <c r="F728" s="28">
        <v>65.38</v>
      </c>
      <c r="G728" s="28">
        <v>65.38</v>
      </c>
      <c r="H728" s="28">
        <v>65.38</v>
      </c>
      <c r="I728" s="155"/>
      <c r="J728" s="156"/>
      <c r="K728" s="71"/>
    </row>
    <row r="729" spans="1:11" ht="15" customHeight="1">
      <c r="A729" s="85" t="s">
        <v>145</v>
      </c>
      <c r="B729" s="85" t="s">
        <v>256</v>
      </c>
      <c r="C729" s="5"/>
      <c r="D729" s="8" t="s">
        <v>30</v>
      </c>
      <c r="E729" s="27">
        <v>2.1703011999999999</v>
      </c>
      <c r="F729" s="28">
        <v>65.61</v>
      </c>
      <c r="G729" s="28">
        <v>65.61</v>
      </c>
      <c r="H729" s="28">
        <v>65.61</v>
      </c>
      <c r="I729" s="155"/>
      <c r="J729" s="156"/>
      <c r="K729" s="71"/>
    </row>
    <row r="730" spans="1:11" ht="15" customHeight="1">
      <c r="A730" s="19" t="s">
        <v>148</v>
      </c>
      <c r="B730" s="85"/>
      <c r="C730" s="5"/>
      <c r="D730" s="8" t="s">
        <v>30</v>
      </c>
      <c r="E730" s="27">
        <v>0</v>
      </c>
      <c r="F730" s="28">
        <v>0</v>
      </c>
      <c r="G730" s="28">
        <v>0</v>
      </c>
      <c r="H730" s="28">
        <v>0</v>
      </c>
      <c r="I730" s="155"/>
      <c r="J730" s="156"/>
      <c r="K730" s="71"/>
    </row>
    <row r="731" spans="1:11" ht="36">
      <c r="A731" s="22" t="s">
        <v>152</v>
      </c>
      <c r="B731" s="92"/>
      <c r="C731" s="6"/>
      <c r="D731" s="11"/>
      <c r="E731" s="7"/>
      <c r="F731" s="21"/>
      <c r="G731" s="21"/>
      <c r="H731" s="21"/>
      <c r="I731" s="25"/>
      <c r="J731" s="26"/>
      <c r="K731" s="72" t="s">
        <v>247</v>
      </c>
    </row>
    <row r="732" spans="1:11" ht="15" customHeight="1">
      <c r="A732" s="8" t="s">
        <v>146</v>
      </c>
      <c r="B732" s="85" t="s">
        <v>153</v>
      </c>
      <c r="C732" s="5"/>
      <c r="D732" s="8" t="s">
        <v>30</v>
      </c>
      <c r="E732" s="27">
        <v>2.1687058800000001</v>
      </c>
      <c r="F732" s="28">
        <v>65.56</v>
      </c>
      <c r="G732" s="28">
        <v>65.56</v>
      </c>
      <c r="H732" s="28">
        <v>65.56</v>
      </c>
      <c r="I732" s="155"/>
      <c r="J732" s="156"/>
      <c r="K732" s="71"/>
    </row>
    <row r="733" spans="1:11" ht="15" customHeight="1">
      <c r="A733" s="19" t="s">
        <v>147</v>
      </c>
      <c r="B733" s="85"/>
      <c r="C733" s="5"/>
      <c r="D733" s="8" t="s">
        <v>30</v>
      </c>
      <c r="E733" s="27">
        <v>0</v>
      </c>
      <c r="F733" s="28">
        <v>0</v>
      </c>
      <c r="G733" s="28">
        <v>0</v>
      </c>
      <c r="H733" s="28">
        <v>0</v>
      </c>
      <c r="I733" s="155"/>
      <c r="J733" s="156"/>
      <c r="K733" s="71"/>
    </row>
    <row r="734" spans="1:11" ht="15" customHeight="1">
      <c r="A734" s="19" t="s">
        <v>157</v>
      </c>
      <c r="B734" s="85"/>
      <c r="C734" s="5"/>
      <c r="D734" s="8" t="s">
        <v>30</v>
      </c>
      <c r="E734" s="27">
        <v>0</v>
      </c>
      <c r="F734" s="28">
        <v>0</v>
      </c>
      <c r="G734" s="28">
        <v>0</v>
      </c>
      <c r="H734" s="28">
        <v>0</v>
      </c>
      <c r="I734" s="155"/>
      <c r="J734" s="156"/>
      <c r="K734" s="71"/>
    </row>
    <row r="735" spans="1:11" ht="30" customHeight="1">
      <c r="A735" s="19" t="s">
        <v>160</v>
      </c>
      <c r="B735" s="85"/>
      <c r="C735" s="5"/>
      <c r="D735" s="8" t="s">
        <v>30</v>
      </c>
      <c r="E735" s="27">
        <v>0</v>
      </c>
      <c r="F735" s="28">
        <v>0</v>
      </c>
      <c r="G735" s="28">
        <v>0</v>
      </c>
      <c r="H735" s="28">
        <v>0</v>
      </c>
      <c r="I735" s="155"/>
      <c r="J735" s="156"/>
      <c r="K735" s="71"/>
    </row>
    <row r="736" spans="1:11" ht="15" customHeight="1">
      <c r="A736" s="8" t="s">
        <v>158</v>
      </c>
      <c r="B736" s="85" t="s">
        <v>257</v>
      </c>
      <c r="C736" s="5"/>
      <c r="D736" s="8" t="s">
        <v>30</v>
      </c>
      <c r="E736" s="27">
        <v>2.1866666700000001</v>
      </c>
      <c r="F736" s="28">
        <v>66.099999999999994</v>
      </c>
      <c r="G736" s="28">
        <v>66.099999999999994</v>
      </c>
      <c r="H736" s="28">
        <v>66.099999999999994</v>
      </c>
      <c r="I736" s="155"/>
      <c r="J736" s="156"/>
      <c r="K736" s="71"/>
    </row>
    <row r="737" spans="1:11" ht="15" customHeight="1">
      <c r="A737" s="8" t="s">
        <v>159</v>
      </c>
      <c r="B737" s="85" t="s">
        <v>154</v>
      </c>
      <c r="C737" s="5"/>
      <c r="D737" s="8" t="s">
        <v>30</v>
      </c>
      <c r="E737" s="27">
        <v>2.2599999999999998</v>
      </c>
      <c r="F737" s="28">
        <v>68.319999999999993</v>
      </c>
      <c r="G737" s="28">
        <v>68.319999999999993</v>
      </c>
      <c r="H737" s="28">
        <v>68.319999999999993</v>
      </c>
      <c r="I737" s="155"/>
      <c r="J737" s="156"/>
      <c r="K737" s="71"/>
    </row>
    <row r="738" spans="1:11" ht="15" customHeight="1">
      <c r="A738" s="85" t="s">
        <v>145</v>
      </c>
      <c r="B738" s="85" t="s">
        <v>155</v>
      </c>
      <c r="C738" s="5"/>
      <c r="D738" s="8" t="s">
        <v>30</v>
      </c>
      <c r="E738" s="27">
        <v>2.1659574500000001</v>
      </c>
      <c r="F738" s="28">
        <v>65.48</v>
      </c>
      <c r="G738" s="28">
        <v>65.48</v>
      </c>
      <c r="H738" s="28">
        <v>65.48</v>
      </c>
      <c r="I738" s="155"/>
      <c r="J738" s="156"/>
      <c r="K738" s="71"/>
    </row>
    <row r="739" spans="1:11" ht="15" customHeight="1">
      <c r="A739" s="19" t="s">
        <v>148</v>
      </c>
      <c r="B739" s="85"/>
      <c r="C739" s="5"/>
      <c r="D739" s="8" t="s">
        <v>30</v>
      </c>
      <c r="E739" s="27">
        <v>0</v>
      </c>
      <c r="F739" s="28">
        <v>0</v>
      </c>
      <c r="G739" s="28">
        <v>0</v>
      </c>
      <c r="H739" s="28">
        <v>0</v>
      </c>
      <c r="I739" s="155"/>
      <c r="J739" s="156"/>
      <c r="K739" s="71"/>
    </row>
    <row r="740" spans="1:11" ht="24">
      <c r="A740" s="22" t="s">
        <v>138</v>
      </c>
      <c r="B740" s="92"/>
      <c r="C740" s="6"/>
      <c r="D740" s="11"/>
      <c r="E740" s="7"/>
      <c r="F740" s="21"/>
      <c r="G740" s="21"/>
      <c r="H740" s="21"/>
      <c r="I740" s="25"/>
      <c r="J740" s="26"/>
      <c r="K740" s="72" t="s">
        <v>247</v>
      </c>
    </row>
    <row r="741" spans="1:11" ht="15" customHeight="1">
      <c r="A741" s="8" t="s">
        <v>109</v>
      </c>
      <c r="B741" s="85" t="s">
        <v>161</v>
      </c>
      <c r="C741" s="5"/>
      <c r="D741" s="8" t="s">
        <v>250</v>
      </c>
      <c r="E741" s="9" t="s">
        <v>97</v>
      </c>
      <c r="F741" s="28">
        <v>0</v>
      </c>
      <c r="G741" s="28">
        <v>0</v>
      </c>
      <c r="H741" s="28">
        <v>0</v>
      </c>
      <c r="I741" s="155"/>
      <c r="J741" s="156"/>
      <c r="K741" s="71"/>
    </row>
    <row r="742" spans="1:11" ht="15" customHeight="1">
      <c r="A742" s="8" t="s">
        <v>110</v>
      </c>
      <c r="B742" s="85" t="s">
        <v>162</v>
      </c>
      <c r="C742" s="5"/>
      <c r="D742" s="8" t="s">
        <v>250</v>
      </c>
      <c r="E742" s="9" t="s">
        <v>97</v>
      </c>
      <c r="F742" s="28">
        <v>0</v>
      </c>
      <c r="G742" s="28">
        <v>0</v>
      </c>
      <c r="H742" s="28">
        <v>0</v>
      </c>
      <c r="I742" s="155"/>
      <c r="J742" s="156"/>
      <c r="K742" s="71"/>
    </row>
    <row r="743" spans="1:11" ht="15" customHeight="1">
      <c r="A743" s="8" t="s">
        <v>114</v>
      </c>
      <c r="B743" s="85" t="s">
        <v>163</v>
      </c>
      <c r="C743" s="5"/>
      <c r="D743" s="8" t="s">
        <v>250</v>
      </c>
      <c r="E743" s="9" t="s">
        <v>97</v>
      </c>
      <c r="F743" s="28">
        <v>0</v>
      </c>
      <c r="G743" s="28">
        <v>0</v>
      </c>
      <c r="H743" s="28">
        <v>0</v>
      </c>
      <c r="I743" s="155"/>
      <c r="J743" s="156"/>
      <c r="K743" s="71"/>
    </row>
    <row r="744" spans="1:11" ht="15" customHeight="1">
      <c r="A744" s="8" t="s">
        <v>111</v>
      </c>
      <c r="B744" s="85" t="s">
        <v>164</v>
      </c>
      <c r="C744" s="5"/>
      <c r="D744" s="8" t="s">
        <v>250</v>
      </c>
      <c r="E744" s="9" t="s">
        <v>97</v>
      </c>
      <c r="F744" s="28">
        <v>0</v>
      </c>
      <c r="G744" s="28">
        <v>0</v>
      </c>
      <c r="H744" s="28">
        <v>0</v>
      </c>
      <c r="I744" s="155"/>
      <c r="J744" s="156"/>
      <c r="K744" s="71"/>
    </row>
    <row r="745" spans="1:11" ht="15" customHeight="1">
      <c r="A745" s="8" t="s">
        <v>112</v>
      </c>
      <c r="B745" s="85" t="s">
        <v>165</v>
      </c>
      <c r="C745" s="5"/>
      <c r="D745" s="8" t="s">
        <v>250</v>
      </c>
      <c r="E745" s="9" t="s">
        <v>97</v>
      </c>
      <c r="F745" s="28">
        <v>0</v>
      </c>
      <c r="G745" s="28">
        <v>0</v>
      </c>
      <c r="H745" s="28">
        <v>0</v>
      </c>
      <c r="I745" s="155"/>
      <c r="J745" s="156"/>
      <c r="K745" s="71"/>
    </row>
    <row r="746" spans="1:11" ht="15" customHeight="1">
      <c r="A746" s="8" t="s">
        <v>113</v>
      </c>
      <c r="B746" s="85" t="s">
        <v>166</v>
      </c>
      <c r="C746" s="5"/>
      <c r="D746" s="8" t="s">
        <v>250</v>
      </c>
      <c r="E746" s="9" t="s">
        <v>97</v>
      </c>
      <c r="F746" s="28">
        <v>0</v>
      </c>
      <c r="G746" s="28">
        <v>0</v>
      </c>
      <c r="H746" s="28">
        <v>0</v>
      </c>
      <c r="I746" s="155"/>
      <c r="J746" s="156"/>
      <c r="K746" s="71"/>
    </row>
    <row r="747" spans="1:11" ht="26.25" customHeight="1">
      <c r="A747" s="29"/>
      <c r="B747" s="32"/>
      <c r="C747" s="39" t="s">
        <v>14</v>
      </c>
      <c r="D747" s="40" t="s">
        <v>15</v>
      </c>
      <c r="E747" s="40"/>
      <c r="F747" s="44"/>
      <c r="G747" s="44"/>
      <c r="H747" s="44"/>
      <c r="I747" s="45"/>
      <c r="J747" s="46"/>
      <c r="K747" s="84"/>
    </row>
    <row r="748" spans="1:11" ht="44.25" customHeight="1">
      <c r="A748" s="110" t="s">
        <v>81</v>
      </c>
      <c r="B748" s="32"/>
      <c r="C748" s="39"/>
      <c r="D748" s="40"/>
      <c r="E748" s="47"/>
      <c r="F748" s="44"/>
      <c r="G748" s="44"/>
      <c r="H748" s="44"/>
      <c r="I748" s="45"/>
      <c r="J748" s="46"/>
      <c r="K748" s="84"/>
    </row>
    <row r="749" spans="1:11" ht="26.25" customHeight="1">
      <c r="A749" s="85" t="s">
        <v>77</v>
      </c>
      <c r="B749" s="85" t="s">
        <v>82</v>
      </c>
      <c r="C749" s="5"/>
      <c r="D749" s="4" t="s">
        <v>54</v>
      </c>
      <c r="E749" s="157" t="s">
        <v>51</v>
      </c>
      <c r="F749" s="28">
        <v>228</v>
      </c>
      <c r="G749" s="28">
        <v>228</v>
      </c>
      <c r="H749" s="28">
        <v>228</v>
      </c>
      <c r="I749" s="155"/>
      <c r="J749" s="156"/>
      <c r="K749" s="71"/>
    </row>
    <row r="750" spans="1:11" ht="24.75" customHeight="1">
      <c r="A750" s="85" t="s">
        <v>69</v>
      </c>
      <c r="B750" s="85" t="s">
        <v>85</v>
      </c>
      <c r="C750" s="5"/>
      <c r="D750" s="4" t="s">
        <v>54</v>
      </c>
      <c r="E750" s="158"/>
      <c r="F750" s="28">
        <v>228</v>
      </c>
      <c r="G750" s="28">
        <v>228</v>
      </c>
      <c r="H750" s="28">
        <v>228</v>
      </c>
      <c r="I750" s="155"/>
      <c r="J750" s="156"/>
      <c r="K750" s="71"/>
    </row>
    <row r="751" spans="1:11" ht="24.75" customHeight="1">
      <c r="A751" s="85" t="s">
        <v>217</v>
      </c>
      <c r="B751" s="85" t="s">
        <v>82</v>
      </c>
      <c r="C751" s="5"/>
      <c r="D751" s="4" t="s">
        <v>54</v>
      </c>
      <c r="E751" s="158"/>
      <c r="F751" s="28">
        <v>228</v>
      </c>
      <c r="G751" s="28">
        <v>228</v>
      </c>
      <c r="H751" s="28">
        <v>228</v>
      </c>
      <c r="I751" s="155"/>
      <c r="J751" s="156"/>
      <c r="K751" s="71"/>
    </row>
    <row r="752" spans="1:11" ht="26.25" customHeight="1">
      <c r="A752" s="85" t="s">
        <v>70</v>
      </c>
      <c r="B752" s="85" t="s">
        <v>85</v>
      </c>
      <c r="C752" s="5"/>
      <c r="D752" s="4" t="s">
        <v>54</v>
      </c>
      <c r="E752" s="158"/>
      <c r="F752" s="28">
        <v>228</v>
      </c>
      <c r="G752" s="28">
        <v>228</v>
      </c>
      <c r="H752" s="28">
        <v>228</v>
      </c>
      <c r="I752" s="155"/>
      <c r="J752" s="156"/>
      <c r="K752" s="71"/>
    </row>
    <row r="753" spans="1:11" ht="27" customHeight="1">
      <c r="A753" s="85" t="s">
        <v>71</v>
      </c>
      <c r="B753" s="85" t="s">
        <v>85</v>
      </c>
      <c r="C753" s="5"/>
      <c r="D753" s="4" t="s">
        <v>54</v>
      </c>
      <c r="E753" s="158"/>
      <c r="F753" s="28">
        <v>228</v>
      </c>
      <c r="G753" s="28">
        <v>228</v>
      </c>
      <c r="H753" s="28">
        <v>228</v>
      </c>
      <c r="I753" s="155"/>
      <c r="J753" s="156"/>
      <c r="K753" s="71"/>
    </row>
    <row r="754" spans="1:11" ht="24.75" customHeight="1">
      <c r="A754" s="19" t="s">
        <v>72</v>
      </c>
      <c r="B754" s="85" t="s">
        <v>84</v>
      </c>
      <c r="C754" s="5"/>
      <c r="D754" s="4" t="s">
        <v>54</v>
      </c>
      <c r="E754" s="158"/>
      <c r="F754" s="28">
        <v>228</v>
      </c>
      <c r="G754" s="28">
        <v>228</v>
      </c>
      <c r="H754" s="28">
        <v>228</v>
      </c>
      <c r="I754" s="155"/>
      <c r="J754" s="156"/>
      <c r="K754" s="71"/>
    </row>
    <row r="755" spans="1:11" ht="24.75" customHeight="1">
      <c r="A755" s="24" t="s">
        <v>73</v>
      </c>
      <c r="B755" s="85" t="s">
        <v>84</v>
      </c>
      <c r="C755" s="5"/>
      <c r="D755" s="4" t="s">
        <v>54</v>
      </c>
      <c r="E755" s="158"/>
      <c r="F755" s="28">
        <v>228</v>
      </c>
      <c r="G755" s="28">
        <v>228</v>
      </c>
      <c r="H755" s="28">
        <v>228</v>
      </c>
      <c r="I755" s="155"/>
      <c r="J755" s="156"/>
      <c r="K755" s="71"/>
    </row>
    <row r="756" spans="1:11" ht="24.75" customHeight="1">
      <c r="A756" s="24" t="s">
        <v>78</v>
      </c>
      <c r="B756" s="85" t="s">
        <v>83</v>
      </c>
      <c r="C756" s="5"/>
      <c r="D756" s="4" t="s">
        <v>54</v>
      </c>
      <c r="E756" s="158"/>
      <c r="F756" s="28">
        <v>228</v>
      </c>
      <c r="G756" s="28">
        <v>228</v>
      </c>
      <c r="H756" s="28">
        <v>228</v>
      </c>
      <c r="I756" s="155"/>
      <c r="J756" s="156"/>
      <c r="K756" s="71"/>
    </row>
    <row r="757" spans="1:11" ht="24.75" customHeight="1">
      <c r="A757" s="24" t="s">
        <v>74</v>
      </c>
      <c r="B757" s="85" t="s">
        <v>84</v>
      </c>
      <c r="C757" s="5"/>
      <c r="D757" s="4" t="s">
        <v>54</v>
      </c>
      <c r="E757" s="158"/>
      <c r="F757" s="28">
        <v>228</v>
      </c>
      <c r="G757" s="28">
        <v>228</v>
      </c>
      <c r="H757" s="28">
        <v>228</v>
      </c>
      <c r="I757" s="155"/>
      <c r="J757" s="156"/>
      <c r="K757" s="71"/>
    </row>
    <row r="758" spans="1:11" ht="24.75" customHeight="1">
      <c r="A758" s="19" t="s">
        <v>79</v>
      </c>
      <c r="B758" s="85" t="s">
        <v>82</v>
      </c>
      <c r="C758" s="5"/>
      <c r="D758" s="4" t="s">
        <v>54</v>
      </c>
      <c r="E758" s="158"/>
      <c r="F758" s="28">
        <v>228</v>
      </c>
      <c r="G758" s="28">
        <v>228</v>
      </c>
      <c r="H758" s="28">
        <v>228</v>
      </c>
      <c r="I758" s="155"/>
      <c r="J758" s="156"/>
      <c r="K758" s="71"/>
    </row>
    <row r="759" spans="1:11" ht="24.75" customHeight="1">
      <c r="A759" s="85" t="s">
        <v>75</v>
      </c>
      <c r="B759" s="85" t="s">
        <v>85</v>
      </c>
      <c r="C759" s="5"/>
      <c r="D759" s="4" t="s">
        <v>54</v>
      </c>
      <c r="E759" s="158"/>
      <c r="F759" s="28">
        <v>228</v>
      </c>
      <c r="G759" s="28">
        <v>228</v>
      </c>
      <c r="H759" s="28">
        <v>228</v>
      </c>
      <c r="I759" s="155"/>
      <c r="J759" s="156"/>
      <c r="K759" s="71"/>
    </row>
    <row r="760" spans="1:11" ht="24.75" customHeight="1">
      <c r="A760" s="19" t="s">
        <v>80</v>
      </c>
      <c r="B760" s="85" t="s">
        <v>82</v>
      </c>
      <c r="C760" s="5"/>
      <c r="D760" s="4" t="s">
        <v>54</v>
      </c>
      <c r="E760" s="158"/>
      <c r="F760" s="28">
        <v>228</v>
      </c>
      <c r="G760" s="28">
        <v>228</v>
      </c>
      <c r="H760" s="28">
        <v>228</v>
      </c>
      <c r="I760" s="155"/>
      <c r="J760" s="156"/>
      <c r="K760" s="71"/>
    </row>
    <row r="761" spans="1:11" ht="24.75" customHeight="1">
      <c r="A761" s="85" t="s">
        <v>76</v>
      </c>
      <c r="B761" s="85" t="s">
        <v>85</v>
      </c>
      <c r="C761" s="5"/>
      <c r="D761" s="4" t="s">
        <v>54</v>
      </c>
      <c r="E761" s="158"/>
      <c r="F761" s="28">
        <v>228</v>
      </c>
      <c r="G761" s="28">
        <v>228</v>
      </c>
      <c r="H761" s="28">
        <v>228</v>
      </c>
      <c r="I761" s="155"/>
      <c r="J761" s="156"/>
      <c r="K761" s="71"/>
    </row>
    <row r="762" spans="1:11" ht="24.75" customHeight="1">
      <c r="A762" s="116"/>
      <c r="B762" s="85"/>
      <c r="C762" s="5"/>
      <c r="D762" s="4"/>
      <c r="E762" s="159"/>
      <c r="F762" s="28"/>
      <c r="G762" s="28"/>
      <c r="H762" s="28"/>
      <c r="I762" s="155"/>
      <c r="J762" s="156"/>
      <c r="K762" s="71"/>
    </row>
    <row r="763" spans="1:11" ht="26.25" customHeight="1">
      <c r="A763" s="110" t="s">
        <v>86</v>
      </c>
      <c r="B763" s="32"/>
      <c r="C763" s="39"/>
      <c r="D763" s="40"/>
      <c r="E763" s="47"/>
      <c r="F763" s="44"/>
      <c r="G763" s="44"/>
      <c r="H763" s="44"/>
      <c r="I763" s="45"/>
      <c r="J763" s="46"/>
      <c r="K763" s="84"/>
    </row>
    <row r="764" spans="1:11" ht="24" customHeight="1">
      <c r="A764" s="8" t="s">
        <v>219</v>
      </c>
      <c r="B764" s="85" t="s">
        <v>87</v>
      </c>
      <c r="C764" s="5"/>
      <c r="D764" s="8" t="s">
        <v>250</v>
      </c>
      <c r="E764" s="9" t="s">
        <v>97</v>
      </c>
      <c r="F764" s="28">
        <v>0</v>
      </c>
      <c r="G764" s="28">
        <v>0</v>
      </c>
      <c r="H764" s="28">
        <v>0</v>
      </c>
      <c r="I764" s="155"/>
      <c r="J764" s="156"/>
      <c r="K764" s="71"/>
    </row>
    <row r="765" spans="1:11" ht="36">
      <c r="A765" s="8" t="s">
        <v>220</v>
      </c>
      <c r="B765" s="85" t="s">
        <v>88</v>
      </c>
      <c r="C765" s="5"/>
      <c r="D765" s="8" t="s">
        <v>250</v>
      </c>
      <c r="E765" s="9" t="s">
        <v>97</v>
      </c>
      <c r="F765" s="28">
        <v>0</v>
      </c>
      <c r="G765" s="28">
        <v>0</v>
      </c>
      <c r="H765" s="28">
        <v>0</v>
      </c>
      <c r="I765" s="155"/>
      <c r="J765" s="156"/>
      <c r="K765" s="71"/>
    </row>
    <row r="766" spans="1:11" ht="24">
      <c r="A766" s="8" t="s">
        <v>221</v>
      </c>
      <c r="B766" s="85" t="s">
        <v>89</v>
      </c>
      <c r="C766" s="5"/>
      <c r="D766" s="8" t="s">
        <v>250</v>
      </c>
      <c r="E766" s="9" t="s">
        <v>97</v>
      </c>
      <c r="F766" s="28">
        <v>0</v>
      </c>
      <c r="G766" s="28">
        <v>0</v>
      </c>
      <c r="H766" s="28">
        <v>0</v>
      </c>
      <c r="I766" s="155"/>
      <c r="J766" s="156"/>
      <c r="K766" s="71"/>
    </row>
    <row r="767" spans="1:11" ht="36">
      <c r="A767" s="8" t="s">
        <v>222</v>
      </c>
      <c r="B767" s="85" t="s">
        <v>90</v>
      </c>
      <c r="C767" s="5"/>
      <c r="D767" s="8" t="s">
        <v>250</v>
      </c>
      <c r="E767" s="9" t="s">
        <v>97</v>
      </c>
      <c r="F767" s="28">
        <v>0</v>
      </c>
      <c r="G767" s="28">
        <v>0</v>
      </c>
      <c r="H767" s="28">
        <v>0</v>
      </c>
      <c r="I767" s="155"/>
      <c r="J767" s="156"/>
      <c r="K767" s="71"/>
    </row>
    <row r="768" spans="1:11" ht="36">
      <c r="A768" s="8" t="s">
        <v>223</v>
      </c>
      <c r="B768" s="85" t="s">
        <v>91</v>
      </c>
      <c r="C768" s="5"/>
      <c r="D768" s="8" t="s">
        <v>250</v>
      </c>
      <c r="E768" s="9" t="s">
        <v>97</v>
      </c>
      <c r="F768" s="28">
        <v>0</v>
      </c>
      <c r="G768" s="28">
        <v>0</v>
      </c>
      <c r="H768" s="28">
        <v>0</v>
      </c>
      <c r="I768" s="155"/>
      <c r="J768" s="156"/>
      <c r="K768" s="71"/>
    </row>
    <row r="769" spans="1:11" ht="36">
      <c r="A769" s="24" t="s">
        <v>224</v>
      </c>
      <c r="B769" s="85" t="s">
        <v>92</v>
      </c>
      <c r="C769" s="5"/>
      <c r="D769" s="8" t="s">
        <v>250</v>
      </c>
      <c r="E769" s="9" t="s">
        <v>97</v>
      </c>
      <c r="F769" s="28">
        <v>0</v>
      </c>
      <c r="G769" s="28">
        <v>0</v>
      </c>
      <c r="H769" s="28">
        <v>0</v>
      </c>
      <c r="I769" s="155"/>
      <c r="J769" s="156"/>
      <c r="K769" s="71"/>
    </row>
    <row r="770" spans="1:11" ht="36">
      <c r="A770" s="24" t="s">
        <v>225</v>
      </c>
      <c r="B770" s="85" t="s">
        <v>93</v>
      </c>
      <c r="C770" s="5"/>
      <c r="D770" s="8" t="s">
        <v>250</v>
      </c>
      <c r="E770" s="9" t="s">
        <v>97</v>
      </c>
      <c r="F770" s="28">
        <v>0</v>
      </c>
      <c r="G770" s="28">
        <v>0</v>
      </c>
      <c r="H770" s="28">
        <v>0</v>
      </c>
      <c r="I770" s="155"/>
      <c r="J770" s="156"/>
      <c r="K770" s="71"/>
    </row>
    <row r="771" spans="1:11" ht="24">
      <c r="A771" s="24" t="s">
        <v>226</v>
      </c>
      <c r="B771" s="85" t="s">
        <v>94</v>
      </c>
      <c r="C771" s="5"/>
      <c r="D771" s="8" t="s">
        <v>250</v>
      </c>
      <c r="E771" s="9" t="s">
        <v>97</v>
      </c>
      <c r="F771" s="28">
        <v>0</v>
      </c>
      <c r="G771" s="28">
        <v>0</v>
      </c>
      <c r="H771" s="28">
        <v>0</v>
      </c>
      <c r="I771" s="155"/>
      <c r="J771" s="156"/>
      <c r="K771" s="71"/>
    </row>
    <row r="772" spans="1:11" ht="36">
      <c r="A772" s="24" t="s">
        <v>227</v>
      </c>
      <c r="B772" s="85" t="s">
        <v>95</v>
      </c>
      <c r="C772" s="5"/>
      <c r="D772" s="8" t="s">
        <v>250</v>
      </c>
      <c r="E772" s="9" t="s">
        <v>97</v>
      </c>
      <c r="F772" s="28">
        <v>0</v>
      </c>
      <c r="G772" s="28">
        <v>0</v>
      </c>
      <c r="H772" s="28">
        <v>0</v>
      </c>
      <c r="I772" s="155"/>
      <c r="J772" s="156"/>
      <c r="K772" s="71"/>
    </row>
    <row r="773" spans="1:11" ht="36">
      <c r="A773" s="24" t="s">
        <v>228</v>
      </c>
      <c r="B773" s="85" t="s">
        <v>96</v>
      </c>
      <c r="C773" s="5"/>
      <c r="D773" s="8" t="s">
        <v>250</v>
      </c>
      <c r="E773" s="9" t="s">
        <v>97</v>
      </c>
      <c r="F773" s="28">
        <v>0</v>
      </c>
      <c r="G773" s="28">
        <v>0</v>
      </c>
      <c r="H773" s="28">
        <v>0</v>
      </c>
      <c r="I773" s="155"/>
      <c r="J773" s="156"/>
      <c r="K773" s="71"/>
    </row>
    <row r="774" spans="1:11" ht="26.25" customHeight="1">
      <c r="A774" s="110" t="s">
        <v>156</v>
      </c>
      <c r="B774" s="32"/>
      <c r="C774" s="39"/>
      <c r="D774" s="40"/>
      <c r="E774" s="47"/>
      <c r="F774" s="44"/>
      <c r="G774" s="44"/>
      <c r="H774" s="44"/>
      <c r="I774" s="45"/>
      <c r="J774" s="46"/>
      <c r="K774" s="84"/>
    </row>
    <row r="775" spans="1:11" ht="26.25" customHeight="1">
      <c r="A775" s="8" t="s">
        <v>146</v>
      </c>
      <c r="B775" s="85" t="s">
        <v>149</v>
      </c>
      <c r="C775" s="5"/>
      <c r="D775" s="4" t="s">
        <v>54</v>
      </c>
      <c r="E775" s="157" t="s">
        <v>51</v>
      </c>
      <c r="F775" s="28">
        <v>189</v>
      </c>
      <c r="G775" s="28">
        <v>189</v>
      </c>
      <c r="H775" s="28">
        <v>189</v>
      </c>
      <c r="I775" s="155"/>
      <c r="J775" s="156"/>
      <c r="K775" s="71"/>
    </row>
    <row r="776" spans="1:11" ht="24.75" customHeight="1">
      <c r="A776" s="19" t="s">
        <v>147</v>
      </c>
      <c r="B776" s="85"/>
      <c r="C776" s="5"/>
      <c r="D776" s="4" t="s">
        <v>54</v>
      </c>
      <c r="E776" s="158"/>
      <c r="F776" s="28">
        <v>189</v>
      </c>
      <c r="G776" s="28">
        <v>189</v>
      </c>
      <c r="H776" s="28">
        <v>189</v>
      </c>
      <c r="I776" s="155"/>
      <c r="J776" s="156"/>
      <c r="K776" s="71"/>
    </row>
    <row r="777" spans="1:11" ht="24.75" customHeight="1">
      <c r="A777" s="8" t="s">
        <v>157</v>
      </c>
      <c r="B777" s="85" t="s">
        <v>255</v>
      </c>
      <c r="C777" s="5"/>
      <c r="D777" s="4" t="s">
        <v>54</v>
      </c>
      <c r="E777" s="158"/>
      <c r="F777" s="28">
        <v>189</v>
      </c>
      <c r="G777" s="28">
        <v>189</v>
      </c>
      <c r="H777" s="28">
        <v>189</v>
      </c>
      <c r="I777" s="155"/>
      <c r="J777" s="156"/>
      <c r="K777" s="71"/>
    </row>
    <row r="778" spans="1:11" ht="26.25" customHeight="1">
      <c r="A778" s="8" t="s">
        <v>158</v>
      </c>
      <c r="B778" s="85" t="s">
        <v>150</v>
      </c>
      <c r="C778" s="5"/>
      <c r="D778" s="4" t="s">
        <v>54</v>
      </c>
      <c r="E778" s="158"/>
      <c r="F778" s="28">
        <v>189</v>
      </c>
      <c r="G778" s="28">
        <v>189</v>
      </c>
      <c r="H778" s="28">
        <v>189</v>
      </c>
      <c r="I778" s="155"/>
      <c r="J778" s="156"/>
      <c r="K778" s="71"/>
    </row>
    <row r="779" spans="1:11" ht="27" customHeight="1">
      <c r="A779" s="19" t="s">
        <v>160</v>
      </c>
      <c r="B779" s="85"/>
      <c r="C779" s="5"/>
      <c r="D779" s="4" t="s">
        <v>54</v>
      </c>
      <c r="E779" s="158"/>
      <c r="F779" s="28">
        <v>189</v>
      </c>
      <c r="G779" s="28">
        <v>189</v>
      </c>
      <c r="H779" s="28">
        <v>189</v>
      </c>
      <c r="I779" s="155"/>
      <c r="J779" s="156"/>
      <c r="K779" s="71"/>
    </row>
    <row r="780" spans="1:11" ht="24.75" customHeight="1">
      <c r="A780" s="8" t="s">
        <v>159</v>
      </c>
      <c r="B780" s="85" t="s">
        <v>151</v>
      </c>
      <c r="C780" s="5"/>
      <c r="D780" s="4" t="s">
        <v>54</v>
      </c>
      <c r="E780" s="158"/>
      <c r="F780" s="28">
        <v>189</v>
      </c>
      <c r="G780" s="28">
        <v>189</v>
      </c>
      <c r="H780" s="28">
        <v>189</v>
      </c>
      <c r="I780" s="155"/>
      <c r="J780" s="156"/>
      <c r="K780" s="71"/>
    </row>
    <row r="781" spans="1:11" ht="24.75" customHeight="1">
      <c r="A781" s="19" t="s">
        <v>145</v>
      </c>
      <c r="B781" s="85"/>
      <c r="C781" s="5"/>
      <c r="D781" s="4" t="s">
        <v>54</v>
      </c>
      <c r="E781" s="158"/>
      <c r="F781" s="28">
        <v>189</v>
      </c>
      <c r="G781" s="28">
        <v>189</v>
      </c>
      <c r="H781" s="28">
        <v>189</v>
      </c>
      <c r="I781" s="155"/>
      <c r="J781" s="156"/>
      <c r="K781" s="71"/>
    </row>
    <row r="782" spans="1:11" ht="24.75" customHeight="1">
      <c r="A782" s="19" t="s">
        <v>148</v>
      </c>
      <c r="B782" s="85"/>
      <c r="C782" s="5"/>
      <c r="D782" s="4" t="s">
        <v>54</v>
      </c>
      <c r="E782" s="159"/>
      <c r="F782" s="28">
        <v>189</v>
      </c>
      <c r="G782" s="28">
        <v>189</v>
      </c>
      <c r="H782" s="28">
        <v>189</v>
      </c>
      <c r="I782" s="155"/>
      <c r="J782" s="156"/>
      <c r="K782" s="71"/>
    </row>
    <row r="783" spans="1:11" ht="26.25" customHeight="1">
      <c r="A783" s="110" t="s">
        <v>140</v>
      </c>
      <c r="B783" s="32"/>
      <c r="C783" s="39"/>
      <c r="D783" s="40"/>
      <c r="E783" s="47"/>
      <c r="F783" s="44"/>
      <c r="G783" s="44"/>
      <c r="H783" s="44"/>
      <c r="I783" s="45"/>
      <c r="J783" s="46"/>
      <c r="K783" s="84"/>
    </row>
    <row r="784" spans="1:11" ht="26.25" customHeight="1">
      <c r="A784" s="8" t="s">
        <v>146</v>
      </c>
      <c r="B784" s="85" t="s">
        <v>141</v>
      </c>
      <c r="C784" s="5"/>
      <c r="D784" s="4" t="s">
        <v>54</v>
      </c>
      <c r="E784" s="157" t="s">
        <v>51</v>
      </c>
      <c r="F784" s="28">
        <v>189</v>
      </c>
      <c r="G784" s="28">
        <v>189</v>
      </c>
      <c r="H784" s="28">
        <v>189</v>
      </c>
      <c r="I784" s="155"/>
      <c r="J784" s="156"/>
      <c r="K784" s="71"/>
    </row>
    <row r="785" spans="1:11" ht="24.75" customHeight="1">
      <c r="A785" s="19" t="s">
        <v>147</v>
      </c>
      <c r="B785" s="85"/>
      <c r="C785" s="5"/>
      <c r="D785" s="4" t="s">
        <v>54</v>
      </c>
      <c r="E785" s="158"/>
      <c r="F785" s="28">
        <v>189</v>
      </c>
      <c r="G785" s="28">
        <v>189</v>
      </c>
      <c r="H785" s="28">
        <v>189</v>
      </c>
      <c r="I785" s="155"/>
      <c r="J785" s="156"/>
      <c r="K785" s="71"/>
    </row>
    <row r="786" spans="1:11" ht="24.75" customHeight="1">
      <c r="A786" s="8" t="s">
        <v>157</v>
      </c>
      <c r="B786" s="85" t="s">
        <v>142</v>
      </c>
      <c r="C786" s="5"/>
      <c r="D786" s="4" t="s">
        <v>54</v>
      </c>
      <c r="E786" s="158"/>
      <c r="F786" s="28">
        <v>189</v>
      </c>
      <c r="G786" s="28">
        <v>189</v>
      </c>
      <c r="H786" s="28">
        <v>189</v>
      </c>
      <c r="I786" s="155"/>
      <c r="J786" s="156"/>
      <c r="K786" s="71"/>
    </row>
    <row r="787" spans="1:11" ht="26.25" customHeight="1">
      <c r="A787" s="19" t="s">
        <v>160</v>
      </c>
      <c r="B787" s="85"/>
      <c r="C787" s="5"/>
      <c r="D787" s="4" t="s">
        <v>54</v>
      </c>
      <c r="E787" s="158"/>
      <c r="F787" s="28">
        <v>189</v>
      </c>
      <c r="G787" s="28">
        <v>189</v>
      </c>
      <c r="H787" s="28">
        <v>189</v>
      </c>
      <c r="I787" s="155"/>
      <c r="J787" s="156"/>
      <c r="K787" s="71"/>
    </row>
    <row r="788" spans="1:11" ht="27" customHeight="1">
      <c r="A788" s="8" t="s">
        <v>158</v>
      </c>
      <c r="B788" s="85" t="s">
        <v>143</v>
      </c>
      <c r="C788" s="5"/>
      <c r="D788" s="4" t="s">
        <v>54</v>
      </c>
      <c r="E788" s="158"/>
      <c r="F788" s="28">
        <v>189</v>
      </c>
      <c r="G788" s="28">
        <v>189</v>
      </c>
      <c r="H788" s="28">
        <v>189</v>
      </c>
      <c r="I788" s="155"/>
      <c r="J788" s="156"/>
      <c r="K788" s="71"/>
    </row>
    <row r="789" spans="1:11" ht="24.75" customHeight="1">
      <c r="A789" s="8" t="s">
        <v>159</v>
      </c>
      <c r="B789" s="85" t="s">
        <v>144</v>
      </c>
      <c r="C789" s="5"/>
      <c r="D789" s="4" t="s">
        <v>54</v>
      </c>
      <c r="E789" s="158"/>
      <c r="F789" s="28">
        <v>189</v>
      </c>
      <c r="G789" s="28">
        <v>189</v>
      </c>
      <c r="H789" s="28">
        <v>189</v>
      </c>
      <c r="I789" s="155"/>
      <c r="J789" s="156"/>
      <c r="K789" s="71"/>
    </row>
    <row r="790" spans="1:11" ht="24.75" customHeight="1">
      <c r="A790" s="85" t="s">
        <v>145</v>
      </c>
      <c r="B790" s="85" t="s">
        <v>256</v>
      </c>
      <c r="C790" s="5"/>
      <c r="D790" s="4" t="s">
        <v>54</v>
      </c>
      <c r="E790" s="158"/>
      <c r="F790" s="28">
        <v>189</v>
      </c>
      <c r="G790" s="28">
        <v>189</v>
      </c>
      <c r="H790" s="28">
        <v>189</v>
      </c>
      <c r="I790" s="155"/>
      <c r="J790" s="156"/>
      <c r="K790" s="71"/>
    </row>
    <row r="791" spans="1:11" ht="24.75" customHeight="1">
      <c r="A791" s="19" t="s">
        <v>148</v>
      </c>
      <c r="B791" s="85"/>
      <c r="C791" s="5"/>
      <c r="D791" s="4" t="s">
        <v>54</v>
      </c>
      <c r="E791" s="159"/>
      <c r="F791" s="28">
        <v>189</v>
      </c>
      <c r="G791" s="28">
        <v>189</v>
      </c>
      <c r="H791" s="28">
        <v>189</v>
      </c>
      <c r="I791" s="155"/>
      <c r="J791" s="156"/>
      <c r="K791" s="71"/>
    </row>
    <row r="792" spans="1:11" ht="26.25" customHeight="1">
      <c r="A792" s="110" t="s">
        <v>152</v>
      </c>
      <c r="B792" s="32"/>
      <c r="C792" s="39"/>
      <c r="D792" s="40"/>
      <c r="E792" s="47"/>
      <c r="F792" s="44"/>
      <c r="G792" s="44"/>
      <c r="H792" s="44"/>
      <c r="I792" s="45"/>
      <c r="J792" s="46"/>
      <c r="K792" s="84"/>
    </row>
    <row r="793" spans="1:11" ht="26.25" customHeight="1">
      <c r="A793" s="8" t="s">
        <v>146</v>
      </c>
      <c r="B793" s="85" t="s">
        <v>153</v>
      </c>
      <c r="C793" s="5"/>
      <c r="D793" s="4" t="s">
        <v>54</v>
      </c>
      <c r="E793" s="157" t="s">
        <v>51</v>
      </c>
      <c r="F793" s="28">
        <v>189</v>
      </c>
      <c r="G793" s="28">
        <v>189</v>
      </c>
      <c r="H793" s="28">
        <v>189</v>
      </c>
      <c r="I793" s="155"/>
      <c r="J793" s="156"/>
      <c r="K793" s="71"/>
    </row>
    <row r="794" spans="1:11" ht="24.75" customHeight="1">
      <c r="A794" s="19" t="s">
        <v>147</v>
      </c>
      <c r="B794" s="85"/>
      <c r="C794" s="5"/>
      <c r="D794" s="4" t="s">
        <v>54</v>
      </c>
      <c r="E794" s="158"/>
      <c r="F794" s="28">
        <v>189</v>
      </c>
      <c r="G794" s="28">
        <v>189</v>
      </c>
      <c r="H794" s="28">
        <v>189</v>
      </c>
      <c r="I794" s="155"/>
      <c r="J794" s="156"/>
      <c r="K794" s="71"/>
    </row>
    <row r="795" spans="1:11" ht="24.75" customHeight="1">
      <c r="A795" s="19" t="s">
        <v>157</v>
      </c>
      <c r="B795" s="85"/>
      <c r="C795" s="5"/>
      <c r="D795" s="4" t="s">
        <v>54</v>
      </c>
      <c r="E795" s="158"/>
      <c r="F795" s="28">
        <v>189</v>
      </c>
      <c r="G795" s="28">
        <v>189</v>
      </c>
      <c r="H795" s="28">
        <v>189</v>
      </c>
      <c r="I795" s="155"/>
      <c r="J795" s="156"/>
      <c r="K795" s="71"/>
    </row>
    <row r="796" spans="1:11" ht="26.25" customHeight="1">
      <c r="A796" s="19" t="s">
        <v>160</v>
      </c>
      <c r="B796" s="85"/>
      <c r="C796" s="5"/>
      <c r="D796" s="4" t="s">
        <v>54</v>
      </c>
      <c r="E796" s="158"/>
      <c r="F796" s="28">
        <v>189</v>
      </c>
      <c r="G796" s="28">
        <v>189</v>
      </c>
      <c r="H796" s="28">
        <v>189</v>
      </c>
      <c r="I796" s="155"/>
      <c r="J796" s="156"/>
      <c r="K796" s="71"/>
    </row>
    <row r="797" spans="1:11" ht="27" customHeight="1">
      <c r="A797" s="8" t="s">
        <v>158</v>
      </c>
      <c r="B797" s="85" t="s">
        <v>257</v>
      </c>
      <c r="C797" s="5"/>
      <c r="D797" s="4" t="s">
        <v>54</v>
      </c>
      <c r="E797" s="158"/>
      <c r="F797" s="28">
        <v>189</v>
      </c>
      <c r="G797" s="28">
        <v>189</v>
      </c>
      <c r="H797" s="28">
        <v>189</v>
      </c>
      <c r="I797" s="155"/>
      <c r="J797" s="156"/>
      <c r="K797" s="71"/>
    </row>
    <row r="798" spans="1:11" ht="24.75" customHeight="1">
      <c r="A798" s="8" t="s">
        <v>159</v>
      </c>
      <c r="B798" s="85" t="s">
        <v>154</v>
      </c>
      <c r="C798" s="5"/>
      <c r="D798" s="4" t="s">
        <v>54</v>
      </c>
      <c r="E798" s="158"/>
      <c r="F798" s="28">
        <v>189</v>
      </c>
      <c r="G798" s="28">
        <v>189</v>
      </c>
      <c r="H798" s="28">
        <v>189</v>
      </c>
      <c r="I798" s="155"/>
      <c r="J798" s="156"/>
      <c r="K798" s="71"/>
    </row>
    <row r="799" spans="1:11" ht="24.75" customHeight="1">
      <c r="A799" s="85" t="s">
        <v>145</v>
      </c>
      <c r="B799" s="85" t="s">
        <v>155</v>
      </c>
      <c r="C799" s="5"/>
      <c r="D799" s="4" t="s">
        <v>54</v>
      </c>
      <c r="E799" s="158"/>
      <c r="F799" s="28">
        <v>189</v>
      </c>
      <c r="G799" s="28">
        <v>189</v>
      </c>
      <c r="H799" s="28">
        <v>189</v>
      </c>
      <c r="I799" s="155"/>
      <c r="J799" s="156"/>
      <c r="K799" s="71"/>
    </row>
    <row r="800" spans="1:11" ht="24.75" customHeight="1">
      <c r="A800" s="19" t="s">
        <v>148</v>
      </c>
      <c r="B800" s="85"/>
      <c r="C800" s="5"/>
      <c r="D800" s="4" t="s">
        <v>54</v>
      </c>
      <c r="E800" s="159"/>
      <c r="F800" s="28">
        <v>189</v>
      </c>
      <c r="G800" s="28">
        <v>189</v>
      </c>
      <c r="H800" s="28">
        <v>189</v>
      </c>
      <c r="I800" s="155"/>
      <c r="J800" s="156"/>
      <c r="K800" s="71"/>
    </row>
    <row r="801" spans="1:11" ht="26.25" customHeight="1">
      <c r="A801" s="110" t="s">
        <v>138</v>
      </c>
      <c r="B801" s="32"/>
      <c r="C801" s="39"/>
      <c r="D801" s="40"/>
      <c r="E801" s="47"/>
      <c r="F801" s="44"/>
      <c r="G801" s="44"/>
      <c r="H801" s="44"/>
      <c r="I801" s="45"/>
      <c r="J801" s="46"/>
      <c r="K801" s="84"/>
    </row>
    <row r="802" spans="1:11">
      <c r="A802" s="8" t="s">
        <v>109</v>
      </c>
      <c r="B802" s="85" t="s">
        <v>161</v>
      </c>
      <c r="C802" s="5"/>
      <c r="D802" s="8" t="s">
        <v>250</v>
      </c>
      <c r="E802" s="9" t="s">
        <v>97</v>
      </c>
      <c r="F802" s="28">
        <v>0</v>
      </c>
      <c r="G802" s="28">
        <v>0</v>
      </c>
      <c r="H802" s="28">
        <v>0</v>
      </c>
      <c r="I802" s="108"/>
      <c r="J802" s="109"/>
      <c r="K802" s="71"/>
    </row>
    <row r="803" spans="1:11">
      <c r="A803" s="8" t="s">
        <v>110</v>
      </c>
      <c r="B803" s="85" t="s">
        <v>162</v>
      </c>
      <c r="C803" s="5"/>
      <c r="D803" s="8" t="s">
        <v>250</v>
      </c>
      <c r="E803" s="9" t="s">
        <v>97</v>
      </c>
      <c r="F803" s="28">
        <v>0</v>
      </c>
      <c r="G803" s="28">
        <v>0</v>
      </c>
      <c r="H803" s="28">
        <v>0</v>
      </c>
      <c r="I803" s="108"/>
      <c r="J803" s="109"/>
      <c r="K803" s="71"/>
    </row>
    <row r="804" spans="1:11">
      <c r="A804" s="8" t="s">
        <v>114</v>
      </c>
      <c r="B804" s="85" t="s">
        <v>163</v>
      </c>
      <c r="C804" s="5"/>
      <c r="D804" s="8" t="s">
        <v>250</v>
      </c>
      <c r="E804" s="9" t="s">
        <v>97</v>
      </c>
      <c r="F804" s="28">
        <v>0</v>
      </c>
      <c r="G804" s="28">
        <v>0</v>
      </c>
      <c r="H804" s="28">
        <v>0</v>
      </c>
      <c r="I804" s="108"/>
      <c r="J804" s="109"/>
      <c r="K804" s="71"/>
    </row>
    <row r="805" spans="1:11">
      <c r="A805" s="8" t="s">
        <v>111</v>
      </c>
      <c r="B805" s="85" t="s">
        <v>164</v>
      </c>
      <c r="C805" s="5"/>
      <c r="D805" s="8" t="s">
        <v>250</v>
      </c>
      <c r="E805" s="9" t="s">
        <v>97</v>
      </c>
      <c r="F805" s="28">
        <v>0</v>
      </c>
      <c r="G805" s="28">
        <v>0</v>
      </c>
      <c r="H805" s="28">
        <v>0</v>
      </c>
      <c r="I805" s="108"/>
      <c r="J805" s="109"/>
      <c r="K805" s="71"/>
    </row>
    <row r="806" spans="1:11">
      <c r="A806" s="8" t="s">
        <v>112</v>
      </c>
      <c r="B806" s="85" t="s">
        <v>165</v>
      </c>
      <c r="C806" s="5"/>
      <c r="D806" s="8" t="s">
        <v>250</v>
      </c>
      <c r="E806" s="9" t="s">
        <v>97</v>
      </c>
      <c r="F806" s="28">
        <v>0</v>
      </c>
      <c r="G806" s="28">
        <v>0</v>
      </c>
      <c r="H806" s="28">
        <v>0</v>
      </c>
      <c r="I806" s="108"/>
      <c r="J806" s="109"/>
      <c r="K806" s="71"/>
    </row>
    <row r="807" spans="1:11" ht="24">
      <c r="A807" s="8" t="s">
        <v>113</v>
      </c>
      <c r="B807" s="85" t="s">
        <v>166</v>
      </c>
      <c r="C807" s="5"/>
      <c r="D807" s="8" t="s">
        <v>250</v>
      </c>
      <c r="E807" s="9" t="s">
        <v>97</v>
      </c>
      <c r="F807" s="28">
        <v>0</v>
      </c>
      <c r="G807" s="28">
        <v>0</v>
      </c>
      <c r="H807" s="28">
        <v>0</v>
      </c>
      <c r="I807" s="108"/>
      <c r="J807" s="109"/>
      <c r="K807" s="71"/>
    </row>
    <row r="808" spans="1:11" ht="27.75" customHeight="1">
      <c r="A808" s="29"/>
      <c r="B808" s="32"/>
      <c r="C808" s="39" t="s">
        <v>16</v>
      </c>
      <c r="D808" s="40" t="s">
        <v>17</v>
      </c>
      <c r="E808" s="40"/>
      <c r="F808" s="44"/>
      <c r="G808" s="44"/>
      <c r="H808" s="44"/>
      <c r="I808" s="45"/>
      <c r="J808" s="46"/>
      <c r="K808" s="84"/>
    </row>
    <row r="809" spans="1:11" ht="39.75" customHeight="1">
      <c r="A809" s="110" t="s">
        <v>81</v>
      </c>
      <c r="B809" s="32"/>
      <c r="C809" s="39"/>
      <c r="D809" s="40"/>
      <c r="E809" s="47"/>
      <c r="F809" s="44"/>
      <c r="G809" s="44"/>
      <c r="H809" s="44"/>
      <c r="I809" s="45"/>
      <c r="J809" s="46"/>
      <c r="K809" s="84"/>
    </row>
    <row r="810" spans="1:11" ht="36">
      <c r="A810" s="85" t="s">
        <v>77</v>
      </c>
      <c r="B810" s="85" t="s">
        <v>82</v>
      </c>
      <c r="C810" s="5"/>
      <c r="D810" s="4" t="s">
        <v>53</v>
      </c>
      <c r="E810" s="157" t="s">
        <v>51</v>
      </c>
      <c r="F810" s="28">
        <v>797</v>
      </c>
      <c r="G810" s="28">
        <v>797</v>
      </c>
      <c r="H810" s="28">
        <v>797</v>
      </c>
      <c r="I810" s="155"/>
      <c r="J810" s="156"/>
      <c r="K810" s="71"/>
    </row>
    <row r="811" spans="1:11" ht="36">
      <c r="A811" s="85" t="s">
        <v>69</v>
      </c>
      <c r="B811" s="85" t="s">
        <v>85</v>
      </c>
      <c r="C811" s="5"/>
      <c r="D811" s="4" t="s">
        <v>53</v>
      </c>
      <c r="E811" s="158"/>
      <c r="F811" s="28">
        <v>797</v>
      </c>
      <c r="G811" s="28">
        <v>797</v>
      </c>
      <c r="H811" s="28">
        <v>797</v>
      </c>
      <c r="I811" s="155"/>
      <c r="J811" s="156"/>
      <c r="K811" s="71"/>
    </row>
    <row r="812" spans="1:11" ht="26.25" customHeight="1">
      <c r="A812" s="85" t="s">
        <v>217</v>
      </c>
      <c r="B812" s="85" t="s">
        <v>82</v>
      </c>
      <c r="C812" s="5"/>
      <c r="D812" s="4" t="s">
        <v>53</v>
      </c>
      <c r="E812" s="158"/>
      <c r="F812" s="28">
        <v>797</v>
      </c>
      <c r="G812" s="28">
        <v>797</v>
      </c>
      <c r="H812" s="28">
        <v>797</v>
      </c>
      <c r="I812" s="155"/>
      <c r="J812" s="156"/>
      <c r="K812" s="71"/>
    </row>
    <row r="813" spans="1:11" ht="27" customHeight="1">
      <c r="A813" s="85" t="s">
        <v>70</v>
      </c>
      <c r="B813" s="85" t="s">
        <v>85</v>
      </c>
      <c r="C813" s="5"/>
      <c r="D813" s="4" t="s">
        <v>53</v>
      </c>
      <c r="E813" s="158"/>
      <c r="F813" s="28">
        <v>797</v>
      </c>
      <c r="G813" s="28">
        <v>797</v>
      </c>
      <c r="H813" s="28">
        <v>797</v>
      </c>
      <c r="I813" s="155"/>
      <c r="J813" s="156"/>
      <c r="K813" s="71"/>
    </row>
    <row r="814" spans="1:11" ht="48">
      <c r="A814" s="85" t="s">
        <v>71</v>
      </c>
      <c r="B814" s="85" t="s">
        <v>85</v>
      </c>
      <c r="C814" s="5"/>
      <c r="D814" s="4" t="s">
        <v>53</v>
      </c>
      <c r="E814" s="158"/>
      <c r="F814" s="28">
        <v>797</v>
      </c>
      <c r="G814" s="28">
        <v>797</v>
      </c>
      <c r="H814" s="28">
        <v>797</v>
      </c>
      <c r="I814" s="155"/>
      <c r="J814" s="156"/>
      <c r="K814" s="71"/>
    </row>
    <row r="815" spans="1:11" ht="26.25" customHeight="1">
      <c r="A815" s="19" t="s">
        <v>72</v>
      </c>
      <c r="B815" s="85" t="s">
        <v>84</v>
      </c>
      <c r="C815" s="5"/>
      <c r="D815" s="4" t="s">
        <v>53</v>
      </c>
      <c r="E815" s="158"/>
      <c r="F815" s="28">
        <v>797</v>
      </c>
      <c r="G815" s="28">
        <v>797</v>
      </c>
      <c r="H815" s="28">
        <v>797</v>
      </c>
      <c r="I815" s="155"/>
      <c r="J815" s="156"/>
      <c r="K815" s="71"/>
    </row>
    <row r="816" spans="1:11" ht="24" customHeight="1">
      <c r="A816" s="24" t="s">
        <v>73</v>
      </c>
      <c r="B816" s="85" t="s">
        <v>84</v>
      </c>
      <c r="C816" s="5"/>
      <c r="D816" s="4" t="s">
        <v>53</v>
      </c>
      <c r="E816" s="158"/>
      <c r="F816" s="28">
        <v>797</v>
      </c>
      <c r="G816" s="28">
        <v>797</v>
      </c>
      <c r="H816" s="28">
        <v>797</v>
      </c>
      <c r="I816" s="155"/>
      <c r="J816" s="156"/>
      <c r="K816" s="71"/>
    </row>
    <row r="817" spans="1:11" ht="24" customHeight="1">
      <c r="A817" s="24" t="s">
        <v>78</v>
      </c>
      <c r="B817" s="85" t="s">
        <v>83</v>
      </c>
      <c r="C817" s="5"/>
      <c r="D817" s="4" t="s">
        <v>53</v>
      </c>
      <c r="E817" s="158"/>
      <c r="F817" s="28">
        <v>797</v>
      </c>
      <c r="G817" s="28">
        <v>797</v>
      </c>
      <c r="H817" s="28">
        <v>797</v>
      </c>
      <c r="I817" s="155"/>
      <c r="J817" s="156"/>
      <c r="K817" s="71"/>
    </row>
    <row r="818" spans="1:11" ht="24" customHeight="1">
      <c r="A818" s="24" t="s">
        <v>74</v>
      </c>
      <c r="B818" s="85" t="s">
        <v>84</v>
      </c>
      <c r="C818" s="5"/>
      <c r="D818" s="4" t="s">
        <v>53</v>
      </c>
      <c r="E818" s="158"/>
      <c r="F818" s="28">
        <v>797</v>
      </c>
      <c r="G818" s="28">
        <v>797</v>
      </c>
      <c r="H818" s="28">
        <v>797</v>
      </c>
      <c r="I818" s="155"/>
      <c r="J818" s="156"/>
      <c r="K818" s="71"/>
    </row>
    <row r="819" spans="1:11" ht="24" customHeight="1">
      <c r="A819" s="19" t="s">
        <v>79</v>
      </c>
      <c r="B819" s="85" t="s">
        <v>82</v>
      </c>
      <c r="C819" s="5"/>
      <c r="D819" s="4" t="s">
        <v>53</v>
      </c>
      <c r="E819" s="158"/>
      <c r="F819" s="28">
        <v>797</v>
      </c>
      <c r="G819" s="28">
        <v>797</v>
      </c>
      <c r="H819" s="28">
        <v>797</v>
      </c>
      <c r="I819" s="155"/>
      <c r="J819" s="156"/>
      <c r="K819" s="71"/>
    </row>
    <row r="820" spans="1:11" ht="24" customHeight="1">
      <c r="A820" s="85" t="s">
        <v>75</v>
      </c>
      <c r="B820" s="85" t="s">
        <v>85</v>
      </c>
      <c r="C820" s="5"/>
      <c r="D820" s="4" t="s">
        <v>53</v>
      </c>
      <c r="E820" s="158"/>
      <c r="F820" s="28">
        <v>797</v>
      </c>
      <c r="G820" s="28">
        <v>797</v>
      </c>
      <c r="H820" s="28">
        <v>797</v>
      </c>
      <c r="I820" s="155"/>
      <c r="J820" s="156"/>
      <c r="K820" s="71"/>
    </row>
    <row r="821" spans="1:11" ht="24" customHeight="1">
      <c r="A821" s="19" t="s">
        <v>80</v>
      </c>
      <c r="B821" s="85" t="s">
        <v>82</v>
      </c>
      <c r="C821" s="5"/>
      <c r="D821" s="4" t="s">
        <v>53</v>
      </c>
      <c r="E821" s="158"/>
      <c r="F821" s="28">
        <v>797</v>
      </c>
      <c r="G821" s="28">
        <v>797</v>
      </c>
      <c r="H821" s="28">
        <v>797</v>
      </c>
      <c r="I821" s="155"/>
      <c r="J821" s="156"/>
      <c r="K821" s="71"/>
    </row>
    <row r="822" spans="1:11" ht="24" customHeight="1">
      <c r="A822" s="85" t="s">
        <v>76</v>
      </c>
      <c r="B822" s="85" t="s">
        <v>85</v>
      </c>
      <c r="C822" s="5"/>
      <c r="D822" s="4" t="s">
        <v>53</v>
      </c>
      <c r="E822" s="158"/>
      <c r="F822" s="28">
        <v>797</v>
      </c>
      <c r="G822" s="28">
        <v>797</v>
      </c>
      <c r="H822" s="28">
        <v>797</v>
      </c>
      <c r="I822" s="155"/>
      <c r="J822" s="156"/>
      <c r="K822" s="71"/>
    </row>
    <row r="823" spans="1:11" ht="24" customHeight="1">
      <c r="A823" s="116"/>
      <c r="B823" s="85"/>
      <c r="C823" s="5"/>
      <c r="D823" s="4"/>
      <c r="E823" s="159"/>
      <c r="F823" s="28"/>
      <c r="G823" s="28"/>
      <c r="H823" s="28"/>
      <c r="I823" s="155"/>
      <c r="J823" s="156"/>
      <c r="K823" s="71"/>
    </row>
    <row r="824" spans="1:11" ht="26.25" customHeight="1">
      <c r="A824" s="110" t="s">
        <v>86</v>
      </c>
      <c r="B824" s="32"/>
      <c r="C824" s="39"/>
      <c r="D824" s="40"/>
      <c r="E824" s="47"/>
      <c r="F824" s="44"/>
      <c r="G824" s="44"/>
      <c r="H824" s="44"/>
      <c r="I824" s="45"/>
      <c r="J824" s="46"/>
      <c r="K824" s="84"/>
    </row>
    <row r="825" spans="1:11" ht="24" customHeight="1">
      <c r="A825" s="8" t="s">
        <v>219</v>
      </c>
      <c r="B825" s="85" t="s">
        <v>87</v>
      </c>
      <c r="C825" s="5"/>
      <c r="D825" s="8" t="s">
        <v>250</v>
      </c>
      <c r="E825" s="9" t="s">
        <v>97</v>
      </c>
      <c r="F825" s="28">
        <v>0</v>
      </c>
      <c r="G825" s="28">
        <v>0</v>
      </c>
      <c r="H825" s="28">
        <v>0</v>
      </c>
      <c r="I825" s="155"/>
      <c r="J825" s="156"/>
      <c r="K825" s="71"/>
    </row>
    <row r="826" spans="1:11" ht="36">
      <c r="A826" s="8" t="s">
        <v>220</v>
      </c>
      <c r="B826" s="85" t="s">
        <v>88</v>
      </c>
      <c r="C826" s="5"/>
      <c r="D826" s="8" t="s">
        <v>250</v>
      </c>
      <c r="E826" s="9" t="s">
        <v>97</v>
      </c>
      <c r="F826" s="28">
        <v>0</v>
      </c>
      <c r="G826" s="28">
        <v>0</v>
      </c>
      <c r="H826" s="28">
        <v>0</v>
      </c>
      <c r="I826" s="155"/>
      <c r="J826" s="156"/>
      <c r="K826" s="71"/>
    </row>
    <row r="827" spans="1:11" ht="24">
      <c r="A827" s="8" t="s">
        <v>221</v>
      </c>
      <c r="B827" s="85" t="s">
        <v>89</v>
      </c>
      <c r="C827" s="5"/>
      <c r="D827" s="8" t="s">
        <v>250</v>
      </c>
      <c r="E827" s="9" t="s">
        <v>97</v>
      </c>
      <c r="F827" s="28">
        <v>0</v>
      </c>
      <c r="G827" s="28">
        <v>0</v>
      </c>
      <c r="H827" s="28">
        <v>0</v>
      </c>
      <c r="I827" s="155"/>
      <c r="J827" s="156"/>
      <c r="K827" s="71"/>
    </row>
    <row r="828" spans="1:11" ht="36">
      <c r="A828" s="8" t="s">
        <v>222</v>
      </c>
      <c r="B828" s="85" t="s">
        <v>90</v>
      </c>
      <c r="C828" s="5"/>
      <c r="D828" s="8" t="s">
        <v>250</v>
      </c>
      <c r="E828" s="9" t="s">
        <v>97</v>
      </c>
      <c r="F828" s="28">
        <v>0</v>
      </c>
      <c r="G828" s="28">
        <v>0</v>
      </c>
      <c r="H828" s="28">
        <v>0</v>
      </c>
      <c r="I828" s="155"/>
      <c r="J828" s="156"/>
      <c r="K828" s="71"/>
    </row>
    <row r="829" spans="1:11" ht="36">
      <c r="A829" s="8" t="s">
        <v>223</v>
      </c>
      <c r="B829" s="85" t="s">
        <v>91</v>
      </c>
      <c r="C829" s="5"/>
      <c r="D829" s="8" t="s">
        <v>250</v>
      </c>
      <c r="E829" s="9" t="s">
        <v>97</v>
      </c>
      <c r="F829" s="28">
        <v>0</v>
      </c>
      <c r="G829" s="28">
        <v>0</v>
      </c>
      <c r="H829" s="28">
        <v>0</v>
      </c>
      <c r="I829" s="155"/>
      <c r="J829" s="156"/>
      <c r="K829" s="71"/>
    </row>
    <row r="830" spans="1:11" ht="36">
      <c r="A830" s="24" t="s">
        <v>224</v>
      </c>
      <c r="B830" s="85" t="s">
        <v>92</v>
      </c>
      <c r="C830" s="5"/>
      <c r="D830" s="8" t="s">
        <v>250</v>
      </c>
      <c r="E830" s="9" t="s">
        <v>97</v>
      </c>
      <c r="F830" s="28">
        <v>0</v>
      </c>
      <c r="G830" s="28">
        <v>0</v>
      </c>
      <c r="H830" s="28">
        <v>0</v>
      </c>
      <c r="I830" s="155"/>
      <c r="J830" s="156"/>
      <c r="K830" s="71"/>
    </row>
    <row r="831" spans="1:11" ht="36">
      <c r="A831" s="24" t="s">
        <v>225</v>
      </c>
      <c r="B831" s="85" t="s">
        <v>93</v>
      </c>
      <c r="C831" s="5"/>
      <c r="D831" s="8" t="s">
        <v>250</v>
      </c>
      <c r="E831" s="9" t="s">
        <v>97</v>
      </c>
      <c r="F831" s="28">
        <v>0</v>
      </c>
      <c r="G831" s="28">
        <v>0</v>
      </c>
      <c r="H831" s="28">
        <v>0</v>
      </c>
      <c r="I831" s="155"/>
      <c r="J831" s="156"/>
      <c r="K831" s="71"/>
    </row>
    <row r="832" spans="1:11" ht="24">
      <c r="A832" s="24" t="s">
        <v>226</v>
      </c>
      <c r="B832" s="85" t="s">
        <v>94</v>
      </c>
      <c r="C832" s="5"/>
      <c r="D832" s="8" t="s">
        <v>250</v>
      </c>
      <c r="E832" s="9" t="s">
        <v>97</v>
      </c>
      <c r="F832" s="28">
        <v>0</v>
      </c>
      <c r="G832" s="28">
        <v>0</v>
      </c>
      <c r="H832" s="28">
        <v>0</v>
      </c>
      <c r="I832" s="155"/>
      <c r="J832" s="156"/>
      <c r="K832" s="71"/>
    </row>
    <row r="833" spans="1:11" ht="36">
      <c r="A833" s="24" t="s">
        <v>227</v>
      </c>
      <c r="B833" s="85" t="s">
        <v>95</v>
      </c>
      <c r="C833" s="5"/>
      <c r="D833" s="8" t="s">
        <v>250</v>
      </c>
      <c r="E833" s="9" t="s">
        <v>97</v>
      </c>
      <c r="F833" s="28">
        <v>0</v>
      </c>
      <c r="G833" s="28">
        <v>0</v>
      </c>
      <c r="H833" s="28">
        <v>0</v>
      </c>
      <c r="I833" s="155"/>
      <c r="J833" s="156"/>
      <c r="K833" s="71"/>
    </row>
    <row r="834" spans="1:11" ht="36">
      <c r="A834" s="24" t="s">
        <v>228</v>
      </c>
      <c r="B834" s="85" t="s">
        <v>96</v>
      </c>
      <c r="C834" s="5"/>
      <c r="D834" s="8" t="s">
        <v>250</v>
      </c>
      <c r="E834" s="9" t="s">
        <v>97</v>
      </c>
      <c r="F834" s="28">
        <v>0</v>
      </c>
      <c r="G834" s="28">
        <v>0</v>
      </c>
      <c r="H834" s="28">
        <v>0</v>
      </c>
      <c r="I834" s="155"/>
      <c r="J834" s="156"/>
      <c r="K834" s="71"/>
    </row>
    <row r="835" spans="1:11" ht="39.75" customHeight="1">
      <c r="A835" s="110" t="s">
        <v>156</v>
      </c>
      <c r="B835" s="32"/>
      <c r="C835" s="39"/>
      <c r="D835" s="40"/>
      <c r="E835" s="47"/>
      <c r="F835" s="44"/>
      <c r="G835" s="44"/>
      <c r="H835" s="44"/>
      <c r="I835" s="45"/>
      <c r="J835" s="46"/>
      <c r="K835" s="84"/>
    </row>
    <row r="836" spans="1:11" ht="24" customHeight="1">
      <c r="A836" s="8" t="s">
        <v>146</v>
      </c>
      <c r="B836" s="85" t="s">
        <v>149</v>
      </c>
      <c r="C836" s="5"/>
      <c r="D836" s="4" t="s">
        <v>53</v>
      </c>
      <c r="E836" s="157" t="s">
        <v>51</v>
      </c>
      <c r="F836" s="28">
        <v>188</v>
      </c>
      <c r="G836" s="28">
        <v>188</v>
      </c>
      <c r="H836" s="28">
        <v>188</v>
      </c>
      <c r="I836" s="155"/>
      <c r="J836" s="156"/>
      <c r="K836" s="71"/>
    </row>
    <row r="837" spans="1:11" ht="72">
      <c r="A837" s="19" t="s">
        <v>147</v>
      </c>
      <c r="B837" s="85"/>
      <c r="C837" s="5"/>
      <c r="D837" s="4" t="s">
        <v>53</v>
      </c>
      <c r="E837" s="158"/>
      <c r="F837" s="28">
        <v>188</v>
      </c>
      <c r="G837" s="28">
        <v>188</v>
      </c>
      <c r="H837" s="28">
        <v>188</v>
      </c>
      <c r="I837" s="155"/>
      <c r="J837" s="156"/>
      <c r="K837" s="71"/>
    </row>
    <row r="838" spans="1:11" ht="26.25" customHeight="1">
      <c r="A838" s="8" t="s">
        <v>157</v>
      </c>
      <c r="B838" s="85" t="s">
        <v>255</v>
      </c>
      <c r="C838" s="5"/>
      <c r="D838" s="4" t="s">
        <v>53</v>
      </c>
      <c r="E838" s="158"/>
      <c r="F838" s="28">
        <v>188</v>
      </c>
      <c r="G838" s="28">
        <v>188</v>
      </c>
      <c r="H838" s="28">
        <v>188</v>
      </c>
      <c r="I838" s="155"/>
      <c r="J838" s="156"/>
      <c r="K838" s="71"/>
    </row>
    <row r="839" spans="1:11" ht="27" customHeight="1">
      <c r="A839" s="8" t="s">
        <v>158</v>
      </c>
      <c r="B839" s="85" t="s">
        <v>150</v>
      </c>
      <c r="C839" s="5"/>
      <c r="D839" s="4" t="s">
        <v>53</v>
      </c>
      <c r="E839" s="158"/>
      <c r="F839" s="28">
        <v>188</v>
      </c>
      <c r="G839" s="28">
        <v>188</v>
      </c>
      <c r="H839" s="28">
        <v>188</v>
      </c>
      <c r="I839" s="155"/>
      <c r="J839" s="156"/>
      <c r="K839" s="71"/>
    </row>
    <row r="840" spans="1:11" ht="60">
      <c r="A840" s="19" t="s">
        <v>160</v>
      </c>
      <c r="B840" s="85"/>
      <c r="C840" s="5"/>
      <c r="D840" s="4" t="s">
        <v>53</v>
      </c>
      <c r="E840" s="158"/>
      <c r="F840" s="28">
        <v>188</v>
      </c>
      <c r="G840" s="28">
        <v>188</v>
      </c>
      <c r="H840" s="28">
        <v>188</v>
      </c>
      <c r="I840" s="155"/>
      <c r="J840" s="156"/>
      <c r="K840" s="71"/>
    </row>
    <row r="841" spans="1:11" ht="26.25" customHeight="1">
      <c r="A841" s="8" t="s">
        <v>159</v>
      </c>
      <c r="B841" s="85" t="s">
        <v>151</v>
      </c>
      <c r="C841" s="5"/>
      <c r="D841" s="4" t="s">
        <v>53</v>
      </c>
      <c r="E841" s="158"/>
      <c r="F841" s="28">
        <v>188</v>
      </c>
      <c r="G841" s="28">
        <v>188</v>
      </c>
      <c r="H841" s="28">
        <v>188</v>
      </c>
      <c r="I841" s="155"/>
      <c r="J841" s="156"/>
      <c r="K841" s="71"/>
    </row>
    <row r="842" spans="1:11" ht="24" customHeight="1">
      <c r="A842" s="19" t="s">
        <v>145</v>
      </c>
      <c r="B842" s="85"/>
      <c r="C842" s="5"/>
      <c r="D842" s="4" t="s">
        <v>53</v>
      </c>
      <c r="E842" s="158"/>
      <c r="F842" s="28">
        <v>188</v>
      </c>
      <c r="G842" s="28">
        <v>188</v>
      </c>
      <c r="H842" s="28">
        <v>188</v>
      </c>
      <c r="I842" s="155"/>
      <c r="J842" s="156"/>
      <c r="K842" s="71"/>
    </row>
    <row r="843" spans="1:11" ht="24" customHeight="1">
      <c r="A843" s="19" t="s">
        <v>148</v>
      </c>
      <c r="B843" s="85"/>
      <c r="C843" s="5"/>
      <c r="D843" s="4" t="s">
        <v>53</v>
      </c>
      <c r="E843" s="159"/>
      <c r="F843" s="28">
        <v>188</v>
      </c>
      <c r="G843" s="28">
        <v>188</v>
      </c>
      <c r="H843" s="28">
        <v>188</v>
      </c>
      <c r="I843" s="155"/>
      <c r="J843" s="156"/>
      <c r="K843" s="71"/>
    </row>
    <row r="844" spans="1:11" ht="39.75" customHeight="1">
      <c r="A844" s="110" t="s">
        <v>140</v>
      </c>
      <c r="B844" s="32"/>
      <c r="C844" s="39"/>
      <c r="D844" s="40"/>
      <c r="E844" s="47"/>
      <c r="F844" s="44"/>
      <c r="G844" s="44"/>
      <c r="H844" s="44"/>
      <c r="I844" s="45"/>
      <c r="J844" s="46"/>
      <c r="K844" s="84"/>
    </row>
    <row r="845" spans="1:11" ht="24" customHeight="1">
      <c r="A845" s="8" t="s">
        <v>146</v>
      </c>
      <c r="B845" s="85" t="s">
        <v>141</v>
      </c>
      <c r="C845" s="5"/>
      <c r="D845" s="4" t="s">
        <v>53</v>
      </c>
      <c r="E845" s="157" t="s">
        <v>51</v>
      </c>
      <c r="F845" s="28">
        <v>188</v>
      </c>
      <c r="G845" s="28">
        <v>188</v>
      </c>
      <c r="H845" s="28">
        <v>188</v>
      </c>
      <c r="I845" s="155"/>
      <c r="J845" s="156"/>
      <c r="K845" s="71"/>
    </row>
    <row r="846" spans="1:11" ht="72">
      <c r="A846" s="19" t="s">
        <v>147</v>
      </c>
      <c r="B846" s="85"/>
      <c r="C846" s="5"/>
      <c r="D846" s="4" t="s">
        <v>53</v>
      </c>
      <c r="E846" s="158"/>
      <c r="F846" s="28">
        <v>188</v>
      </c>
      <c r="G846" s="28">
        <v>188</v>
      </c>
      <c r="H846" s="28">
        <v>188</v>
      </c>
      <c r="I846" s="155"/>
      <c r="J846" s="156"/>
      <c r="K846" s="71"/>
    </row>
    <row r="847" spans="1:11" ht="26.25" customHeight="1">
      <c r="A847" s="8" t="s">
        <v>157</v>
      </c>
      <c r="B847" s="85" t="s">
        <v>142</v>
      </c>
      <c r="C847" s="5"/>
      <c r="D847" s="4" t="s">
        <v>53</v>
      </c>
      <c r="E847" s="158"/>
      <c r="F847" s="28">
        <v>188</v>
      </c>
      <c r="G847" s="28">
        <v>188</v>
      </c>
      <c r="H847" s="28">
        <v>188</v>
      </c>
      <c r="I847" s="155"/>
      <c r="J847" s="156"/>
      <c r="K847" s="71"/>
    </row>
    <row r="848" spans="1:11" ht="27" customHeight="1">
      <c r="A848" s="19" t="s">
        <v>160</v>
      </c>
      <c r="B848" s="85"/>
      <c r="C848" s="5"/>
      <c r="D848" s="4" t="s">
        <v>53</v>
      </c>
      <c r="E848" s="158"/>
      <c r="F848" s="28">
        <v>188</v>
      </c>
      <c r="G848" s="28">
        <v>188</v>
      </c>
      <c r="H848" s="28">
        <v>188</v>
      </c>
      <c r="I848" s="155"/>
      <c r="J848" s="156"/>
      <c r="K848" s="71"/>
    </row>
    <row r="849" spans="1:11" ht="24">
      <c r="A849" s="8" t="s">
        <v>158</v>
      </c>
      <c r="B849" s="85" t="s">
        <v>143</v>
      </c>
      <c r="C849" s="5"/>
      <c r="D849" s="4" t="s">
        <v>53</v>
      </c>
      <c r="E849" s="158"/>
      <c r="F849" s="28">
        <v>188</v>
      </c>
      <c r="G849" s="28">
        <v>188</v>
      </c>
      <c r="H849" s="28">
        <v>188</v>
      </c>
      <c r="I849" s="155"/>
      <c r="J849" s="156"/>
      <c r="K849" s="71"/>
    </row>
    <row r="850" spans="1:11" ht="26.25" customHeight="1">
      <c r="A850" s="8" t="s">
        <v>159</v>
      </c>
      <c r="B850" s="85" t="s">
        <v>144</v>
      </c>
      <c r="C850" s="5"/>
      <c r="D850" s="4" t="s">
        <v>53</v>
      </c>
      <c r="E850" s="158"/>
      <c r="F850" s="28">
        <v>188</v>
      </c>
      <c r="G850" s="28">
        <v>188</v>
      </c>
      <c r="H850" s="28">
        <v>188</v>
      </c>
      <c r="I850" s="155"/>
      <c r="J850" s="156"/>
      <c r="K850" s="71"/>
    </row>
    <row r="851" spans="1:11" ht="24" customHeight="1">
      <c r="A851" s="85" t="s">
        <v>145</v>
      </c>
      <c r="B851" s="85" t="s">
        <v>256</v>
      </c>
      <c r="C851" s="5"/>
      <c r="D851" s="4" t="s">
        <v>53</v>
      </c>
      <c r="E851" s="158"/>
      <c r="F851" s="28">
        <v>188</v>
      </c>
      <c r="G851" s="28">
        <v>188</v>
      </c>
      <c r="H851" s="28">
        <v>188</v>
      </c>
      <c r="I851" s="155"/>
      <c r="J851" s="156"/>
      <c r="K851" s="71"/>
    </row>
    <row r="852" spans="1:11" ht="24" customHeight="1">
      <c r="A852" s="19" t="s">
        <v>148</v>
      </c>
      <c r="B852" s="85"/>
      <c r="C852" s="5"/>
      <c r="D852" s="4" t="s">
        <v>53</v>
      </c>
      <c r="E852" s="159"/>
      <c r="F852" s="28">
        <v>188</v>
      </c>
      <c r="G852" s="28">
        <v>188</v>
      </c>
      <c r="H852" s="28">
        <v>188</v>
      </c>
      <c r="I852" s="155"/>
      <c r="J852" s="156"/>
      <c r="K852" s="71"/>
    </row>
    <row r="853" spans="1:11" ht="39.75" customHeight="1">
      <c r="A853" s="110" t="s">
        <v>152</v>
      </c>
      <c r="B853" s="32"/>
      <c r="C853" s="39"/>
      <c r="D853" s="40"/>
      <c r="E853" s="47"/>
      <c r="F853" s="44"/>
      <c r="G853" s="44"/>
      <c r="H853" s="44"/>
      <c r="I853" s="45"/>
      <c r="J853" s="46"/>
      <c r="K853" s="84"/>
    </row>
    <row r="854" spans="1:11" ht="24" customHeight="1">
      <c r="A854" s="8" t="s">
        <v>146</v>
      </c>
      <c r="B854" s="85" t="s">
        <v>153</v>
      </c>
      <c r="C854" s="5"/>
      <c r="D854" s="4" t="s">
        <v>53</v>
      </c>
      <c r="E854" s="157" t="s">
        <v>51</v>
      </c>
      <c r="F854" s="28">
        <v>188</v>
      </c>
      <c r="G854" s="28">
        <v>188</v>
      </c>
      <c r="H854" s="28">
        <v>188</v>
      </c>
      <c r="I854" s="155"/>
      <c r="J854" s="156"/>
      <c r="K854" s="71"/>
    </row>
    <row r="855" spans="1:11" ht="72">
      <c r="A855" s="19" t="s">
        <v>147</v>
      </c>
      <c r="B855" s="85"/>
      <c r="C855" s="5"/>
      <c r="D855" s="4" t="s">
        <v>53</v>
      </c>
      <c r="E855" s="158"/>
      <c r="F855" s="28">
        <v>188</v>
      </c>
      <c r="G855" s="28">
        <v>188</v>
      </c>
      <c r="H855" s="28">
        <v>188</v>
      </c>
      <c r="I855" s="155"/>
      <c r="J855" s="156"/>
      <c r="K855" s="71"/>
    </row>
    <row r="856" spans="1:11" ht="26.25" customHeight="1">
      <c r="A856" s="19" t="s">
        <v>157</v>
      </c>
      <c r="B856" s="85"/>
      <c r="C856" s="5"/>
      <c r="D856" s="4" t="s">
        <v>53</v>
      </c>
      <c r="E856" s="158"/>
      <c r="F856" s="28">
        <v>188</v>
      </c>
      <c r="G856" s="28">
        <v>188</v>
      </c>
      <c r="H856" s="28">
        <v>188</v>
      </c>
      <c r="I856" s="155"/>
      <c r="J856" s="156"/>
      <c r="K856" s="71"/>
    </row>
    <row r="857" spans="1:11" ht="27" customHeight="1">
      <c r="A857" s="19" t="s">
        <v>160</v>
      </c>
      <c r="B857" s="85"/>
      <c r="C857" s="5"/>
      <c r="D857" s="4" t="s">
        <v>53</v>
      </c>
      <c r="E857" s="158"/>
      <c r="F857" s="28">
        <v>188</v>
      </c>
      <c r="G857" s="28">
        <v>188</v>
      </c>
      <c r="H857" s="28">
        <v>188</v>
      </c>
      <c r="I857" s="155"/>
      <c r="J857" s="156"/>
      <c r="K857" s="71"/>
    </row>
    <row r="858" spans="1:11" ht="24">
      <c r="A858" s="8" t="s">
        <v>158</v>
      </c>
      <c r="B858" s="85" t="s">
        <v>257</v>
      </c>
      <c r="C858" s="5"/>
      <c r="D858" s="4" t="s">
        <v>53</v>
      </c>
      <c r="E858" s="158"/>
      <c r="F858" s="28">
        <v>188</v>
      </c>
      <c r="G858" s="28">
        <v>188</v>
      </c>
      <c r="H858" s="28">
        <v>188</v>
      </c>
      <c r="I858" s="155"/>
      <c r="J858" s="156"/>
      <c r="K858" s="71"/>
    </row>
    <row r="859" spans="1:11" ht="26.25" customHeight="1">
      <c r="A859" s="8" t="s">
        <v>159</v>
      </c>
      <c r="B859" s="85" t="s">
        <v>154</v>
      </c>
      <c r="C859" s="5"/>
      <c r="D859" s="4" t="s">
        <v>53</v>
      </c>
      <c r="E859" s="158"/>
      <c r="F859" s="28">
        <v>188</v>
      </c>
      <c r="G859" s="28">
        <v>188</v>
      </c>
      <c r="H859" s="28">
        <v>188</v>
      </c>
      <c r="I859" s="155"/>
      <c r="J859" s="156"/>
      <c r="K859" s="71"/>
    </row>
    <row r="860" spans="1:11" ht="24" customHeight="1">
      <c r="A860" s="85" t="s">
        <v>145</v>
      </c>
      <c r="B860" s="85" t="s">
        <v>155</v>
      </c>
      <c r="C860" s="5"/>
      <c r="D860" s="4" t="s">
        <v>53</v>
      </c>
      <c r="E860" s="158"/>
      <c r="F860" s="28">
        <v>188</v>
      </c>
      <c r="G860" s="28">
        <v>188</v>
      </c>
      <c r="H860" s="28">
        <v>188</v>
      </c>
      <c r="I860" s="155"/>
      <c r="J860" s="156"/>
      <c r="K860" s="71"/>
    </row>
    <row r="861" spans="1:11" ht="24" customHeight="1">
      <c r="A861" s="19" t="s">
        <v>148</v>
      </c>
      <c r="B861" s="85"/>
      <c r="C861" s="5"/>
      <c r="D861" s="4" t="s">
        <v>53</v>
      </c>
      <c r="E861" s="159"/>
      <c r="F861" s="28">
        <v>188</v>
      </c>
      <c r="G861" s="28">
        <v>188</v>
      </c>
      <c r="H861" s="28">
        <v>188</v>
      </c>
      <c r="I861" s="155"/>
      <c r="J861" s="156"/>
      <c r="K861" s="71"/>
    </row>
    <row r="862" spans="1:11" ht="26.25" customHeight="1">
      <c r="A862" s="110" t="s">
        <v>138</v>
      </c>
      <c r="B862" s="32"/>
      <c r="C862" s="39"/>
      <c r="D862" s="40"/>
      <c r="E862" s="47"/>
      <c r="F862" s="44"/>
      <c r="G862" s="44"/>
      <c r="H862" s="44"/>
      <c r="I862" s="45"/>
      <c r="J862" s="46"/>
      <c r="K862" s="84"/>
    </row>
    <row r="863" spans="1:11">
      <c r="A863" s="8" t="s">
        <v>109</v>
      </c>
      <c r="B863" s="85" t="s">
        <v>161</v>
      </c>
      <c r="C863" s="5"/>
      <c r="D863" s="8" t="s">
        <v>250</v>
      </c>
      <c r="E863" s="9" t="s">
        <v>97</v>
      </c>
      <c r="F863" s="28">
        <v>0</v>
      </c>
      <c r="G863" s="28">
        <v>0</v>
      </c>
      <c r="H863" s="28">
        <v>0</v>
      </c>
      <c r="I863" s="108"/>
      <c r="J863" s="109"/>
      <c r="K863" s="71"/>
    </row>
    <row r="864" spans="1:11">
      <c r="A864" s="8" t="s">
        <v>110</v>
      </c>
      <c r="B864" s="85" t="s">
        <v>162</v>
      </c>
      <c r="C864" s="5"/>
      <c r="D864" s="8" t="s">
        <v>250</v>
      </c>
      <c r="E864" s="9" t="s">
        <v>97</v>
      </c>
      <c r="F864" s="28">
        <v>0</v>
      </c>
      <c r="G864" s="28">
        <v>0</v>
      </c>
      <c r="H864" s="28">
        <v>0</v>
      </c>
      <c r="I864" s="108"/>
      <c r="J864" s="109"/>
      <c r="K864" s="71"/>
    </row>
    <row r="865" spans="1:11">
      <c r="A865" s="8" t="s">
        <v>114</v>
      </c>
      <c r="B865" s="85" t="s">
        <v>163</v>
      </c>
      <c r="C865" s="5"/>
      <c r="D865" s="8" t="s">
        <v>250</v>
      </c>
      <c r="E865" s="9" t="s">
        <v>97</v>
      </c>
      <c r="F865" s="28">
        <v>0</v>
      </c>
      <c r="G865" s="28">
        <v>0</v>
      </c>
      <c r="H865" s="28">
        <v>0</v>
      </c>
      <c r="I865" s="108"/>
      <c r="J865" s="109"/>
      <c r="K865" s="71"/>
    </row>
    <row r="866" spans="1:11">
      <c r="A866" s="8" t="s">
        <v>111</v>
      </c>
      <c r="B866" s="85" t="s">
        <v>164</v>
      </c>
      <c r="C866" s="5"/>
      <c r="D866" s="8" t="s">
        <v>250</v>
      </c>
      <c r="E866" s="9" t="s">
        <v>97</v>
      </c>
      <c r="F866" s="28">
        <v>0</v>
      </c>
      <c r="G866" s="28">
        <v>0</v>
      </c>
      <c r="H866" s="28">
        <v>0</v>
      </c>
      <c r="I866" s="108"/>
      <c r="J866" s="109"/>
      <c r="K866" s="71"/>
    </row>
    <row r="867" spans="1:11">
      <c r="A867" s="8" t="s">
        <v>112</v>
      </c>
      <c r="B867" s="85" t="s">
        <v>165</v>
      </c>
      <c r="C867" s="5"/>
      <c r="D867" s="8" t="s">
        <v>250</v>
      </c>
      <c r="E867" s="9" t="s">
        <v>97</v>
      </c>
      <c r="F867" s="28">
        <v>0</v>
      </c>
      <c r="G867" s="28">
        <v>0</v>
      </c>
      <c r="H867" s="28">
        <v>0</v>
      </c>
      <c r="I867" s="108"/>
      <c r="J867" s="109"/>
      <c r="K867" s="71"/>
    </row>
    <row r="868" spans="1:11" ht="24">
      <c r="A868" s="8" t="s">
        <v>113</v>
      </c>
      <c r="B868" s="85" t="s">
        <v>166</v>
      </c>
      <c r="C868" s="5"/>
      <c r="D868" s="8" t="s">
        <v>250</v>
      </c>
      <c r="E868" s="9" t="s">
        <v>97</v>
      </c>
      <c r="F868" s="28">
        <v>0</v>
      </c>
      <c r="G868" s="28">
        <v>0</v>
      </c>
      <c r="H868" s="28">
        <v>0</v>
      </c>
      <c r="I868" s="108"/>
      <c r="J868" s="109"/>
      <c r="K868" s="71"/>
    </row>
    <row r="869" spans="1:11">
      <c r="A869" s="29"/>
      <c r="B869" s="32"/>
      <c r="C869" s="39" t="s">
        <v>18</v>
      </c>
      <c r="D869" s="40" t="s">
        <v>19</v>
      </c>
      <c r="E869" s="40"/>
      <c r="F869" s="44"/>
      <c r="G869" s="44"/>
      <c r="H869" s="44"/>
      <c r="I869" s="45"/>
      <c r="J869" s="46"/>
      <c r="K869" s="84"/>
    </row>
    <row r="870" spans="1:11" ht="36">
      <c r="A870" s="110" t="s">
        <v>81</v>
      </c>
      <c r="B870" s="32"/>
      <c r="C870" s="39"/>
      <c r="D870" s="40"/>
      <c r="E870" s="47"/>
      <c r="F870" s="44"/>
      <c r="G870" s="44"/>
      <c r="H870" s="44"/>
      <c r="I870" s="45"/>
      <c r="J870" s="46"/>
      <c r="K870" s="84"/>
    </row>
    <row r="871" spans="1:11" ht="15" customHeight="1">
      <c r="A871" s="85" t="s">
        <v>77</v>
      </c>
      <c r="B871" s="85" t="s">
        <v>82</v>
      </c>
      <c r="C871" s="5"/>
      <c r="D871" s="8" t="s">
        <v>250</v>
      </c>
      <c r="E871" s="157" t="s">
        <v>100</v>
      </c>
      <c r="F871" s="28">
        <v>0</v>
      </c>
      <c r="G871" s="28">
        <v>0</v>
      </c>
      <c r="H871" s="28">
        <v>0</v>
      </c>
      <c r="I871" s="108"/>
      <c r="J871" s="109"/>
      <c r="K871" s="71"/>
    </row>
    <row r="872" spans="1:11" ht="15" customHeight="1">
      <c r="A872" s="85" t="s">
        <v>69</v>
      </c>
      <c r="B872" s="85" t="s">
        <v>85</v>
      </c>
      <c r="C872" s="5"/>
      <c r="D872" s="8" t="s">
        <v>250</v>
      </c>
      <c r="E872" s="158"/>
      <c r="F872" s="28">
        <v>0</v>
      </c>
      <c r="G872" s="28">
        <v>0</v>
      </c>
      <c r="H872" s="28">
        <v>0</v>
      </c>
      <c r="I872" s="108"/>
      <c r="J872" s="109"/>
      <c r="K872" s="71"/>
    </row>
    <row r="873" spans="1:11" ht="14.25" customHeight="1">
      <c r="A873" s="85" t="s">
        <v>217</v>
      </c>
      <c r="B873" s="85" t="s">
        <v>82</v>
      </c>
      <c r="C873" s="5"/>
      <c r="D873" s="8" t="s">
        <v>250</v>
      </c>
      <c r="E873" s="158"/>
      <c r="F873" s="28">
        <v>0</v>
      </c>
      <c r="G873" s="28">
        <v>0</v>
      </c>
      <c r="H873" s="28">
        <v>0</v>
      </c>
      <c r="I873" s="108"/>
      <c r="J873" s="109"/>
      <c r="K873" s="71"/>
    </row>
    <row r="874" spans="1:11" ht="13.5" customHeight="1">
      <c r="A874" s="85" t="s">
        <v>70</v>
      </c>
      <c r="B874" s="85" t="s">
        <v>85</v>
      </c>
      <c r="C874" s="5"/>
      <c r="D874" s="8" t="s">
        <v>250</v>
      </c>
      <c r="E874" s="158"/>
      <c r="F874" s="28">
        <v>0</v>
      </c>
      <c r="G874" s="28">
        <v>0</v>
      </c>
      <c r="H874" s="28">
        <v>0</v>
      </c>
      <c r="I874" s="108"/>
      <c r="J874" s="109"/>
      <c r="K874" s="71"/>
    </row>
    <row r="875" spans="1:11" ht="14.25" customHeight="1">
      <c r="A875" s="85" t="s">
        <v>71</v>
      </c>
      <c r="B875" s="85" t="s">
        <v>85</v>
      </c>
      <c r="C875" s="5"/>
      <c r="D875" s="8" t="s">
        <v>250</v>
      </c>
      <c r="E875" s="158"/>
      <c r="F875" s="28">
        <v>0</v>
      </c>
      <c r="G875" s="28">
        <v>0</v>
      </c>
      <c r="H875" s="28">
        <v>0</v>
      </c>
      <c r="I875" s="108"/>
      <c r="J875" s="109"/>
      <c r="K875" s="71"/>
    </row>
    <row r="876" spans="1:11" ht="15.75" customHeight="1">
      <c r="A876" s="19" t="s">
        <v>72</v>
      </c>
      <c r="B876" s="85" t="s">
        <v>84</v>
      </c>
      <c r="C876" s="5"/>
      <c r="D876" s="8" t="s">
        <v>250</v>
      </c>
      <c r="E876" s="158"/>
      <c r="F876" s="28">
        <v>0</v>
      </c>
      <c r="G876" s="28">
        <v>0</v>
      </c>
      <c r="H876" s="28">
        <v>0</v>
      </c>
      <c r="I876" s="108"/>
      <c r="J876" s="109"/>
      <c r="K876" s="71"/>
    </row>
    <row r="877" spans="1:11" ht="15.75" customHeight="1">
      <c r="A877" s="24" t="s">
        <v>73</v>
      </c>
      <c r="B877" s="85" t="s">
        <v>84</v>
      </c>
      <c r="C877" s="5"/>
      <c r="D877" s="8" t="s">
        <v>250</v>
      </c>
      <c r="E877" s="158"/>
      <c r="F877" s="28">
        <v>0</v>
      </c>
      <c r="G877" s="28">
        <v>0</v>
      </c>
      <c r="H877" s="28">
        <v>0</v>
      </c>
      <c r="I877" s="108"/>
      <c r="J877" s="109"/>
      <c r="K877" s="71"/>
    </row>
    <row r="878" spans="1:11" ht="15.75" customHeight="1">
      <c r="A878" s="24" t="s">
        <v>78</v>
      </c>
      <c r="B878" s="85" t="s">
        <v>83</v>
      </c>
      <c r="C878" s="5"/>
      <c r="D878" s="8" t="s">
        <v>250</v>
      </c>
      <c r="E878" s="158"/>
      <c r="F878" s="28">
        <v>0</v>
      </c>
      <c r="G878" s="28">
        <v>0</v>
      </c>
      <c r="H878" s="28">
        <v>0</v>
      </c>
      <c r="I878" s="108"/>
      <c r="J878" s="109"/>
      <c r="K878" s="71"/>
    </row>
    <row r="879" spans="1:11" ht="15.75" customHeight="1">
      <c r="A879" s="24" t="s">
        <v>74</v>
      </c>
      <c r="B879" s="85" t="s">
        <v>84</v>
      </c>
      <c r="C879" s="5"/>
      <c r="D879" s="8" t="s">
        <v>250</v>
      </c>
      <c r="E879" s="158"/>
      <c r="F879" s="28">
        <v>0</v>
      </c>
      <c r="G879" s="28">
        <v>0</v>
      </c>
      <c r="H879" s="28">
        <v>0</v>
      </c>
      <c r="I879" s="108"/>
      <c r="J879" s="109"/>
      <c r="K879" s="71"/>
    </row>
    <row r="880" spans="1:11" ht="15.75" customHeight="1">
      <c r="A880" s="19" t="s">
        <v>79</v>
      </c>
      <c r="B880" s="85" t="s">
        <v>82</v>
      </c>
      <c r="C880" s="5"/>
      <c r="D880" s="8" t="s">
        <v>250</v>
      </c>
      <c r="E880" s="158"/>
      <c r="F880" s="28">
        <v>0</v>
      </c>
      <c r="G880" s="28">
        <v>0</v>
      </c>
      <c r="H880" s="28">
        <v>0</v>
      </c>
      <c r="I880" s="108"/>
      <c r="J880" s="109"/>
      <c r="K880" s="71"/>
    </row>
    <row r="881" spans="1:11" ht="15.75" customHeight="1">
      <c r="A881" s="85" t="s">
        <v>75</v>
      </c>
      <c r="B881" s="85" t="s">
        <v>85</v>
      </c>
      <c r="C881" s="5"/>
      <c r="D881" s="8" t="s">
        <v>250</v>
      </c>
      <c r="E881" s="158"/>
      <c r="F881" s="28">
        <v>0</v>
      </c>
      <c r="G881" s="28">
        <v>0</v>
      </c>
      <c r="H881" s="28">
        <v>0</v>
      </c>
      <c r="I881" s="108"/>
      <c r="J881" s="109"/>
      <c r="K881" s="71"/>
    </row>
    <row r="882" spans="1:11" ht="15.75" customHeight="1">
      <c r="A882" s="19" t="s">
        <v>80</v>
      </c>
      <c r="B882" s="85" t="s">
        <v>82</v>
      </c>
      <c r="C882" s="5"/>
      <c r="D882" s="8" t="s">
        <v>250</v>
      </c>
      <c r="E882" s="158"/>
      <c r="F882" s="28">
        <v>0</v>
      </c>
      <c r="G882" s="28">
        <v>0</v>
      </c>
      <c r="H882" s="28">
        <v>0</v>
      </c>
      <c r="I882" s="108"/>
      <c r="J882" s="109"/>
      <c r="K882" s="71"/>
    </row>
    <row r="883" spans="1:11" ht="15.75" customHeight="1">
      <c r="A883" s="85" t="s">
        <v>76</v>
      </c>
      <c r="B883" s="85" t="s">
        <v>85</v>
      </c>
      <c r="C883" s="5"/>
      <c r="D883" s="8" t="s">
        <v>250</v>
      </c>
      <c r="E883" s="158"/>
      <c r="F883" s="28">
        <v>0</v>
      </c>
      <c r="G883" s="28">
        <v>0</v>
      </c>
      <c r="H883" s="28">
        <v>0</v>
      </c>
      <c r="I883" s="108"/>
      <c r="J883" s="109"/>
      <c r="K883" s="71"/>
    </row>
    <row r="884" spans="1:11" ht="15.75" customHeight="1">
      <c r="A884" s="116"/>
      <c r="B884" s="85"/>
      <c r="C884" s="5"/>
      <c r="D884" s="8" t="s">
        <v>250</v>
      </c>
      <c r="E884" s="159"/>
      <c r="F884" s="28">
        <v>0</v>
      </c>
      <c r="G884" s="28">
        <v>0</v>
      </c>
      <c r="H884" s="28">
        <v>0</v>
      </c>
      <c r="I884" s="108"/>
      <c r="J884" s="109"/>
      <c r="K884" s="71"/>
    </row>
    <row r="885" spans="1:11" ht="26.25" customHeight="1">
      <c r="A885" s="110" t="s">
        <v>86</v>
      </c>
      <c r="B885" s="32"/>
      <c r="C885" s="39"/>
      <c r="D885" s="40"/>
      <c r="E885" s="40"/>
      <c r="F885" s="44"/>
      <c r="G885" s="44"/>
      <c r="H885" s="44"/>
      <c r="I885" s="45"/>
      <c r="J885" s="46"/>
      <c r="K885" s="84"/>
    </row>
    <row r="886" spans="1:11" ht="15.75" customHeight="1">
      <c r="A886" s="8" t="s">
        <v>219</v>
      </c>
      <c r="B886" s="85" t="s">
        <v>87</v>
      </c>
      <c r="C886" s="5"/>
      <c r="D886" s="8" t="s">
        <v>250</v>
      </c>
      <c r="E886" s="9" t="s">
        <v>97</v>
      </c>
      <c r="F886" s="28">
        <v>0</v>
      </c>
      <c r="G886" s="28">
        <v>0</v>
      </c>
      <c r="H886" s="28">
        <v>0</v>
      </c>
      <c r="I886" s="108"/>
      <c r="J886" s="109"/>
      <c r="K886" s="71"/>
    </row>
    <row r="887" spans="1:11" ht="15.75" customHeight="1">
      <c r="A887" s="8" t="s">
        <v>220</v>
      </c>
      <c r="B887" s="85" t="s">
        <v>88</v>
      </c>
      <c r="C887" s="5"/>
      <c r="D887" s="8" t="s">
        <v>250</v>
      </c>
      <c r="E887" s="9" t="s">
        <v>97</v>
      </c>
      <c r="F887" s="28">
        <v>0</v>
      </c>
      <c r="G887" s="28">
        <v>0</v>
      </c>
      <c r="H887" s="28">
        <v>0</v>
      </c>
      <c r="I887" s="108"/>
      <c r="J887" s="109"/>
      <c r="K887" s="71"/>
    </row>
    <row r="888" spans="1:11" ht="15.75" customHeight="1">
      <c r="A888" s="8" t="s">
        <v>221</v>
      </c>
      <c r="B888" s="85" t="s">
        <v>89</v>
      </c>
      <c r="C888" s="5"/>
      <c r="D888" s="8" t="s">
        <v>250</v>
      </c>
      <c r="E888" s="9" t="s">
        <v>97</v>
      </c>
      <c r="F888" s="28">
        <v>0</v>
      </c>
      <c r="G888" s="28">
        <v>0</v>
      </c>
      <c r="H888" s="28">
        <v>0</v>
      </c>
      <c r="I888" s="108"/>
      <c r="J888" s="109"/>
      <c r="K888" s="71"/>
    </row>
    <row r="889" spans="1:11" ht="15.75" customHeight="1">
      <c r="A889" s="8" t="s">
        <v>222</v>
      </c>
      <c r="B889" s="85" t="s">
        <v>90</v>
      </c>
      <c r="C889" s="5"/>
      <c r="D889" s="8" t="s">
        <v>250</v>
      </c>
      <c r="E889" s="9" t="s">
        <v>97</v>
      </c>
      <c r="F889" s="28">
        <v>0</v>
      </c>
      <c r="G889" s="28">
        <v>0</v>
      </c>
      <c r="H889" s="28">
        <v>0</v>
      </c>
      <c r="I889" s="108"/>
      <c r="J889" s="109"/>
      <c r="K889" s="71"/>
    </row>
    <row r="890" spans="1:11" ht="15.75" customHeight="1">
      <c r="A890" s="8" t="s">
        <v>223</v>
      </c>
      <c r="B890" s="85" t="s">
        <v>91</v>
      </c>
      <c r="C890" s="5"/>
      <c r="D890" s="8" t="s">
        <v>250</v>
      </c>
      <c r="E890" s="9" t="s">
        <v>97</v>
      </c>
      <c r="F890" s="28">
        <v>0</v>
      </c>
      <c r="G890" s="28">
        <v>0</v>
      </c>
      <c r="H890" s="28">
        <v>0</v>
      </c>
      <c r="I890" s="108"/>
      <c r="J890" s="109"/>
      <c r="K890" s="71"/>
    </row>
    <row r="891" spans="1:11" ht="15.75" customHeight="1">
      <c r="A891" s="24" t="s">
        <v>224</v>
      </c>
      <c r="B891" s="85" t="s">
        <v>92</v>
      </c>
      <c r="C891" s="5"/>
      <c r="D891" s="8" t="s">
        <v>250</v>
      </c>
      <c r="E891" s="9" t="s">
        <v>97</v>
      </c>
      <c r="F891" s="28">
        <v>0</v>
      </c>
      <c r="G891" s="28">
        <v>0</v>
      </c>
      <c r="H891" s="28">
        <v>0</v>
      </c>
      <c r="I891" s="108"/>
      <c r="J891" s="109"/>
      <c r="K891" s="71"/>
    </row>
    <row r="892" spans="1:11" ht="15.75" customHeight="1">
      <c r="A892" s="24" t="s">
        <v>225</v>
      </c>
      <c r="B892" s="85" t="s">
        <v>93</v>
      </c>
      <c r="C892" s="5"/>
      <c r="D892" s="8" t="s">
        <v>250</v>
      </c>
      <c r="E892" s="9" t="s">
        <v>97</v>
      </c>
      <c r="F892" s="28">
        <v>0</v>
      </c>
      <c r="G892" s="28">
        <v>0</v>
      </c>
      <c r="H892" s="28">
        <v>0</v>
      </c>
      <c r="I892" s="108"/>
      <c r="J892" s="109"/>
      <c r="K892" s="71"/>
    </row>
    <row r="893" spans="1:11" ht="15.75" customHeight="1">
      <c r="A893" s="24" t="s">
        <v>226</v>
      </c>
      <c r="B893" s="85" t="s">
        <v>94</v>
      </c>
      <c r="C893" s="5"/>
      <c r="D893" s="8" t="s">
        <v>250</v>
      </c>
      <c r="E893" s="9" t="s">
        <v>97</v>
      </c>
      <c r="F893" s="28">
        <v>0</v>
      </c>
      <c r="G893" s="28">
        <v>0</v>
      </c>
      <c r="H893" s="28">
        <v>0</v>
      </c>
      <c r="I893" s="108"/>
      <c r="J893" s="109"/>
      <c r="K893" s="71"/>
    </row>
    <row r="894" spans="1:11" ht="15.75" customHeight="1">
      <c r="A894" s="24" t="s">
        <v>227</v>
      </c>
      <c r="B894" s="85" t="s">
        <v>95</v>
      </c>
      <c r="C894" s="5"/>
      <c r="D894" s="8" t="s">
        <v>250</v>
      </c>
      <c r="E894" s="9" t="s">
        <v>97</v>
      </c>
      <c r="F894" s="28">
        <v>0</v>
      </c>
      <c r="G894" s="28">
        <v>0</v>
      </c>
      <c r="H894" s="28">
        <v>0</v>
      </c>
      <c r="I894" s="108"/>
      <c r="J894" s="109"/>
      <c r="K894" s="71"/>
    </row>
    <row r="895" spans="1:11" ht="15.75" customHeight="1">
      <c r="A895" s="24" t="s">
        <v>228</v>
      </c>
      <c r="B895" s="85" t="s">
        <v>96</v>
      </c>
      <c r="C895" s="5"/>
      <c r="D895" s="8" t="s">
        <v>250</v>
      </c>
      <c r="E895" s="9" t="s">
        <v>97</v>
      </c>
      <c r="F895" s="28">
        <v>0</v>
      </c>
      <c r="G895" s="28">
        <v>0</v>
      </c>
      <c r="H895" s="28">
        <v>0</v>
      </c>
      <c r="I895" s="108"/>
      <c r="J895" s="109"/>
      <c r="K895" s="71"/>
    </row>
    <row r="896" spans="1:11" ht="36">
      <c r="A896" s="110" t="s">
        <v>156</v>
      </c>
      <c r="B896" s="32"/>
      <c r="C896" s="39"/>
      <c r="D896" s="40"/>
      <c r="E896" s="47"/>
      <c r="F896" s="44"/>
      <c r="G896" s="44"/>
      <c r="H896" s="44"/>
      <c r="I896" s="45"/>
      <c r="J896" s="46"/>
      <c r="K896" s="84"/>
    </row>
    <row r="897" spans="1:11" ht="15" customHeight="1">
      <c r="A897" s="8" t="s">
        <v>146</v>
      </c>
      <c r="B897" s="85" t="s">
        <v>149</v>
      </c>
      <c r="C897" s="5"/>
      <c r="D897" s="8" t="s">
        <v>250</v>
      </c>
      <c r="E897" s="157" t="s">
        <v>100</v>
      </c>
      <c r="F897" s="28">
        <v>0</v>
      </c>
      <c r="G897" s="28">
        <v>0</v>
      </c>
      <c r="H897" s="28">
        <v>0</v>
      </c>
      <c r="I897" s="108"/>
      <c r="J897" s="109"/>
      <c r="K897" s="71"/>
    </row>
    <row r="898" spans="1:11" ht="15" customHeight="1">
      <c r="A898" s="19" t="s">
        <v>147</v>
      </c>
      <c r="B898" s="85"/>
      <c r="C898" s="5"/>
      <c r="D898" s="8" t="s">
        <v>250</v>
      </c>
      <c r="E898" s="158"/>
      <c r="F898" s="28">
        <v>0</v>
      </c>
      <c r="G898" s="28">
        <v>0</v>
      </c>
      <c r="H898" s="28">
        <v>0</v>
      </c>
      <c r="I898" s="108"/>
      <c r="J898" s="109"/>
      <c r="K898" s="71"/>
    </row>
    <row r="899" spans="1:11" ht="14.25" customHeight="1">
      <c r="A899" s="8" t="s">
        <v>157</v>
      </c>
      <c r="B899" s="85" t="s">
        <v>255</v>
      </c>
      <c r="C899" s="5"/>
      <c r="D899" s="8" t="s">
        <v>250</v>
      </c>
      <c r="E899" s="158"/>
      <c r="F899" s="28">
        <v>0</v>
      </c>
      <c r="G899" s="28">
        <v>0</v>
      </c>
      <c r="H899" s="28">
        <v>0</v>
      </c>
      <c r="I899" s="108"/>
      <c r="J899" s="109"/>
      <c r="K899" s="71"/>
    </row>
    <row r="900" spans="1:11" ht="13.5" customHeight="1">
      <c r="A900" s="8" t="s">
        <v>158</v>
      </c>
      <c r="B900" s="85" t="s">
        <v>150</v>
      </c>
      <c r="C900" s="5"/>
      <c r="D900" s="8" t="s">
        <v>250</v>
      </c>
      <c r="E900" s="158"/>
      <c r="F900" s="28">
        <v>0</v>
      </c>
      <c r="G900" s="28">
        <v>0</v>
      </c>
      <c r="H900" s="28">
        <v>0</v>
      </c>
      <c r="I900" s="108"/>
      <c r="J900" s="109"/>
      <c r="K900" s="71"/>
    </row>
    <row r="901" spans="1:11" ht="14.25" customHeight="1">
      <c r="A901" s="19" t="s">
        <v>160</v>
      </c>
      <c r="B901" s="85"/>
      <c r="C901" s="5"/>
      <c r="D901" s="8" t="s">
        <v>250</v>
      </c>
      <c r="E901" s="158"/>
      <c r="F901" s="28">
        <v>0</v>
      </c>
      <c r="G901" s="28">
        <v>0</v>
      </c>
      <c r="H901" s="28">
        <v>0</v>
      </c>
      <c r="I901" s="108"/>
      <c r="J901" s="109"/>
      <c r="K901" s="71"/>
    </row>
    <row r="902" spans="1:11" ht="15.75" customHeight="1">
      <c r="A902" s="8" t="s">
        <v>159</v>
      </c>
      <c r="B902" s="85" t="s">
        <v>151</v>
      </c>
      <c r="C902" s="5"/>
      <c r="D902" s="8" t="s">
        <v>250</v>
      </c>
      <c r="E902" s="158"/>
      <c r="F902" s="28">
        <v>0</v>
      </c>
      <c r="G902" s="28">
        <v>0</v>
      </c>
      <c r="H902" s="28">
        <v>0</v>
      </c>
      <c r="I902" s="108"/>
      <c r="J902" s="109"/>
      <c r="K902" s="71"/>
    </row>
    <row r="903" spans="1:11" ht="15.75" customHeight="1">
      <c r="A903" s="19" t="s">
        <v>145</v>
      </c>
      <c r="B903" s="85"/>
      <c r="C903" s="5"/>
      <c r="D903" s="8" t="s">
        <v>250</v>
      </c>
      <c r="E903" s="158"/>
      <c r="F903" s="28">
        <v>0</v>
      </c>
      <c r="G903" s="28">
        <v>0</v>
      </c>
      <c r="H903" s="28">
        <v>0</v>
      </c>
      <c r="I903" s="108"/>
      <c r="J903" s="109"/>
      <c r="K903" s="71"/>
    </row>
    <row r="904" spans="1:11" ht="15.75" customHeight="1">
      <c r="A904" s="19" t="s">
        <v>148</v>
      </c>
      <c r="B904" s="85"/>
      <c r="C904" s="5"/>
      <c r="D904" s="8" t="s">
        <v>250</v>
      </c>
      <c r="E904" s="159"/>
      <c r="F904" s="28">
        <v>0</v>
      </c>
      <c r="G904" s="28">
        <v>0</v>
      </c>
      <c r="H904" s="28">
        <v>0</v>
      </c>
      <c r="I904" s="108"/>
      <c r="J904" s="109"/>
      <c r="K904" s="71"/>
    </row>
    <row r="905" spans="1:11" ht="36">
      <c r="A905" s="110" t="s">
        <v>140</v>
      </c>
      <c r="B905" s="32"/>
      <c r="C905" s="39"/>
      <c r="D905" s="40"/>
      <c r="E905" s="47"/>
      <c r="F905" s="44"/>
      <c r="G905" s="44"/>
      <c r="H905" s="44"/>
      <c r="I905" s="45"/>
      <c r="J905" s="46"/>
      <c r="K905" s="84"/>
    </row>
    <row r="906" spans="1:11" ht="15" customHeight="1">
      <c r="A906" s="8" t="s">
        <v>146</v>
      </c>
      <c r="B906" s="85" t="s">
        <v>141</v>
      </c>
      <c r="C906" s="5"/>
      <c r="D906" s="8" t="s">
        <v>250</v>
      </c>
      <c r="E906" s="157" t="s">
        <v>100</v>
      </c>
      <c r="F906" s="28">
        <v>0</v>
      </c>
      <c r="G906" s="28">
        <v>0</v>
      </c>
      <c r="H906" s="28">
        <v>0</v>
      </c>
      <c r="I906" s="108"/>
      <c r="J906" s="109"/>
      <c r="K906" s="71"/>
    </row>
    <row r="907" spans="1:11" ht="15" customHeight="1">
      <c r="A907" s="19" t="s">
        <v>147</v>
      </c>
      <c r="B907" s="85"/>
      <c r="C907" s="5"/>
      <c r="D907" s="8" t="s">
        <v>250</v>
      </c>
      <c r="E907" s="158"/>
      <c r="F907" s="28">
        <v>0</v>
      </c>
      <c r="G907" s="28">
        <v>0</v>
      </c>
      <c r="H907" s="28">
        <v>0</v>
      </c>
      <c r="I907" s="108"/>
      <c r="J907" s="109"/>
      <c r="K907" s="71"/>
    </row>
    <row r="908" spans="1:11" ht="14.25" customHeight="1">
      <c r="A908" s="8" t="s">
        <v>157</v>
      </c>
      <c r="B908" s="85" t="s">
        <v>142</v>
      </c>
      <c r="C908" s="5"/>
      <c r="D908" s="8" t="s">
        <v>250</v>
      </c>
      <c r="E908" s="158"/>
      <c r="F908" s="28">
        <v>0</v>
      </c>
      <c r="G908" s="28">
        <v>0</v>
      </c>
      <c r="H908" s="28">
        <v>0</v>
      </c>
      <c r="I908" s="108"/>
      <c r="J908" s="109"/>
      <c r="K908" s="71"/>
    </row>
    <row r="909" spans="1:11" ht="13.5" customHeight="1">
      <c r="A909" s="19" t="s">
        <v>160</v>
      </c>
      <c r="B909" s="85"/>
      <c r="C909" s="5"/>
      <c r="D909" s="8" t="s">
        <v>250</v>
      </c>
      <c r="E909" s="158"/>
      <c r="F909" s="28">
        <v>0</v>
      </c>
      <c r="G909" s="28">
        <v>0</v>
      </c>
      <c r="H909" s="28">
        <v>0</v>
      </c>
      <c r="I909" s="108"/>
      <c r="J909" s="109"/>
      <c r="K909" s="71"/>
    </row>
    <row r="910" spans="1:11" ht="14.25" customHeight="1">
      <c r="A910" s="8" t="s">
        <v>158</v>
      </c>
      <c r="B910" s="85" t="s">
        <v>143</v>
      </c>
      <c r="C910" s="5"/>
      <c r="D910" s="8" t="s">
        <v>250</v>
      </c>
      <c r="E910" s="158"/>
      <c r="F910" s="28">
        <v>0</v>
      </c>
      <c r="G910" s="28">
        <v>0</v>
      </c>
      <c r="H910" s="28">
        <v>0</v>
      </c>
      <c r="I910" s="108"/>
      <c r="J910" s="109"/>
      <c r="K910" s="71"/>
    </row>
    <row r="911" spans="1:11" ht="15.75" customHeight="1">
      <c r="A911" s="8" t="s">
        <v>159</v>
      </c>
      <c r="B911" s="85" t="s">
        <v>144</v>
      </c>
      <c r="C911" s="5"/>
      <c r="D911" s="8" t="s">
        <v>250</v>
      </c>
      <c r="E911" s="158"/>
      <c r="F911" s="28">
        <v>0</v>
      </c>
      <c r="G911" s="28">
        <v>0</v>
      </c>
      <c r="H911" s="28">
        <v>0</v>
      </c>
      <c r="I911" s="108"/>
      <c r="J911" s="109"/>
      <c r="K911" s="71"/>
    </row>
    <row r="912" spans="1:11" ht="15.75" customHeight="1">
      <c r="A912" s="85" t="s">
        <v>145</v>
      </c>
      <c r="B912" s="85" t="s">
        <v>256</v>
      </c>
      <c r="C912" s="5"/>
      <c r="D912" s="8" t="s">
        <v>250</v>
      </c>
      <c r="E912" s="158"/>
      <c r="F912" s="28">
        <v>0</v>
      </c>
      <c r="G912" s="28">
        <v>0</v>
      </c>
      <c r="H912" s="28">
        <v>0</v>
      </c>
      <c r="I912" s="108"/>
      <c r="J912" s="109"/>
      <c r="K912" s="71"/>
    </row>
    <row r="913" spans="1:11" ht="15.75" customHeight="1">
      <c r="A913" s="19" t="s">
        <v>148</v>
      </c>
      <c r="B913" s="85"/>
      <c r="C913" s="5"/>
      <c r="D913" s="8" t="s">
        <v>250</v>
      </c>
      <c r="E913" s="159"/>
      <c r="F913" s="28">
        <v>0</v>
      </c>
      <c r="G913" s="28">
        <v>0</v>
      </c>
      <c r="H913" s="28">
        <v>0</v>
      </c>
      <c r="I913" s="108"/>
      <c r="J913" s="109"/>
      <c r="K913" s="71"/>
    </row>
    <row r="914" spans="1:11" ht="36">
      <c r="A914" s="110" t="s">
        <v>152</v>
      </c>
      <c r="B914" s="32"/>
      <c r="C914" s="39"/>
      <c r="D914" s="40"/>
      <c r="E914" s="47"/>
      <c r="F914" s="44"/>
      <c r="G914" s="44"/>
      <c r="H914" s="44"/>
      <c r="I914" s="45"/>
      <c r="J914" s="46"/>
      <c r="K914" s="84"/>
    </row>
    <row r="915" spans="1:11" ht="15" customHeight="1">
      <c r="A915" s="8" t="s">
        <v>146</v>
      </c>
      <c r="B915" s="85" t="s">
        <v>153</v>
      </c>
      <c r="C915" s="5"/>
      <c r="D915" s="8" t="s">
        <v>250</v>
      </c>
      <c r="E915" s="157" t="s">
        <v>100</v>
      </c>
      <c r="F915" s="28">
        <v>0</v>
      </c>
      <c r="G915" s="28">
        <v>0</v>
      </c>
      <c r="H915" s="28">
        <v>0</v>
      </c>
      <c r="I915" s="108"/>
      <c r="J915" s="109"/>
      <c r="K915" s="71"/>
    </row>
    <row r="916" spans="1:11" ht="15" customHeight="1">
      <c r="A916" s="19" t="s">
        <v>147</v>
      </c>
      <c r="B916" s="85"/>
      <c r="C916" s="5"/>
      <c r="D916" s="8" t="s">
        <v>250</v>
      </c>
      <c r="E916" s="158"/>
      <c r="F916" s="28">
        <v>0</v>
      </c>
      <c r="G916" s="28">
        <v>0</v>
      </c>
      <c r="H916" s="28">
        <v>0</v>
      </c>
      <c r="I916" s="108"/>
      <c r="J916" s="109"/>
      <c r="K916" s="71"/>
    </row>
    <row r="917" spans="1:11" ht="14.25" customHeight="1">
      <c r="A917" s="19" t="s">
        <v>157</v>
      </c>
      <c r="B917" s="85"/>
      <c r="C917" s="5"/>
      <c r="D917" s="8" t="s">
        <v>250</v>
      </c>
      <c r="E917" s="158"/>
      <c r="F917" s="28">
        <v>0</v>
      </c>
      <c r="G917" s="28">
        <v>0</v>
      </c>
      <c r="H917" s="28">
        <v>0</v>
      </c>
      <c r="I917" s="108"/>
      <c r="J917" s="109"/>
      <c r="K917" s="71"/>
    </row>
    <row r="918" spans="1:11" ht="13.5" customHeight="1">
      <c r="A918" s="19" t="s">
        <v>160</v>
      </c>
      <c r="B918" s="85"/>
      <c r="C918" s="5"/>
      <c r="D918" s="8" t="s">
        <v>250</v>
      </c>
      <c r="E918" s="158"/>
      <c r="F918" s="28">
        <v>0</v>
      </c>
      <c r="G918" s="28">
        <v>0</v>
      </c>
      <c r="H918" s="28">
        <v>0</v>
      </c>
      <c r="I918" s="108"/>
      <c r="J918" s="109"/>
      <c r="K918" s="71"/>
    </row>
    <row r="919" spans="1:11" ht="14.25" customHeight="1">
      <c r="A919" s="8" t="s">
        <v>158</v>
      </c>
      <c r="B919" s="85" t="s">
        <v>257</v>
      </c>
      <c r="C919" s="5"/>
      <c r="D919" s="8" t="s">
        <v>250</v>
      </c>
      <c r="E919" s="158"/>
      <c r="F919" s="28">
        <v>0</v>
      </c>
      <c r="G919" s="28">
        <v>0</v>
      </c>
      <c r="H919" s="28">
        <v>0</v>
      </c>
      <c r="I919" s="108"/>
      <c r="J919" s="109"/>
      <c r="K919" s="71"/>
    </row>
    <row r="920" spans="1:11" ht="15.75" customHeight="1">
      <c r="A920" s="8" t="s">
        <v>159</v>
      </c>
      <c r="B920" s="85" t="s">
        <v>154</v>
      </c>
      <c r="C920" s="5"/>
      <c r="D920" s="8" t="s">
        <v>250</v>
      </c>
      <c r="E920" s="158"/>
      <c r="F920" s="28">
        <v>0</v>
      </c>
      <c r="G920" s="28">
        <v>0</v>
      </c>
      <c r="H920" s="28">
        <v>0</v>
      </c>
      <c r="I920" s="108"/>
      <c r="J920" s="109"/>
      <c r="K920" s="71"/>
    </row>
    <row r="921" spans="1:11" ht="15.75" customHeight="1">
      <c r="A921" s="85" t="s">
        <v>145</v>
      </c>
      <c r="B921" s="85" t="s">
        <v>155</v>
      </c>
      <c r="C921" s="5"/>
      <c r="D921" s="8" t="s">
        <v>250</v>
      </c>
      <c r="E921" s="158"/>
      <c r="F921" s="28">
        <v>0</v>
      </c>
      <c r="G921" s="28">
        <v>0</v>
      </c>
      <c r="H921" s="28">
        <v>0</v>
      </c>
      <c r="I921" s="108"/>
      <c r="J921" s="109"/>
      <c r="K921" s="71"/>
    </row>
    <row r="922" spans="1:11" ht="15.75" customHeight="1">
      <c r="A922" s="19" t="s">
        <v>148</v>
      </c>
      <c r="B922" s="85"/>
      <c r="C922" s="5"/>
      <c r="D922" s="8" t="s">
        <v>250</v>
      </c>
      <c r="E922" s="159"/>
      <c r="F922" s="28">
        <v>0</v>
      </c>
      <c r="G922" s="28">
        <v>0</v>
      </c>
      <c r="H922" s="28">
        <v>0</v>
      </c>
      <c r="I922" s="108"/>
      <c r="J922" s="109"/>
      <c r="K922" s="71"/>
    </row>
    <row r="923" spans="1:11" ht="26.25" customHeight="1">
      <c r="A923" s="110" t="s">
        <v>138</v>
      </c>
      <c r="B923" s="32"/>
      <c r="C923" s="39"/>
      <c r="D923" s="40"/>
      <c r="E923" s="40"/>
      <c r="F923" s="44"/>
      <c r="G923" s="44"/>
      <c r="H923" s="44"/>
      <c r="I923" s="45"/>
      <c r="J923" s="46"/>
      <c r="K923" s="84"/>
    </row>
    <row r="924" spans="1:11" ht="15.75" customHeight="1">
      <c r="A924" s="8" t="s">
        <v>109</v>
      </c>
      <c r="B924" s="85" t="s">
        <v>161</v>
      </c>
      <c r="C924" s="5"/>
      <c r="D924" s="8" t="s">
        <v>250</v>
      </c>
      <c r="E924" s="157" t="s">
        <v>100</v>
      </c>
      <c r="F924" s="28">
        <v>0</v>
      </c>
      <c r="G924" s="28">
        <v>0</v>
      </c>
      <c r="H924" s="28">
        <v>0</v>
      </c>
      <c r="I924" s="108"/>
      <c r="J924" s="109"/>
      <c r="K924" s="71"/>
    </row>
    <row r="925" spans="1:11" ht="15.75" customHeight="1">
      <c r="A925" s="8" t="s">
        <v>110</v>
      </c>
      <c r="B925" s="85" t="s">
        <v>162</v>
      </c>
      <c r="C925" s="5"/>
      <c r="D925" s="8" t="s">
        <v>250</v>
      </c>
      <c r="E925" s="158"/>
      <c r="F925" s="28">
        <v>0</v>
      </c>
      <c r="G925" s="28">
        <v>0</v>
      </c>
      <c r="H925" s="28">
        <v>0</v>
      </c>
      <c r="I925" s="108"/>
      <c r="J925" s="109"/>
      <c r="K925" s="71"/>
    </row>
    <row r="926" spans="1:11" ht="15.75" customHeight="1">
      <c r="A926" s="8" t="s">
        <v>114</v>
      </c>
      <c r="B926" s="85" t="s">
        <v>163</v>
      </c>
      <c r="C926" s="5"/>
      <c r="D926" s="8" t="s">
        <v>250</v>
      </c>
      <c r="E926" s="158"/>
      <c r="F926" s="28">
        <v>0</v>
      </c>
      <c r="G926" s="28">
        <v>0</v>
      </c>
      <c r="H926" s="28">
        <v>0</v>
      </c>
      <c r="I926" s="108"/>
      <c r="J926" s="109"/>
      <c r="K926" s="71"/>
    </row>
    <row r="927" spans="1:11" ht="15.75" customHeight="1">
      <c r="A927" s="8" t="s">
        <v>111</v>
      </c>
      <c r="B927" s="85" t="s">
        <v>164</v>
      </c>
      <c r="C927" s="5"/>
      <c r="D927" s="8" t="s">
        <v>250</v>
      </c>
      <c r="E927" s="158"/>
      <c r="F927" s="28">
        <v>0</v>
      </c>
      <c r="G927" s="28">
        <v>0</v>
      </c>
      <c r="H927" s="28">
        <v>0</v>
      </c>
      <c r="I927" s="108"/>
      <c r="J927" s="109"/>
      <c r="K927" s="71"/>
    </row>
    <row r="928" spans="1:11" ht="15.75" customHeight="1">
      <c r="A928" s="8" t="s">
        <v>112</v>
      </c>
      <c r="B928" s="85" t="s">
        <v>165</v>
      </c>
      <c r="C928" s="5"/>
      <c r="D928" s="8" t="s">
        <v>250</v>
      </c>
      <c r="E928" s="158"/>
      <c r="F928" s="28">
        <v>0</v>
      </c>
      <c r="G928" s="28">
        <v>0</v>
      </c>
      <c r="H928" s="28">
        <v>0</v>
      </c>
      <c r="I928" s="108"/>
      <c r="J928" s="109"/>
      <c r="K928" s="71"/>
    </row>
    <row r="929" spans="1:11" ht="15.75" customHeight="1">
      <c r="A929" s="8" t="s">
        <v>113</v>
      </c>
      <c r="B929" s="85" t="s">
        <v>166</v>
      </c>
      <c r="C929" s="5"/>
      <c r="D929" s="8" t="s">
        <v>250</v>
      </c>
      <c r="E929" s="159"/>
      <c r="F929" s="28">
        <v>0</v>
      </c>
      <c r="G929" s="28">
        <v>0</v>
      </c>
      <c r="H929" s="28">
        <v>0</v>
      </c>
      <c r="I929" s="108"/>
      <c r="J929" s="109"/>
      <c r="K929" s="71"/>
    </row>
    <row r="930" spans="1:11" ht="17.25" customHeight="1">
      <c r="A930" s="29"/>
      <c r="B930" s="32"/>
      <c r="C930" s="39" t="s">
        <v>20</v>
      </c>
      <c r="D930" s="40" t="s">
        <v>21</v>
      </c>
      <c r="E930" s="40"/>
      <c r="F930" s="44"/>
      <c r="G930" s="44"/>
      <c r="H930" s="44"/>
      <c r="I930" s="45"/>
      <c r="J930" s="46"/>
      <c r="K930" s="84"/>
    </row>
    <row r="931" spans="1:11" ht="36">
      <c r="A931" s="110" t="s">
        <v>81</v>
      </c>
      <c r="B931" s="32"/>
      <c r="C931" s="39"/>
      <c r="D931" s="40"/>
      <c r="E931" s="40"/>
      <c r="F931" s="44"/>
      <c r="G931" s="44"/>
      <c r="H931" s="44"/>
      <c r="I931" s="45"/>
      <c r="J931" s="46"/>
      <c r="K931" s="84"/>
    </row>
    <row r="932" spans="1:11" ht="36" customHeight="1">
      <c r="A932" s="85" t="s">
        <v>77</v>
      </c>
      <c r="B932" s="85" t="s">
        <v>82</v>
      </c>
      <c r="C932" s="5"/>
      <c r="D932" s="8" t="s">
        <v>250</v>
      </c>
      <c r="E932" s="9" t="s">
        <v>97</v>
      </c>
      <c r="F932" s="28">
        <v>0</v>
      </c>
      <c r="G932" s="28">
        <v>0</v>
      </c>
      <c r="H932" s="28">
        <v>0</v>
      </c>
      <c r="I932" s="108"/>
      <c r="J932" s="109"/>
      <c r="K932" s="71"/>
    </row>
    <row r="933" spans="1:11" ht="36">
      <c r="A933" s="85" t="s">
        <v>69</v>
      </c>
      <c r="B933" s="85" t="s">
        <v>85</v>
      </c>
      <c r="C933" s="5"/>
      <c r="D933" s="8" t="s">
        <v>250</v>
      </c>
      <c r="E933" s="9" t="s">
        <v>97</v>
      </c>
      <c r="F933" s="28">
        <v>0</v>
      </c>
      <c r="G933" s="28">
        <v>0</v>
      </c>
      <c r="H933" s="28">
        <v>0</v>
      </c>
      <c r="I933" s="108"/>
      <c r="J933" s="109"/>
      <c r="K933" s="71"/>
    </row>
    <row r="934" spans="1:11" ht="27" customHeight="1">
      <c r="A934" s="85" t="s">
        <v>217</v>
      </c>
      <c r="B934" s="85" t="s">
        <v>82</v>
      </c>
      <c r="C934" s="5"/>
      <c r="D934" s="8" t="s">
        <v>250</v>
      </c>
      <c r="E934" s="9" t="s">
        <v>97</v>
      </c>
      <c r="F934" s="28">
        <v>0</v>
      </c>
      <c r="G934" s="28">
        <v>0</v>
      </c>
      <c r="H934" s="28">
        <v>0</v>
      </c>
      <c r="I934" s="108"/>
      <c r="J934" s="109"/>
      <c r="K934" s="71"/>
    </row>
    <row r="935" spans="1:11" ht="24.75" customHeight="1">
      <c r="A935" s="85" t="s">
        <v>70</v>
      </c>
      <c r="B935" s="85" t="s">
        <v>85</v>
      </c>
      <c r="C935" s="5"/>
      <c r="D935" s="8" t="s">
        <v>250</v>
      </c>
      <c r="E935" s="9" t="s">
        <v>97</v>
      </c>
      <c r="F935" s="28">
        <v>0</v>
      </c>
      <c r="G935" s="28">
        <v>0</v>
      </c>
      <c r="H935" s="28">
        <v>0</v>
      </c>
      <c r="I935" s="108"/>
      <c r="J935" s="109"/>
      <c r="K935" s="71"/>
    </row>
    <row r="936" spans="1:11" ht="48">
      <c r="A936" s="85" t="s">
        <v>71</v>
      </c>
      <c r="B936" s="85" t="s">
        <v>85</v>
      </c>
      <c r="C936" s="5"/>
      <c r="D936" s="8" t="s">
        <v>250</v>
      </c>
      <c r="E936" s="9" t="s">
        <v>97</v>
      </c>
      <c r="F936" s="28">
        <v>0</v>
      </c>
      <c r="G936" s="28">
        <v>0</v>
      </c>
      <c r="H936" s="28">
        <v>0</v>
      </c>
      <c r="I936" s="108"/>
      <c r="J936" s="109"/>
      <c r="K936" s="71"/>
    </row>
    <row r="937" spans="1:11" ht="24.75" customHeight="1">
      <c r="A937" s="19" t="s">
        <v>72</v>
      </c>
      <c r="B937" s="85" t="s">
        <v>84</v>
      </c>
      <c r="C937" s="5"/>
      <c r="D937" s="8" t="s">
        <v>250</v>
      </c>
      <c r="E937" s="9" t="s">
        <v>97</v>
      </c>
      <c r="F937" s="28">
        <v>0</v>
      </c>
      <c r="G937" s="28">
        <v>0</v>
      </c>
      <c r="H937" s="28">
        <v>0</v>
      </c>
      <c r="I937" s="108"/>
      <c r="J937" s="109"/>
      <c r="K937" s="71"/>
    </row>
    <row r="938" spans="1:11" ht="24.75" customHeight="1">
      <c r="A938" s="24" t="s">
        <v>73</v>
      </c>
      <c r="B938" s="85" t="s">
        <v>84</v>
      </c>
      <c r="C938" s="5"/>
      <c r="D938" s="8" t="s">
        <v>250</v>
      </c>
      <c r="E938" s="9" t="s">
        <v>97</v>
      </c>
      <c r="F938" s="28">
        <v>0</v>
      </c>
      <c r="G938" s="28">
        <v>0</v>
      </c>
      <c r="H938" s="28">
        <v>0</v>
      </c>
      <c r="I938" s="108"/>
      <c r="J938" s="109"/>
      <c r="K938" s="71"/>
    </row>
    <row r="939" spans="1:11" ht="24.75" customHeight="1">
      <c r="A939" s="24" t="s">
        <v>78</v>
      </c>
      <c r="B939" s="85" t="s">
        <v>83</v>
      </c>
      <c r="C939" s="5"/>
      <c r="D939" s="8" t="s">
        <v>250</v>
      </c>
      <c r="E939" s="9" t="s">
        <v>97</v>
      </c>
      <c r="F939" s="28">
        <v>0</v>
      </c>
      <c r="G939" s="28">
        <v>0</v>
      </c>
      <c r="H939" s="28">
        <v>0</v>
      </c>
      <c r="I939" s="108"/>
      <c r="J939" s="109"/>
      <c r="K939" s="71"/>
    </row>
    <row r="940" spans="1:11" ht="24.75" customHeight="1">
      <c r="A940" s="24" t="s">
        <v>74</v>
      </c>
      <c r="B940" s="85" t="s">
        <v>84</v>
      </c>
      <c r="C940" s="5"/>
      <c r="D940" s="8" t="s">
        <v>250</v>
      </c>
      <c r="E940" s="9" t="s">
        <v>97</v>
      </c>
      <c r="F940" s="28">
        <v>0</v>
      </c>
      <c r="G940" s="28">
        <v>0</v>
      </c>
      <c r="H940" s="28">
        <v>0</v>
      </c>
      <c r="I940" s="108"/>
      <c r="J940" s="109"/>
      <c r="K940" s="71"/>
    </row>
    <row r="941" spans="1:11" ht="24.75" customHeight="1">
      <c r="A941" s="19" t="s">
        <v>79</v>
      </c>
      <c r="B941" s="85" t="s">
        <v>82</v>
      </c>
      <c r="C941" s="5"/>
      <c r="D941" s="8" t="s">
        <v>250</v>
      </c>
      <c r="E941" s="9" t="s">
        <v>97</v>
      </c>
      <c r="F941" s="28">
        <v>0</v>
      </c>
      <c r="G941" s="28">
        <v>0</v>
      </c>
      <c r="H941" s="28">
        <v>0</v>
      </c>
      <c r="I941" s="108"/>
      <c r="J941" s="109"/>
      <c r="K941" s="71"/>
    </row>
    <row r="942" spans="1:11" ht="24.75" customHeight="1">
      <c r="A942" s="85" t="s">
        <v>75</v>
      </c>
      <c r="B942" s="85" t="s">
        <v>85</v>
      </c>
      <c r="C942" s="5"/>
      <c r="D942" s="8" t="s">
        <v>250</v>
      </c>
      <c r="E942" s="9" t="s">
        <v>97</v>
      </c>
      <c r="F942" s="28">
        <v>0</v>
      </c>
      <c r="G942" s="28">
        <v>0</v>
      </c>
      <c r="H942" s="28">
        <v>0</v>
      </c>
      <c r="I942" s="108"/>
      <c r="J942" s="109"/>
      <c r="K942" s="71"/>
    </row>
    <row r="943" spans="1:11" ht="24.75" customHeight="1">
      <c r="A943" s="19" t="s">
        <v>80</v>
      </c>
      <c r="B943" s="85" t="s">
        <v>82</v>
      </c>
      <c r="C943" s="5"/>
      <c r="D943" s="8" t="s">
        <v>250</v>
      </c>
      <c r="E943" s="9" t="s">
        <v>97</v>
      </c>
      <c r="F943" s="28">
        <v>0</v>
      </c>
      <c r="G943" s="28">
        <v>0</v>
      </c>
      <c r="H943" s="28">
        <v>0</v>
      </c>
      <c r="I943" s="108"/>
      <c r="J943" s="109"/>
      <c r="K943" s="71"/>
    </row>
    <row r="944" spans="1:11" ht="24.75" customHeight="1">
      <c r="A944" s="85" t="s">
        <v>76</v>
      </c>
      <c r="B944" s="85" t="s">
        <v>85</v>
      </c>
      <c r="C944" s="5"/>
      <c r="D944" s="8" t="s">
        <v>250</v>
      </c>
      <c r="E944" s="9" t="s">
        <v>97</v>
      </c>
      <c r="F944" s="28">
        <v>0</v>
      </c>
      <c r="G944" s="28">
        <v>0</v>
      </c>
      <c r="H944" s="28">
        <v>0</v>
      </c>
      <c r="I944" s="108"/>
      <c r="J944" s="109"/>
      <c r="K944" s="71"/>
    </row>
    <row r="945" spans="1:11" ht="24.75" customHeight="1">
      <c r="A945" s="116"/>
      <c r="B945" s="85"/>
      <c r="C945" s="5"/>
      <c r="D945" s="8" t="s">
        <v>250</v>
      </c>
      <c r="E945" s="9" t="s">
        <v>97</v>
      </c>
      <c r="F945" s="28">
        <v>0</v>
      </c>
      <c r="G945" s="28">
        <v>0</v>
      </c>
      <c r="H945" s="28">
        <v>0</v>
      </c>
      <c r="I945" s="108"/>
      <c r="J945" s="109"/>
      <c r="K945" s="71"/>
    </row>
    <row r="946" spans="1:11" ht="26.25" customHeight="1">
      <c r="A946" s="110" t="s">
        <v>86</v>
      </c>
      <c r="B946" s="32"/>
      <c r="C946" s="39"/>
      <c r="D946" s="40"/>
      <c r="E946" s="47"/>
      <c r="F946" s="44"/>
      <c r="G946" s="44"/>
      <c r="H946" s="44"/>
      <c r="I946" s="45"/>
      <c r="J946" s="46"/>
      <c r="K946" s="84"/>
    </row>
    <row r="947" spans="1:11" ht="24" customHeight="1">
      <c r="A947" s="8" t="s">
        <v>219</v>
      </c>
      <c r="B947" s="85" t="s">
        <v>87</v>
      </c>
      <c r="C947" s="5"/>
      <c r="D947" s="8" t="s">
        <v>250</v>
      </c>
      <c r="E947" s="9" t="s">
        <v>97</v>
      </c>
      <c r="F947" s="28">
        <v>0</v>
      </c>
      <c r="G947" s="28">
        <v>0</v>
      </c>
      <c r="H947" s="28">
        <v>0</v>
      </c>
      <c r="I947" s="108"/>
      <c r="J947" s="109"/>
      <c r="K947" s="71"/>
    </row>
    <row r="948" spans="1:11" ht="36">
      <c r="A948" s="8" t="s">
        <v>220</v>
      </c>
      <c r="B948" s="85" t="s">
        <v>88</v>
      </c>
      <c r="C948" s="5"/>
      <c r="D948" s="8" t="s">
        <v>250</v>
      </c>
      <c r="E948" s="9" t="s">
        <v>97</v>
      </c>
      <c r="F948" s="28">
        <v>0</v>
      </c>
      <c r="G948" s="28">
        <v>0</v>
      </c>
      <c r="H948" s="28">
        <v>0</v>
      </c>
      <c r="I948" s="108"/>
      <c r="J948" s="109"/>
      <c r="K948" s="71"/>
    </row>
    <row r="949" spans="1:11" ht="24">
      <c r="A949" s="8" t="s">
        <v>221</v>
      </c>
      <c r="B949" s="85" t="s">
        <v>89</v>
      </c>
      <c r="C949" s="5"/>
      <c r="D949" s="8" t="s">
        <v>250</v>
      </c>
      <c r="E949" s="9" t="s">
        <v>97</v>
      </c>
      <c r="F949" s="28">
        <v>0</v>
      </c>
      <c r="G949" s="28">
        <v>0</v>
      </c>
      <c r="H949" s="28">
        <v>0</v>
      </c>
      <c r="I949" s="108"/>
      <c r="J949" s="109"/>
      <c r="K949" s="71"/>
    </row>
    <row r="950" spans="1:11" ht="36">
      <c r="A950" s="8" t="s">
        <v>222</v>
      </c>
      <c r="B950" s="85" t="s">
        <v>90</v>
      </c>
      <c r="C950" s="5"/>
      <c r="D950" s="8" t="s">
        <v>250</v>
      </c>
      <c r="E950" s="9" t="s">
        <v>97</v>
      </c>
      <c r="F950" s="28">
        <v>0</v>
      </c>
      <c r="G950" s="28">
        <v>0</v>
      </c>
      <c r="H950" s="28">
        <v>0</v>
      </c>
      <c r="I950" s="108"/>
      <c r="J950" s="109"/>
      <c r="K950" s="71"/>
    </row>
    <row r="951" spans="1:11" ht="36">
      <c r="A951" s="8" t="s">
        <v>223</v>
      </c>
      <c r="B951" s="85" t="s">
        <v>91</v>
      </c>
      <c r="C951" s="5"/>
      <c r="D951" s="8" t="s">
        <v>250</v>
      </c>
      <c r="E951" s="9" t="s">
        <v>97</v>
      </c>
      <c r="F951" s="28">
        <v>0</v>
      </c>
      <c r="G951" s="28">
        <v>0</v>
      </c>
      <c r="H951" s="28">
        <v>0</v>
      </c>
      <c r="I951" s="108"/>
      <c r="J951" s="109"/>
      <c r="K951" s="71"/>
    </row>
    <row r="952" spans="1:11" ht="36">
      <c r="A952" s="24" t="s">
        <v>224</v>
      </c>
      <c r="B952" s="85" t="s">
        <v>92</v>
      </c>
      <c r="C952" s="5"/>
      <c r="D952" s="8" t="s">
        <v>250</v>
      </c>
      <c r="E952" s="9" t="s">
        <v>97</v>
      </c>
      <c r="F952" s="28">
        <v>0</v>
      </c>
      <c r="G952" s="28">
        <v>0</v>
      </c>
      <c r="H952" s="28">
        <v>0</v>
      </c>
      <c r="I952" s="108"/>
      <c r="J952" s="109"/>
      <c r="K952" s="71"/>
    </row>
    <row r="953" spans="1:11" ht="36">
      <c r="A953" s="24" t="s">
        <v>225</v>
      </c>
      <c r="B953" s="85" t="s">
        <v>93</v>
      </c>
      <c r="C953" s="5"/>
      <c r="D953" s="8" t="s">
        <v>250</v>
      </c>
      <c r="E953" s="9" t="s">
        <v>97</v>
      </c>
      <c r="F953" s="28">
        <v>0</v>
      </c>
      <c r="G953" s="28">
        <v>0</v>
      </c>
      <c r="H953" s="28">
        <v>0</v>
      </c>
      <c r="I953" s="108"/>
      <c r="J953" s="109"/>
      <c r="K953" s="71"/>
    </row>
    <row r="954" spans="1:11" ht="24">
      <c r="A954" s="24" t="s">
        <v>226</v>
      </c>
      <c r="B954" s="85" t="s">
        <v>94</v>
      </c>
      <c r="C954" s="5"/>
      <c r="D954" s="8" t="s">
        <v>250</v>
      </c>
      <c r="E954" s="9" t="s">
        <v>97</v>
      </c>
      <c r="F954" s="28">
        <v>0</v>
      </c>
      <c r="G954" s="28">
        <v>0</v>
      </c>
      <c r="H954" s="28">
        <v>0</v>
      </c>
      <c r="I954" s="108"/>
      <c r="J954" s="109"/>
      <c r="K954" s="71"/>
    </row>
    <row r="955" spans="1:11" ht="36">
      <c r="A955" s="24" t="s">
        <v>227</v>
      </c>
      <c r="B955" s="85" t="s">
        <v>95</v>
      </c>
      <c r="C955" s="5"/>
      <c r="D955" s="8" t="s">
        <v>250</v>
      </c>
      <c r="E955" s="9" t="s">
        <v>97</v>
      </c>
      <c r="F955" s="28">
        <v>0</v>
      </c>
      <c r="G955" s="28">
        <v>0</v>
      </c>
      <c r="H955" s="28">
        <v>0</v>
      </c>
      <c r="I955" s="108"/>
      <c r="J955" s="109"/>
      <c r="K955" s="71"/>
    </row>
    <row r="956" spans="1:11" ht="36">
      <c r="A956" s="24" t="s">
        <v>228</v>
      </c>
      <c r="B956" s="85" t="s">
        <v>96</v>
      </c>
      <c r="C956" s="5"/>
      <c r="D956" s="8" t="s">
        <v>250</v>
      </c>
      <c r="E956" s="9" t="s">
        <v>97</v>
      </c>
      <c r="F956" s="28">
        <v>0</v>
      </c>
      <c r="G956" s="28">
        <v>0</v>
      </c>
      <c r="H956" s="28">
        <v>0</v>
      </c>
      <c r="I956" s="108"/>
      <c r="J956" s="109"/>
      <c r="K956" s="71"/>
    </row>
    <row r="957" spans="1:11" ht="36">
      <c r="A957" s="110" t="s">
        <v>156</v>
      </c>
      <c r="B957" s="32"/>
      <c r="C957" s="39"/>
      <c r="D957" s="40"/>
      <c r="E957" s="40"/>
      <c r="F957" s="44"/>
      <c r="G957" s="44"/>
      <c r="H957" s="44"/>
      <c r="I957" s="45"/>
      <c r="J957" s="46"/>
      <c r="K957" s="84"/>
    </row>
    <row r="958" spans="1:11" ht="36" customHeight="1">
      <c r="A958" s="8" t="s">
        <v>146</v>
      </c>
      <c r="B958" s="85" t="s">
        <v>149</v>
      </c>
      <c r="C958" s="5"/>
      <c r="D958" s="8" t="s">
        <v>250</v>
      </c>
      <c r="E958" s="9" t="s">
        <v>97</v>
      </c>
      <c r="F958" s="28">
        <v>0</v>
      </c>
      <c r="G958" s="28">
        <v>0</v>
      </c>
      <c r="H958" s="28">
        <v>0</v>
      </c>
      <c r="I958" s="108"/>
      <c r="J958" s="109"/>
      <c r="K958" s="71"/>
    </row>
    <row r="959" spans="1:11" ht="72">
      <c r="A959" s="19" t="s">
        <v>147</v>
      </c>
      <c r="B959" s="85"/>
      <c r="C959" s="5"/>
      <c r="D959" s="8" t="s">
        <v>250</v>
      </c>
      <c r="E959" s="9" t="s">
        <v>97</v>
      </c>
      <c r="F959" s="28">
        <v>0</v>
      </c>
      <c r="G959" s="28">
        <v>0</v>
      </c>
      <c r="H959" s="28">
        <v>0</v>
      </c>
      <c r="I959" s="108"/>
      <c r="J959" s="109"/>
      <c r="K959" s="71"/>
    </row>
    <row r="960" spans="1:11" ht="27" customHeight="1">
      <c r="A960" s="8" t="s">
        <v>157</v>
      </c>
      <c r="B960" s="85" t="s">
        <v>255</v>
      </c>
      <c r="C960" s="5"/>
      <c r="D960" s="8" t="s">
        <v>250</v>
      </c>
      <c r="E960" s="9" t="s">
        <v>97</v>
      </c>
      <c r="F960" s="28">
        <v>0</v>
      </c>
      <c r="G960" s="28">
        <v>0</v>
      </c>
      <c r="H960" s="28">
        <v>0</v>
      </c>
      <c r="I960" s="108"/>
      <c r="J960" s="109"/>
      <c r="K960" s="71"/>
    </row>
    <row r="961" spans="1:11" ht="24.75" customHeight="1">
      <c r="A961" s="8" t="s">
        <v>158</v>
      </c>
      <c r="B961" s="85" t="s">
        <v>150</v>
      </c>
      <c r="C961" s="5"/>
      <c r="D961" s="8" t="s">
        <v>250</v>
      </c>
      <c r="E961" s="9" t="s">
        <v>97</v>
      </c>
      <c r="F961" s="28">
        <v>0</v>
      </c>
      <c r="G961" s="28">
        <v>0</v>
      </c>
      <c r="H961" s="28">
        <v>0</v>
      </c>
      <c r="I961" s="108"/>
      <c r="J961" s="109"/>
      <c r="K961" s="71"/>
    </row>
    <row r="962" spans="1:11" ht="60">
      <c r="A962" s="19" t="s">
        <v>160</v>
      </c>
      <c r="B962" s="85"/>
      <c r="C962" s="5"/>
      <c r="D962" s="8" t="s">
        <v>250</v>
      </c>
      <c r="E962" s="9" t="s">
        <v>97</v>
      </c>
      <c r="F962" s="28">
        <v>0</v>
      </c>
      <c r="G962" s="28">
        <v>0</v>
      </c>
      <c r="H962" s="28">
        <v>0</v>
      </c>
      <c r="I962" s="108"/>
      <c r="J962" s="109"/>
      <c r="K962" s="71"/>
    </row>
    <row r="963" spans="1:11" ht="24.75" customHeight="1">
      <c r="A963" s="8" t="s">
        <v>159</v>
      </c>
      <c r="B963" s="85" t="s">
        <v>151</v>
      </c>
      <c r="C963" s="5"/>
      <c r="D963" s="8" t="s">
        <v>250</v>
      </c>
      <c r="E963" s="9" t="s">
        <v>97</v>
      </c>
      <c r="F963" s="28">
        <v>0</v>
      </c>
      <c r="G963" s="28">
        <v>0</v>
      </c>
      <c r="H963" s="28">
        <v>0</v>
      </c>
      <c r="I963" s="108"/>
      <c r="J963" s="109"/>
      <c r="K963" s="71"/>
    </row>
    <row r="964" spans="1:11" ht="24.75" customHeight="1">
      <c r="A964" s="19" t="s">
        <v>145</v>
      </c>
      <c r="B964" s="85"/>
      <c r="C964" s="5"/>
      <c r="D964" s="8" t="s">
        <v>250</v>
      </c>
      <c r="E964" s="9" t="s">
        <v>97</v>
      </c>
      <c r="F964" s="28">
        <v>0</v>
      </c>
      <c r="G964" s="28">
        <v>0</v>
      </c>
      <c r="H964" s="28">
        <v>0</v>
      </c>
      <c r="I964" s="108"/>
      <c r="J964" s="109"/>
      <c r="K964" s="71"/>
    </row>
    <row r="965" spans="1:11" ht="24.75" customHeight="1">
      <c r="A965" s="19" t="s">
        <v>148</v>
      </c>
      <c r="B965" s="85"/>
      <c r="C965" s="5"/>
      <c r="D965" s="8" t="s">
        <v>250</v>
      </c>
      <c r="E965" s="9" t="s">
        <v>97</v>
      </c>
      <c r="F965" s="28">
        <v>0</v>
      </c>
      <c r="G965" s="28">
        <v>0</v>
      </c>
      <c r="H965" s="28">
        <v>0</v>
      </c>
      <c r="I965" s="108"/>
      <c r="J965" s="109"/>
      <c r="K965" s="71"/>
    </row>
    <row r="966" spans="1:11" ht="36">
      <c r="A966" s="110" t="s">
        <v>140</v>
      </c>
      <c r="B966" s="32"/>
      <c r="C966" s="39"/>
      <c r="D966" s="40"/>
      <c r="E966" s="40"/>
      <c r="F966" s="44"/>
      <c r="G966" s="44"/>
      <c r="H966" s="44"/>
      <c r="I966" s="45"/>
      <c r="J966" s="46"/>
      <c r="K966" s="84"/>
    </row>
    <row r="967" spans="1:11" ht="36" customHeight="1">
      <c r="A967" s="8" t="s">
        <v>146</v>
      </c>
      <c r="B967" s="85" t="s">
        <v>141</v>
      </c>
      <c r="C967" s="5"/>
      <c r="D967" s="8" t="s">
        <v>250</v>
      </c>
      <c r="E967" s="9" t="s">
        <v>97</v>
      </c>
      <c r="F967" s="28">
        <v>0</v>
      </c>
      <c r="G967" s="28">
        <v>0</v>
      </c>
      <c r="H967" s="28">
        <v>0</v>
      </c>
      <c r="I967" s="108"/>
      <c r="J967" s="109"/>
      <c r="K967" s="71"/>
    </row>
    <row r="968" spans="1:11" ht="72">
      <c r="A968" s="19" t="s">
        <v>147</v>
      </c>
      <c r="B968" s="85"/>
      <c r="C968" s="5"/>
      <c r="D968" s="8" t="s">
        <v>250</v>
      </c>
      <c r="E968" s="9" t="s">
        <v>97</v>
      </c>
      <c r="F968" s="28">
        <v>0</v>
      </c>
      <c r="G968" s="28">
        <v>0</v>
      </c>
      <c r="H968" s="28">
        <v>0</v>
      </c>
      <c r="I968" s="108"/>
      <c r="J968" s="109"/>
      <c r="K968" s="71"/>
    </row>
    <row r="969" spans="1:11" ht="27" customHeight="1">
      <c r="A969" s="8" t="s">
        <v>157</v>
      </c>
      <c r="B969" s="85" t="s">
        <v>142</v>
      </c>
      <c r="C969" s="5"/>
      <c r="D969" s="8" t="s">
        <v>250</v>
      </c>
      <c r="E969" s="9" t="s">
        <v>97</v>
      </c>
      <c r="F969" s="28">
        <v>0</v>
      </c>
      <c r="G969" s="28">
        <v>0</v>
      </c>
      <c r="H969" s="28">
        <v>0</v>
      </c>
      <c r="I969" s="108"/>
      <c r="J969" s="109"/>
      <c r="K969" s="71"/>
    </row>
    <row r="970" spans="1:11" ht="24.75" customHeight="1">
      <c r="A970" s="19" t="s">
        <v>160</v>
      </c>
      <c r="B970" s="85"/>
      <c r="C970" s="5"/>
      <c r="D970" s="8" t="s">
        <v>250</v>
      </c>
      <c r="E970" s="9" t="s">
        <v>97</v>
      </c>
      <c r="F970" s="28">
        <v>0</v>
      </c>
      <c r="G970" s="28">
        <v>0</v>
      </c>
      <c r="H970" s="28">
        <v>0</v>
      </c>
      <c r="I970" s="108"/>
      <c r="J970" s="109"/>
      <c r="K970" s="71"/>
    </row>
    <row r="971" spans="1:11" ht="24">
      <c r="A971" s="8" t="s">
        <v>158</v>
      </c>
      <c r="B971" s="85" t="s">
        <v>143</v>
      </c>
      <c r="C971" s="5"/>
      <c r="D971" s="8" t="s">
        <v>250</v>
      </c>
      <c r="E971" s="9" t="s">
        <v>97</v>
      </c>
      <c r="F971" s="28">
        <v>0</v>
      </c>
      <c r="G971" s="28">
        <v>0</v>
      </c>
      <c r="H971" s="28">
        <v>0</v>
      </c>
      <c r="I971" s="108"/>
      <c r="J971" s="109"/>
      <c r="K971" s="71"/>
    </row>
    <row r="972" spans="1:11" ht="24.75" customHeight="1">
      <c r="A972" s="8" t="s">
        <v>159</v>
      </c>
      <c r="B972" s="85" t="s">
        <v>144</v>
      </c>
      <c r="C972" s="5"/>
      <c r="D972" s="8" t="s">
        <v>250</v>
      </c>
      <c r="E972" s="9" t="s">
        <v>97</v>
      </c>
      <c r="F972" s="28">
        <v>0</v>
      </c>
      <c r="G972" s="28">
        <v>0</v>
      </c>
      <c r="H972" s="28">
        <v>0</v>
      </c>
      <c r="I972" s="108"/>
      <c r="J972" s="109"/>
      <c r="K972" s="71"/>
    </row>
    <row r="973" spans="1:11" ht="24.75" customHeight="1">
      <c r="A973" s="85" t="s">
        <v>145</v>
      </c>
      <c r="B973" s="85" t="s">
        <v>256</v>
      </c>
      <c r="C973" s="5"/>
      <c r="D973" s="8" t="s">
        <v>250</v>
      </c>
      <c r="E973" s="9" t="s">
        <v>97</v>
      </c>
      <c r="F973" s="28">
        <v>0</v>
      </c>
      <c r="G973" s="28">
        <v>0</v>
      </c>
      <c r="H973" s="28">
        <v>0</v>
      </c>
      <c r="I973" s="108"/>
      <c r="J973" s="109"/>
      <c r="K973" s="71"/>
    </row>
    <row r="974" spans="1:11" ht="24.75" customHeight="1">
      <c r="A974" s="19" t="s">
        <v>148</v>
      </c>
      <c r="B974" s="85"/>
      <c r="C974" s="5"/>
      <c r="D974" s="8" t="s">
        <v>250</v>
      </c>
      <c r="E974" s="9" t="s">
        <v>97</v>
      </c>
      <c r="F974" s="28">
        <v>0</v>
      </c>
      <c r="G974" s="28">
        <v>0</v>
      </c>
      <c r="H974" s="28">
        <v>0</v>
      </c>
      <c r="I974" s="108"/>
      <c r="J974" s="109"/>
      <c r="K974" s="71"/>
    </row>
    <row r="975" spans="1:11" ht="36">
      <c r="A975" s="110" t="s">
        <v>152</v>
      </c>
      <c r="B975" s="32"/>
      <c r="C975" s="39"/>
      <c r="D975" s="40"/>
      <c r="E975" s="40"/>
      <c r="F975" s="44"/>
      <c r="G975" s="44"/>
      <c r="H975" s="44"/>
      <c r="I975" s="45"/>
      <c r="J975" s="46"/>
      <c r="K975" s="84"/>
    </row>
    <row r="976" spans="1:11" ht="36" customHeight="1">
      <c r="A976" s="8" t="s">
        <v>146</v>
      </c>
      <c r="B976" s="85" t="s">
        <v>153</v>
      </c>
      <c r="C976" s="5"/>
      <c r="D976" s="8" t="s">
        <v>250</v>
      </c>
      <c r="E976" s="9" t="s">
        <v>97</v>
      </c>
      <c r="F976" s="28">
        <v>0</v>
      </c>
      <c r="G976" s="28">
        <v>0</v>
      </c>
      <c r="H976" s="28">
        <v>0</v>
      </c>
      <c r="I976" s="108"/>
      <c r="J976" s="109"/>
      <c r="K976" s="71"/>
    </row>
    <row r="977" spans="1:11" ht="72">
      <c r="A977" s="19" t="s">
        <v>147</v>
      </c>
      <c r="B977" s="85"/>
      <c r="C977" s="5"/>
      <c r="D977" s="8" t="s">
        <v>250</v>
      </c>
      <c r="E977" s="9" t="s">
        <v>97</v>
      </c>
      <c r="F977" s="28">
        <v>0</v>
      </c>
      <c r="G977" s="28">
        <v>0</v>
      </c>
      <c r="H977" s="28">
        <v>0</v>
      </c>
      <c r="I977" s="108"/>
      <c r="J977" s="109"/>
      <c r="K977" s="71"/>
    </row>
    <row r="978" spans="1:11" ht="27" customHeight="1">
      <c r="A978" s="19" t="s">
        <v>157</v>
      </c>
      <c r="B978" s="85"/>
      <c r="C978" s="5"/>
      <c r="D978" s="8" t="s">
        <v>250</v>
      </c>
      <c r="E978" s="9" t="s">
        <v>97</v>
      </c>
      <c r="F978" s="28">
        <v>0</v>
      </c>
      <c r="G978" s="28">
        <v>0</v>
      </c>
      <c r="H978" s="28">
        <v>0</v>
      </c>
      <c r="I978" s="108"/>
      <c r="J978" s="109"/>
      <c r="K978" s="71"/>
    </row>
    <row r="979" spans="1:11" ht="24.75" customHeight="1">
      <c r="A979" s="19" t="s">
        <v>160</v>
      </c>
      <c r="B979" s="85"/>
      <c r="C979" s="5"/>
      <c r="D979" s="8" t="s">
        <v>250</v>
      </c>
      <c r="E979" s="9" t="s">
        <v>97</v>
      </c>
      <c r="F979" s="28">
        <v>0</v>
      </c>
      <c r="G979" s="28">
        <v>0</v>
      </c>
      <c r="H979" s="28">
        <v>0</v>
      </c>
      <c r="I979" s="108"/>
      <c r="J979" s="109"/>
      <c r="K979" s="71"/>
    </row>
    <row r="980" spans="1:11" ht="24">
      <c r="A980" s="8" t="s">
        <v>158</v>
      </c>
      <c r="B980" s="85" t="s">
        <v>257</v>
      </c>
      <c r="C980" s="5"/>
      <c r="D980" s="8" t="s">
        <v>250</v>
      </c>
      <c r="E980" s="9" t="s">
        <v>97</v>
      </c>
      <c r="F980" s="28">
        <v>0</v>
      </c>
      <c r="G980" s="28">
        <v>0</v>
      </c>
      <c r="H980" s="28">
        <v>0</v>
      </c>
      <c r="I980" s="108"/>
      <c r="J980" s="109"/>
      <c r="K980" s="71"/>
    </row>
    <row r="981" spans="1:11" ht="24.75" customHeight="1">
      <c r="A981" s="8" t="s">
        <v>159</v>
      </c>
      <c r="B981" s="85" t="s">
        <v>154</v>
      </c>
      <c r="C981" s="5"/>
      <c r="D981" s="8" t="s">
        <v>250</v>
      </c>
      <c r="E981" s="9" t="s">
        <v>97</v>
      </c>
      <c r="F981" s="28">
        <v>0</v>
      </c>
      <c r="G981" s="28">
        <v>0</v>
      </c>
      <c r="H981" s="28">
        <v>0</v>
      </c>
      <c r="I981" s="108"/>
      <c r="J981" s="109"/>
      <c r="K981" s="71"/>
    </row>
    <row r="982" spans="1:11" ht="24.75" customHeight="1">
      <c r="A982" s="85" t="s">
        <v>145</v>
      </c>
      <c r="B982" s="85" t="s">
        <v>155</v>
      </c>
      <c r="C982" s="5"/>
      <c r="D982" s="8" t="s">
        <v>250</v>
      </c>
      <c r="E982" s="9" t="s">
        <v>97</v>
      </c>
      <c r="F982" s="28">
        <v>0</v>
      </c>
      <c r="G982" s="28">
        <v>0</v>
      </c>
      <c r="H982" s="28">
        <v>0</v>
      </c>
      <c r="I982" s="108"/>
      <c r="J982" s="109"/>
      <c r="K982" s="71"/>
    </row>
    <row r="983" spans="1:11" ht="24.75" customHeight="1">
      <c r="A983" s="19" t="s">
        <v>148</v>
      </c>
      <c r="B983" s="85"/>
      <c r="C983" s="5"/>
      <c r="D983" s="8" t="s">
        <v>250</v>
      </c>
      <c r="E983" s="9" t="s">
        <v>97</v>
      </c>
      <c r="F983" s="28">
        <v>0</v>
      </c>
      <c r="G983" s="28">
        <v>0</v>
      </c>
      <c r="H983" s="28">
        <v>0</v>
      </c>
      <c r="I983" s="108"/>
      <c r="J983" s="109"/>
      <c r="K983" s="71"/>
    </row>
    <row r="984" spans="1:11" ht="26.25" customHeight="1">
      <c r="A984" s="110" t="s">
        <v>138</v>
      </c>
      <c r="B984" s="32"/>
      <c r="C984" s="39"/>
      <c r="D984" s="40"/>
      <c r="E984" s="47"/>
      <c r="F984" s="44"/>
      <c r="G984" s="44"/>
      <c r="H984" s="44"/>
      <c r="I984" s="45"/>
      <c r="J984" s="46"/>
      <c r="K984" s="84"/>
    </row>
    <row r="985" spans="1:11">
      <c r="A985" s="8" t="s">
        <v>109</v>
      </c>
      <c r="B985" s="85" t="s">
        <v>161</v>
      </c>
      <c r="C985" s="5"/>
      <c r="D985" s="8" t="s">
        <v>250</v>
      </c>
      <c r="E985" s="9" t="s">
        <v>97</v>
      </c>
      <c r="F985" s="28">
        <v>0</v>
      </c>
      <c r="G985" s="28">
        <v>0</v>
      </c>
      <c r="H985" s="28">
        <v>0</v>
      </c>
      <c r="I985" s="108"/>
      <c r="J985" s="109"/>
      <c r="K985" s="71"/>
    </row>
    <row r="986" spans="1:11">
      <c r="A986" s="8" t="s">
        <v>110</v>
      </c>
      <c r="B986" s="85" t="s">
        <v>162</v>
      </c>
      <c r="C986" s="5"/>
      <c r="D986" s="8" t="s">
        <v>250</v>
      </c>
      <c r="E986" s="9" t="s">
        <v>97</v>
      </c>
      <c r="F986" s="28">
        <v>0</v>
      </c>
      <c r="G986" s="28">
        <v>0</v>
      </c>
      <c r="H986" s="28">
        <v>0</v>
      </c>
      <c r="I986" s="108"/>
      <c r="J986" s="109"/>
      <c r="K986" s="71"/>
    </row>
    <row r="987" spans="1:11">
      <c r="A987" s="8" t="s">
        <v>114</v>
      </c>
      <c r="B987" s="85" t="s">
        <v>163</v>
      </c>
      <c r="C987" s="5"/>
      <c r="D987" s="8" t="s">
        <v>250</v>
      </c>
      <c r="E987" s="9" t="s">
        <v>97</v>
      </c>
      <c r="F987" s="28">
        <v>0</v>
      </c>
      <c r="G987" s="28">
        <v>0</v>
      </c>
      <c r="H987" s="28">
        <v>0</v>
      </c>
      <c r="I987" s="108"/>
      <c r="J987" s="109"/>
      <c r="K987" s="71"/>
    </row>
    <row r="988" spans="1:11">
      <c r="A988" s="8" t="s">
        <v>111</v>
      </c>
      <c r="B988" s="85" t="s">
        <v>164</v>
      </c>
      <c r="C988" s="5"/>
      <c r="D988" s="8" t="s">
        <v>250</v>
      </c>
      <c r="E988" s="9" t="s">
        <v>97</v>
      </c>
      <c r="F988" s="28">
        <v>0</v>
      </c>
      <c r="G988" s="28">
        <v>0</v>
      </c>
      <c r="H988" s="28">
        <v>0</v>
      </c>
      <c r="I988" s="108"/>
      <c r="J988" s="109"/>
      <c r="K988" s="71"/>
    </row>
    <row r="989" spans="1:11">
      <c r="A989" s="8" t="s">
        <v>112</v>
      </c>
      <c r="B989" s="85" t="s">
        <v>165</v>
      </c>
      <c r="C989" s="5"/>
      <c r="D989" s="8" t="s">
        <v>250</v>
      </c>
      <c r="E989" s="9" t="s">
        <v>97</v>
      </c>
      <c r="F989" s="28">
        <v>0</v>
      </c>
      <c r="G989" s="28">
        <v>0</v>
      </c>
      <c r="H989" s="28">
        <v>0</v>
      </c>
      <c r="I989" s="108"/>
      <c r="J989" s="109"/>
      <c r="K989" s="71"/>
    </row>
    <row r="990" spans="1:11" ht="24">
      <c r="A990" s="8" t="s">
        <v>113</v>
      </c>
      <c r="B990" s="85" t="s">
        <v>166</v>
      </c>
      <c r="C990" s="5"/>
      <c r="D990" s="8" t="s">
        <v>250</v>
      </c>
      <c r="E990" s="9" t="s">
        <v>97</v>
      </c>
      <c r="F990" s="28">
        <v>0</v>
      </c>
      <c r="G990" s="28">
        <v>0</v>
      </c>
      <c r="H990" s="28">
        <v>0</v>
      </c>
      <c r="I990" s="108"/>
      <c r="J990" s="109"/>
      <c r="K990" s="71"/>
    </row>
    <row r="991" spans="1:11" ht="51" customHeight="1">
      <c r="A991" s="29"/>
      <c r="B991" s="32"/>
      <c r="C991" s="39" t="s">
        <v>22</v>
      </c>
      <c r="D991" s="40" t="s">
        <v>25</v>
      </c>
      <c r="E991" s="40"/>
      <c r="F991" s="44"/>
      <c r="G991" s="44"/>
      <c r="H991" s="44"/>
      <c r="I991" s="45"/>
      <c r="J991" s="46"/>
      <c r="K991" s="84"/>
    </row>
    <row r="992" spans="1:11" ht="36">
      <c r="A992" s="110" t="s">
        <v>81</v>
      </c>
      <c r="B992" s="32"/>
      <c r="C992" s="39"/>
      <c r="D992" s="40"/>
      <c r="E992" s="40"/>
      <c r="F992" s="44"/>
      <c r="G992" s="44"/>
      <c r="H992" s="44"/>
      <c r="I992" s="45"/>
      <c r="J992" s="46"/>
      <c r="K992" s="84"/>
    </row>
    <row r="993" spans="1:11" ht="36.75" customHeight="1">
      <c r="A993" s="85" t="s">
        <v>77</v>
      </c>
      <c r="B993" s="85" t="s">
        <v>82</v>
      </c>
      <c r="C993" s="5"/>
      <c r="D993" s="4" t="s">
        <v>61</v>
      </c>
      <c r="E993" s="27">
        <v>109.17</v>
      </c>
      <c r="F993" s="28">
        <v>94432</v>
      </c>
      <c r="G993" s="28">
        <v>96179</v>
      </c>
      <c r="H993" s="28">
        <v>96179</v>
      </c>
      <c r="I993" s="155"/>
      <c r="J993" s="156"/>
      <c r="K993" s="71"/>
    </row>
    <row r="994" spans="1:11" ht="39" customHeight="1">
      <c r="A994" s="85" t="s">
        <v>69</v>
      </c>
      <c r="B994" s="85" t="s">
        <v>85</v>
      </c>
      <c r="C994" s="5"/>
      <c r="D994" s="4" t="s">
        <v>61</v>
      </c>
      <c r="E994" s="27">
        <v>94.23</v>
      </c>
      <c r="F994" s="28">
        <v>81509</v>
      </c>
      <c r="G994" s="28">
        <v>83017</v>
      </c>
      <c r="H994" s="28">
        <v>83017</v>
      </c>
      <c r="I994" s="155"/>
      <c r="J994" s="156"/>
      <c r="K994" s="71"/>
    </row>
    <row r="995" spans="1:11" ht="39" customHeight="1">
      <c r="A995" s="85" t="s">
        <v>217</v>
      </c>
      <c r="B995" s="85" t="s">
        <v>82</v>
      </c>
      <c r="C995" s="5"/>
      <c r="D995" s="4" t="s">
        <v>61</v>
      </c>
      <c r="E995" s="27">
        <v>94.23</v>
      </c>
      <c r="F995" s="28">
        <v>81509</v>
      </c>
      <c r="G995" s="28">
        <v>83017</v>
      </c>
      <c r="H995" s="28">
        <v>83017</v>
      </c>
      <c r="I995" s="155"/>
      <c r="J995" s="156"/>
      <c r="K995" s="71"/>
    </row>
    <row r="996" spans="1:11" ht="39" customHeight="1">
      <c r="A996" s="85" t="s">
        <v>70</v>
      </c>
      <c r="B996" s="85" t="s">
        <v>85</v>
      </c>
      <c r="C996" s="5"/>
      <c r="D996" s="4" t="s">
        <v>61</v>
      </c>
      <c r="E996" s="27">
        <v>94.23</v>
      </c>
      <c r="F996" s="28">
        <v>81509</v>
      </c>
      <c r="G996" s="28">
        <v>83017</v>
      </c>
      <c r="H996" s="28">
        <v>83017</v>
      </c>
      <c r="I996" s="155"/>
      <c r="J996" s="156"/>
      <c r="K996" s="71"/>
    </row>
    <row r="997" spans="1:11" ht="38.25" customHeight="1">
      <c r="A997" s="85" t="s">
        <v>71</v>
      </c>
      <c r="B997" s="85" t="s">
        <v>85</v>
      </c>
      <c r="C997" s="5"/>
      <c r="D997" s="4" t="s">
        <v>61</v>
      </c>
      <c r="E997" s="27">
        <v>94.23</v>
      </c>
      <c r="F997" s="28">
        <v>81509</v>
      </c>
      <c r="G997" s="28">
        <v>83017</v>
      </c>
      <c r="H997" s="28">
        <v>83017</v>
      </c>
      <c r="I997" s="155"/>
      <c r="J997" s="156"/>
      <c r="K997" s="71"/>
    </row>
    <row r="998" spans="1:11" ht="39" customHeight="1">
      <c r="A998" s="19" t="s">
        <v>72</v>
      </c>
      <c r="B998" s="85" t="s">
        <v>84</v>
      </c>
      <c r="C998" s="5"/>
      <c r="D998" s="4" t="s">
        <v>61</v>
      </c>
      <c r="E998" s="27">
        <v>159.72999999999999</v>
      </c>
      <c r="F998" s="28">
        <v>138166</v>
      </c>
      <c r="G998" s="28">
        <v>140722</v>
      </c>
      <c r="H998" s="28">
        <v>140722</v>
      </c>
      <c r="I998" s="155"/>
      <c r="J998" s="156"/>
      <c r="K998" s="71"/>
    </row>
    <row r="999" spans="1:11" ht="38.25" customHeight="1">
      <c r="A999" s="24" t="s">
        <v>73</v>
      </c>
      <c r="B999" s="85" t="s">
        <v>84</v>
      </c>
      <c r="C999" s="5"/>
      <c r="D999" s="4" t="s">
        <v>61</v>
      </c>
      <c r="E999" s="27">
        <v>191.67</v>
      </c>
      <c r="F999" s="28">
        <v>165795</v>
      </c>
      <c r="G999" s="28">
        <v>168861</v>
      </c>
      <c r="H999" s="28">
        <v>168861</v>
      </c>
      <c r="I999" s="155"/>
      <c r="J999" s="156"/>
      <c r="K999" s="71"/>
    </row>
    <row r="1000" spans="1:11" ht="38.25" customHeight="1">
      <c r="A1000" s="24" t="s">
        <v>78</v>
      </c>
      <c r="B1000" s="85" t="s">
        <v>83</v>
      </c>
      <c r="C1000" s="5"/>
      <c r="D1000" s="4" t="s">
        <v>61</v>
      </c>
      <c r="E1000" s="27">
        <v>272.94</v>
      </c>
      <c r="F1000" s="28">
        <v>236093</v>
      </c>
      <c r="G1000" s="28">
        <v>240460</v>
      </c>
      <c r="H1000" s="28">
        <v>240460</v>
      </c>
      <c r="I1000" s="155"/>
      <c r="J1000" s="156"/>
      <c r="K1000" s="71"/>
    </row>
    <row r="1001" spans="1:11" ht="38.25" customHeight="1">
      <c r="A1001" s="24" t="s">
        <v>74</v>
      </c>
      <c r="B1001" s="85" t="s">
        <v>84</v>
      </c>
      <c r="C1001" s="5"/>
      <c r="D1001" s="4" t="s">
        <v>61</v>
      </c>
      <c r="E1001" s="93">
        <v>239.59</v>
      </c>
      <c r="F1001" s="28">
        <v>207245</v>
      </c>
      <c r="G1001" s="28">
        <v>211079</v>
      </c>
      <c r="H1001" s="28">
        <v>211079</v>
      </c>
      <c r="I1001" s="155"/>
      <c r="J1001" s="156"/>
      <c r="K1001" s="71"/>
    </row>
    <row r="1002" spans="1:11" ht="38.25" customHeight="1">
      <c r="A1002" s="19" t="s">
        <v>79</v>
      </c>
      <c r="B1002" s="85" t="s">
        <v>82</v>
      </c>
      <c r="C1002" s="5"/>
      <c r="D1002" s="4" t="s">
        <v>61</v>
      </c>
      <c r="E1002" s="93">
        <v>109.17</v>
      </c>
      <c r="F1002" s="28">
        <v>94432</v>
      </c>
      <c r="G1002" s="28">
        <v>96179</v>
      </c>
      <c r="H1002" s="28">
        <v>96179</v>
      </c>
      <c r="I1002" s="155"/>
      <c r="J1002" s="156"/>
      <c r="K1002" s="71"/>
    </row>
    <row r="1003" spans="1:11" ht="38.25" customHeight="1">
      <c r="A1003" s="85" t="s">
        <v>75</v>
      </c>
      <c r="B1003" s="85" t="s">
        <v>85</v>
      </c>
      <c r="C1003" s="5"/>
      <c r="D1003" s="4" t="s">
        <v>61</v>
      </c>
      <c r="E1003" s="93">
        <v>94.23</v>
      </c>
      <c r="F1003" s="28">
        <v>81509</v>
      </c>
      <c r="G1003" s="28">
        <v>83017</v>
      </c>
      <c r="H1003" s="28">
        <v>83017</v>
      </c>
      <c r="I1003" s="155"/>
      <c r="J1003" s="156"/>
      <c r="K1003" s="71"/>
    </row>
    <row r="1004" spans="1:11" ht="38.25" customHeight="1">
      <c r="A1004" s="19" t="s">
        <v>80</v>
      </c>
      <c r="B1004" s="85" t="s">
        <v>82</v>
      </c>
      <c r="C1004" s="5"/>
      <c r="D1004" s="4" t="s">
        <v>61</v>
      </c>
      <c r="E1004" s="93">
        <v>163.76</v>
      </c>
      <c r="F1004" s="28">
        <v>141652</v>
      </c>
      <c r="G1004" s="28">
        <v>144273</v>
      </c>
      <c r="H1004" s="28">
        <v>144273</v>
      </c>
      <c r="I1004" s="155"/>
      <c r="J1004" s="156"/>
      <c r="K1004" s="71"/>
    </row>
    <row r="1005" spans="1:11" ht="38.25" customHeight="1">
      <c r="A1005" s="85" t="s">
        <v>76</v>
      </c>
      <c r="B1005" s="85" t="s">
        <v>85</v>
      </c>
      <c r="C1005" s="5"/>
      <c r="D1005" s="4" t="s">
        <v>61</v>
      </c>
      <c r="E1005" s="93">
        <v>136.91</v>
      </c>
      <c r="F1005" s="28">
        <v>118427</v>
      </c>
      <c r="G1005" s="28">
        <v>120618</v>
      </c>
      <c r="H1005" s="28">
        <v>120618</v>
      </c>
      <c r="I1005" s="155"/>
      <c r="J1005" s="156"/>
      <c r="K1005" s="71"/>
    </row>
    <row r="1006" spans="1:11" ht="38.25" customHeight="1">
      <c r="A1006" s="116"/>
      <c r="B1006" s="85"/>
      <c r="C1006" s="5"/>
      <c r="D1006" s="4"/>
      <c r="E1006" s="93"/>
      <c r="F1006" s="28"/>
      <c r="G1006" s="28"/>
      <c r="H1006" s="28"/>
      <c r="I1006" s="155"/>
      <c r="J1006" s="156"/>
      <c r="K1006" s="71"/>
    </row>
    <row r="1007" spans="1:11" ht="26.25" customHeight="1">
      <c r="A1007" s="110" t="s">
        <v>86</v>
      </c>
      <c r="B1007" s="32"/>
      <c r="C1007" s="39"/>
      <c r="D1007" s="40"/>
      <c r="E1007" s="47"/>
      <c r="F1007" s="44"/>
      <c r="G1007" s="44"/>
      <c r="H1007" s="44"/>
      <c r="I1007" s="45"/>
      <c r="J1007" s="46"/>
      <c r="K1007" s="84"/>
    </row>
    <row r="1008" spans="1:11" ht="24" customHeight="1">
      <c r="A1008" s="8" t="s">
        <v>219</v>
      </c>
      <c r="B1008" s="85" t="s">
        <v>87</v>
      </c>
      <c r="C1008" s="5"/>
      <c r="D1008" s="8" t="s">
        <v>250</v>
      </c>
      <c r="E1008" s="9" t="s">
        <v>97</v>
      </c>
      <c r="F1008" s="28">
        <v>0</v>
      </c>
      <c r="G1008" s="28">
        <v>0</v>
      </c>
      <c r="H1008" s="28">
        <v>0</v>
      </c>
      <c r="I1008" s="108"/>
      <c r="J1008" s="109"/>
      <c r="K1008" s="71"/>
    </row>
    <row r="1009" spans="1:11" ht="36">
      <c r="A1009" s="8" t="s">
        <v>220</v>
      </c>
      <c r="B1009" s="85" t="s">
        <v>88</v>
      </c>
      <c r="C1009" s="5"/>
      <c r="D1009" s="8" t="s">
        <v>250</v>
      </c>
      <c r="E1009" s="9" t="s">
        <v>97</v>
      </c>
      <c r="F1009" s="28">
        <v>0</v>
      </c>
      <c r="G1009" s="28">
        <v>0</v>
      </c>
      <c r="H1009" s="28">
        <v>0</v>
      </c>
      <c r="I1009" s="108"/>
      <c r="J1009" s="109"/>
      <c r="K1009" s="71"/>
    </row>
    <row r="1010" spans="1:11" ht="24">
      <c r="A1010" s="8" t="s">
        <v>221</v>
      </c>
      <c r="B1010" s="85" t="s">
        <v>89</v>
      </c>
      <c r="C1010" s="5"/>
      <c r="D1010" s="8" t="s">
        <v>250</v>
      </c>
      <c r="E1010" s="9" t="s">
        <v>97</v>
      </c>
      <c r="F1010" s="28">
        <v>0</v>
      </c>
      <c r="G1010" s="28">
        <v>0</v>
      </c>
      <c r="H1010" s="28">
        <v>0</v>
      </c>
      <c r="I1010" s="108"/>
      <c r="J1010" s="109"/>
      <c r="K1010" s="71"/>
    </row>
    <row r="1011" spans="1:11" ht="36">
      <c r="A1011" s="8" t="s">
        <v>222</v>
      </c>
      <c r="B1011" s="85" t="s">
        <v>90</v>
      </c>
      <c r="C1011" s="5"/>
      <c r="D1011" s="8" t="s">
        <v>250</v>
      </c>
      <c r="E1011" s="9" t="s">
        <v>97</v>
      </c>
      <c r="F1011" s="28">
        <v>0</v>
      </c>
      <c r="G1011" s="28">
        <v>0</v>
      </c>
      <c r="H1011" s="28">
        <v>0</v>
      </c>
      <c r="I1011" s="108"/>
      <c r="J1011" s="109"/>
      <c r="K1011" s="71"/>
    </row>
    <row r="1012" spans="1:11" ht="36">
      <c r="A1012" s="8" t="s">
        <v>223</v>
      </c>
      <c r="B1012" s="85" t="s">
        <v>91</v>
      </c>
      <c r="C1012" s="5"/>
      <c r="D1012" s="8" t="s">
        <v>250</v>
      </c>
      <c r="E1012" s="9" t="s">
        <v>97</v>
      </c>
      <c r="F1012" s="28">
        <v>0</v>
      </c>
      <c r="G1012" s="28">
        <v>0</v>
      </c>
      <c r="H1012" s="28">
        <v>0</v>
      </c>
      <c r="I1012" s="108"/>
      <c r="J1012" s="109"/>
      <c r="K1012" s="71"/>
    </row>
    <row r="1013" spans="1:11" ht="36">
      <c r="A1013" s="24" t="s">
        <v>224</v>
      </c>
      <c r="B1013" s="85" t="s">
        <v>92</v>
      </c>
      <c r="C1013" s="5"/>
      <c r="D1013" s="8" t="s">
        <v>250</v>
      </c>
      <c r="E1013" s="9" t="s">
        <v>97</v>
      </c>
      <c r="F1013" s="28">
        <v>0</v>
      </c>
      <c r="G1013" s="28">
        <v>0</v>
      </c>
      <c r="H1013" s="28">
        <v>0</v>
      </c>
      <c r="I1013" s="108"/>
      <c r="J1013" s="109"/>
      <c r="K1013" s="71"/>
    </row>
    <row r="1014" spans="1:11" ht="36">
      <c r="A1014" s="24" t="s">
        <v>225</v>
      </c>
      <c r="B1014" s="85" t="s">
        <v>93</v>
      </c>
      <c r="C1014" s="5"/>
      <c r="D1014" s="8" t="s">
        <v>250</v>
      </c>
      <c r="E1014" s="9" t="s">
        <v>97</v>
      </c>
      <c r="F1014" s="28">
        <v>0</v>
      </c>
      <c r="G1014" s="28">
        <v>0</v>
      </c>
      <c r="H1014" s="28">
        <v>0</v>
      </c>
      <c r="I1014" s="108"/>
      <c r="J1014" s="109"/>
      <c r="K1014" s="71"/>
    </row>
    <row r="1015" spans="1:11" ht="24">
      <c r="A1015" s="24" t="s">
        <v>226</v>
      </c>
      <c r="B1015" s="85" t="s">
        <v>94</v>
      </c>
      <c r="C1015" s="5"/>
      <c r="D1015" s="8" t="s">
        <v>250</v>
      </c>
      <c r="E1015" s="9" t="s">
        <v>97</v>
      </c>
      <c r="F1015" s="28">
        <v>0</v>
      </c>
      <c r="G1015" s="28">
        <v>0</v>
      </c>
      <c r="H1015" s="28">
        <v>0</v>
      </c>
      <c r="I1015" s="108"/>
      <c r="J1015" s="109"/>
      <c r="K1015" s="71"/>
    </row>
    <row r="1016" spans="1:11" ht="36">
      <c r="A1016" s="24" t="s">
        <v>227</v>
      </c>
      <c r="B1016" s="85" t="s">
        <v>95</v>
      </c>
      <c r="C1016" s="5"/>
      <c r="D1016" s="8" t="s">
        <v>250</v>
      </c>
      <c r="E1016" s="9" t="s">
        <v>97</v>
      </c>
      <c r="F1016" s="28">
        <v>0</v>
      </c>
      <c r="G1016" s="28">
        <v>0</v>
      </c>
      <c r="H1016" s="28">
        <v>0</v>
      </c>
      <c r="I1016" s="108"/>
      <c r="J1016" s="109"/>
      <c r="K1016" s="71"/>
    </row>
    <row r="1017" spans="1:11" ht="36">
      <c r="A1017" s="24" t="s">
        <v>228</v>
      </c>
      <c r="B1017" s="85" t="s">
        <v>96</v>
      </c>
      <c r="C1017" s="5"/>
      <c r="D1017" s="8" t="s">
        <v>250</v>
      </c>
      <c r="E1017" s="9" t="s">
        <v>97</v>
      </c>
      <c r="F1017" s="28">
        <v>0</v>
      </c>
      <c r="G1017" s="28">
        <v>0</v>
      </c>
      <c r="H1017" s="28">
        <v>0</v>
      </c>
      <c r="I1017" s="108"/>
      <c r="J1017" s="109"/>
      <c r="K1017" s="71"/>
    </row>
    <row r="1018" spans="1:11" ht="36">
      <c r="A1018" s="110" t="s">
        <v>156</v>
      </c>
      <c r="B1018" s="32"/>
      <c r="C1018" s="39"/>
      <c r="D1018" s="40"/>
      <c r="E1018" s="40"/>
      <c r="F1018" s="44"/>
      <c r="G1018" s="44"/>
      <c r="H1018" s="44"/>
      <c r="I1018" s="45"/>
      <c r="J1018" s="46"/>
      <c r="K1018" s="84"/>
    </row>
    <row r="1019" spans="1:11" ht="36.75" customHeight="1">
      <c r="A1019" s="8" t="s">
        <v>146</v>
      </c>
      <c r="B1019" s="85" t="s">
        <v>149</v>
      </c>
      <c r="C1019" s="5"/>
      <c r="D1019" s="4" t="s">
        <v>61</v>
      </c>
      <c r="E1019" s="27">
        <v>2.96</v>
      </c>
      <c r="F1019" s="28">
        <v>2906.72</v>
      </c>
      <c r="G1019" s="28">
        <v>2965.92</v>
      </c>
      <c r="H1019" s="28">
        <v>2965.92</v>
      </c>
      <c r="I1019" s="155"/>
      <c r="J1019" s="156"/>
      <c r="K1019" s="71"/>
    </row>
    <row r="1020" spans="1:11" ht="39" customHeight="1">
      <c r="A1020" s="19" t="s">
        <v>147</v>
      </c>
      <c r="B1020" s="85"/>
      <c r="C1020" s="5"/>
      <c r="D1020" s="4" t="s">
        <v>61</v>
      </c>
      <c r="E1020" s="27"/>
      <c r="F1020" s="28"/>
      <c r="G1020" s="28"/>
      <c r="H1020" s="28"/>
      <c r="I1020" s="155"/>
      <c r="J1020" s="156"/>
      <c r="K1020" s="71"/>
    </row>
    <row r="1021" spans="1:11" ht="39" customHeight="1">
      <c r="A1021" s="8" t="s">
        <v>157</v>
      </c>
      <c r="B1021" s="85" t="s">
        <v>255</v>
      </c>
      <c r="C1021" s="5"/>
      <c r="D1021" s="4" t="s">
        <v>61</v>
      </c>
      <c r="E1021" s="27">
        <v>8.23</v>
      </c>
      <c r="F1021" s="28">
        <v>8081.86</v>
      </c>
      <c r="G1021" s="28">
        <v>8246.4599999999991</v>
      </c>
      <c r="H1021" s="28">
        <v>8246.4599999999991</v>
      </c>
      <c r="I1021" s="155"/>
      <c r="J1021" s="156"/>
      <c r="K1021" s="71"/>
    </row>
    <row r="1022" spans="1:11" ht="39" customHeight="1">
      <c r="A1022" s="8" t="s">
        <v>158</v>
      </c>
      <c r="B1022" s="85" t="s">
        <v>150</v>
      </c>
      <c r="C1022" s="5"/>
      <c r="D1022" s="4" t="s">
        <v>61</v>
      </c>
      <c r="E1022" s="27">
        <v>0</v>
      </c>
      <c r="F1022" s="28">
        <v>0</v>
      </c>
      <c r="G1022" s="28">
        <v>0</v>
      </c>
      <c r="H1022" s="28">
        <v>0</v>
      </c>
      <c r="I1022" s="155"/>
      <c r="J1022" s="156"/>
      <c r="K1022" s="71"/>
    </row>
    <row r="1023" spans="1:11" ht="38.25" customHeight="1">
      <c r="A1023" s="19" t="s">
        <v>160</v>
      </c>
      <c r="B1023" s="85"/>
      <c r="C1023" s="5"/>
      <c r="D1023" s="4" t="s">
        <v>61</v>
      </c>
      <c r="E1023" s="27"/>
      <c r="F1023" s="28"/>
      <c r="G1023" s="28"/>
      <c r="H1023" s="28"/>
      <c r="I1023" s="155"/>
      <c r="J1023" s="156"/>
      <c r="K1023" s="71"/>
    </row>
    <row r="1024" spans="1:11" ht="39" customHeight="1">
      <c r="A1024" s="8" t="s">
        <v>159</v>
      </c>
      <c r="B1024" s="85" t="s">
        <v>151</v>
      </c>
      <c r="C1024" s="5"/>
      <c r="D1024" s="4" t="s">
        <v>61</v>
      </c>
      <c r="E1024" s="27">
        <v>2.96</v>
      </c>
      <c r="F1024" s="28">
        <v>2906.72</v>
      </c>
      <c r="G1024" s="28">
        <v>2965.92</v>
      </c>
      <c r="H1024" s="28">
        <v>2965.92</v>
      </c>
      <c r="I1024" s="155"/>
      <c r="J1024" s="156"/>
      <c r="K1024" s="71"/>
    </row>
    <row r="1025" spans="1:11" ht="38.25" customHeight="1">
      <c r="A1025" s="19" t="s">
        <v>145</v>
      </c>
      <c r="B1025" s="85"/>
      <c r="C1025" s="5"/>
      <c r="D1025" s="4" t="s">
        <v>61</v>
      </c>
      <c r="E1025" s="27"/>
      <c r="F1025" s="28"/>
      <c r="G1025" s="28"/>
      <c r="H1025" s="28"/>
      <c r="I1025" s="155"/>
      <c r="J1025" s="156"/>
      <c r="K1025" s="71"/>
    </row>
    <row r="1026" spans="1:11" ht="38.25" customHeight="1">
      <c r="A1026" s="19" t="s">
        <v>148</v>
      </c>
      <c r="B1026" s="85"/>
      <c r="C1026" s="5"/>
      <c r="D1026" s="4" t="s">
        <v>61</v>
      </c>
      <c r="E1026" s="27"/>
      <c r="F1026" s="28"/>
      <c r="G1026" s="28"/>
      <c r="H1026" s="28"/>
      <c r="I1026" s="155"/>
      <c r="J1026" s="156"/>
      <c r="K1026" s="71"/>
    </row>
    <row r="1027" spans="1:11" ht="36">
      <c r="A1027" s="110" t="s">
        <v>140</v>
      </c>
      <c r="B1027" s="32"/>
      <c r="C1027" s="39"/>
      <c r="D1027" s="40"/>
      <c r="E1027" s="40"/>
      <c r="F1027" s="44"/>
      <c r="G1027" s="44"/>
      <c r="H1027" s="44"/>
      <c r="I1027" s="45"/>
      <c r="J1027" s="46"/>
      <c r="K1027" s="84"/>
    </row>
    <row r="1028" spans="1:11" ht="36.75" customHeight="1">
      <c r="A1028" s="8" t="s">
        <v>146</v>
      </c>
      <c r="B1028" s="85" t="s">
        <v>141</v>
      </c>
      <c r="C1028" s="5"/>
      <c r="D1028" s="4" t="s">
        <v>61</v>
      </c>
      <c r="E1028" s="27">
        <v>2.96</v>
      </c>
      <c r="F1028" s="28">
        <v>2906.72</v>
      </c>
      <c r="G1028" s="28">
        <v>2965.92</v>
      </c>
      <c r="H1028" s="28">
        <v>2965.92</v>
      </c>
      <c r="I1028" s="155"/>
      <c r="J1028" s="156"/>
      <c r="K1028" s="71"/>
    </row>
    <row r="1029" spans="1:11" ht="39" customHeight="1">
      <c r="A1029" s="19" t="s">
        <v>147</v>
      </c>
      <c r="B1029" s="85"/>
      <c r="C1029" s="5"/>
      <c r="D1029" s="4" t="s">
        <v>61</v>
      </c>
      <c r="E1029" s="27"/>
      <c r="F1029" s="28"/>
      <c r="G1029" s="28"/>
      <c r="H1029" s="28"/>
      <c r="I1029" s="155"/>
      <c r="J1029" s="156"/>
      <c r="K1029" s="71"/>
    </row>
    <row r="1030" spans="1:11" ht="39" customHeight="1">
      <c r="A1030" s="8" t="s">
        <v>157</v>
      </c>
      <c r="B1030" s="85" t="s">
        <v>142</v>
      </c>
      <c r="C1030" s="5"/>
      <c r="D1030" s="4" t="s">
        <v>61</v>
      </c>
      <c r="E1030" s="27">
        <v>8.23</v>
      </c>
      <c r="F1030" s="28">
        <v>8081.86</v>
      </c>
      <c r="G1030" s="28">
        <v>8246.4599999999991</v>
      </c>
      <c r="H1030" s="28">
        <v>8246.4599999999991</v>
      </c>
      <c r="I1030" s="155"/>
      <c r="J1030" s="156"/>
      <c r="K1030" s="71"/>
    </row>
    <row r="1031" spans="1:11" ht="39" customHeight="1">
      <c r="A1031" s="19" t="s">
        <v>160</v>
      </c>
      <c r="B1031" s="85"/>
      <c r="C1031" s="5"/>
      <c r="D1031" s="4" t="s">
        <v>61</v>
      </c>
      <c r="E1031" s="27"/>
      <c r="F1031" s="28"/>
      <c r="G1031" s="28"/>
      <c r="H1031" s="28"/>
      <c r="I1031" s="155"/>
      <c r="J1031" s="156"/>
      <c r="K1031" s="71"/>
    </row>
    <row r="1032" spans="1:11" ht="38.25" customHeight="1">
      <c r="A1032" s="8" t="s">
        <v>158</v>
      </c>
      <c r="B1032" s="85" t="s">
        <v>143</v>
      </c>
      <c r="C1032" s="5"/>
      <c r="D1032" s="4" t="s">
        <v>61</v>
      </c>
      <c r="E1032" s="27">
        <v>0</v>
      </c>
      <c r="F1032" s="28">
        <v>0</v>
      </c>
      <c r="G1032" s="28">
        <v>0</v>
      </c>
      <c r="H1032" s="28">
        <v>0</v>
      </c>
      <c r="I1032" s="155"/>
      <c r="J1032" s="156"/>
      <c r="K1032" s="71"/>
    </row>
    <row r="1033" spans="1:11" ht="39" customHeight="1">
      <c r="A1033" s="8" t="s">
        <v>159</v>
      </c>
      <c r="B1033" s="85" t="s">
        <v>144</v>
      </c>
      <c r="C1033" s="5"/>
      <c r="D1033" s="4" t="s">
        <v>61</v>
      </c>
      <c r="E1033" s="27">
        <v>2.96</v>
      </c>
      <c r="F1033" s="28">
        <v>2906.72</v>
      </c>
      <c r="G1033" s="28">
        <v>2965.92</v>
      </c>
      <c r="H1033" s="28">
        <v>2965.92</v>
      </c>
      <c r="I1033" s="155"/>
      <c r="J1033" s="156"/>
      <c r="K1033" s="71"/>
    </row>
    <row r="1034" spans="1:11" ht="38.25" customHeight="1">
      <c r="A1034" s="85" t="s">
        <v>145</v>
      </c>
      <c r="B1034" s="85" t="s">
        <v>256</v>
      </c>
      <c r="C1034" s="5"/>
      <c r="D1034" s="4" t="s">
        <v>61</v>
      </c>
      <c r="E1034" s="27">
        <v>2.96</v>
      </c>
      <c r="F1034" s="28">
        <v>2906.72</v>
      </c>
      <c r="G1034" s="28">
        <v>2965.92</v>
      </c>
      <c r="H1034" s="28">
        <v>2965.92</v>
      </c>
      <c r="I1034" s="155"/>
      <c r="J1034" s="156"/>
      <c r="K1034" s="71"/>
    </row>
    <row r="1035" spans="1:11" ht="38.25" customHeight="1">
      <c r="A1035" s="19" t="s">
        <v>148</v>
      </c>
      <c r="B1035" s="85"/>
      <c r="C1035" s="5"/>
      <c r="D1035" s="4" t="s">
        <v>61</v>
      </c>
      <c r="E1035" s="27"/>
      <c r="F1035" s="28"/>
      <c r="G1035" s="28"/>
      <c r="H1035" s="28"/>
      <c r="I1035" s="155"/>
      <c r="J1035" s="156"/>
      <c r="K1035" s="71"/>
    </row>
    <row r="1036" spans="1:11" ht="36">
      <c r="A1036" s="110" t="s">
        <v>152</v>
      </c>
      <c r="B1036" s="32"/>
      <c r="C1036" s="39"/>
      <c r="D1036" s="40"/>
      <c r="E1036" s="40"/>
      <c r="F1036" s="44"/>
      <c r="G1036" s="44"/>
      <c r="H1036" s="44"/>
      <c r="I1036" s="45"/>
      <c r="J1036" s="46"/>
      <c r="K1036" s="84"/>
    </row>
    <row r="1037" spans="1:11" ht="36.75" customHeight="1">
      <c r="A1037" s="8" t="s">
        <v>146</v>
      </c>
      <c r="B1037" s="85" t="s">
        <v>153</v>
      </c>
      <c r="C1037" s="5"/>
      <c r="D1037" s="4" t="s">
        <v>61</v>
      </c>
      <c r="E1037" s="27">
        <v>2.96</v>
      </c>
      <c r="F1037" s="28">
        <v>2906.72</v>
      </c>
      <c r="G1037" s="28">
        <v>2965.92</v>
      </c>
      <c r="H1037" s="28">
        <v>2965.92</v>
      </c>
      <c r="I1037" s="155"/>
      <c r="J1037" s="156"/>
      <c r="K1037" s="71"/>
    </row>
    <row r="1038" spans="1:11" ht="39" customHeight="1">
      <c r="A1038" s="19" t="s">
        <v>147</v>
      </c>
      <c r="B1038" s="85"/>
      <c r="C1038" s="5"/>
      <c r="D1038" s="4" t="s">
        <v>61</v>
      </c>
      <c r="E1038" s="27"/>
      <c r="F1038" s="28"/>
      <c r="G1038" s="28"/>
      <c r="H1038" s="28"/>
      <c r="I1038" s="155"/>
      <c r="J1038" s="156"/>
      <c r="K1038" s="71"/>
    </row>
    <row r="1039" spans="1:11" ht="39" customHeight="1">
      <c r="A1039" s="19" t="s">
        <v>157</v>
      </c>
      <c r="B1039" s="85"/>
      <c r="C1039" s="5"/>
      <c r="D1039" s="4" t="s">
        <v>61</v>
      </c>
      <c r="E1039" s="27"/>
      <c r="F1039" s="28"/>
      <c r="G1039" s="28"/>
      <c r="H1039" s="28"/>
      <c r="I1039" s="155"/>
      <c r="J1039" s="156"/>
      <c r="K1039" s="71"/>
    </row>
    <row r="1040" spans="1:11" ht="39" customHeight="1">
      <c r="A1040" s="19" t="s">
        <v>160</v>
      </c>
      <c r="B1040" s="85"/>
      <c r="C1040" s="5"/>
      <c r="D1040" s="4" t="s">
        <v>61</v>
      </c>
      <c r="E1040" s="27"/>
      <c r="F1040" s="28"/>
      <c r="G1040" s="28"/>
      <c r="H1040" s="28"/>
      <c r="I1040" s="155"/>
      <c r="J1040" s="156"/>
      <c r="K1040" s="71"/>
    </row>
    <row r="1041" spans="1:11" ht="38.25" customHeight="1">
      <c r="A1041" s="8" t="s">
        <v>158</v>
      </c>
      <c r="B1041" s="85" t="s">
        <v>257</v>
      </c>
      <c r="C1041" s="5"/>
      <c r="D1041" s="4" t="s">
        <v>61</v>
      </c>
      <c r="E1041" s="27">
        <v>0</v>
      </c>
      <c r="F1041" s="28">
        <v>0</v>
      </c>
      <c r="G1041" s="28">
        <v>0</v>
      </c>
      <c r="H1041" s="28">
        <v>0</v>
      </c>
      <c r="I1041" s="155"/>
      <c r="J1041" s="156"/>
      <c r="K1041" s="71"/>
    </row>
    <row r="1042" spans="1:11" ht="39" customHeight="1">
      <c r="A1042" s="8" t="s">
        <v>159</v>
      </c>
      <c r="B1042" s="85" t="s">
        <v>154</v>
      </c>
      <c r="C1042" s="5"/>
      <c r="D1042" s="4" t="s">
        <v>61</v>
      </c>
      <c r="E1042" s="27">
        <v>2.96</v>
      </c>
      <c r="F1042" s="28">
        <v>2906.72</v>
      </c>
      <c r="G1042" s="28">
        <v>2965.92</v>
      </c>
      <c r="H1042" s="28">
        <v>2965.92</v>
      </c>
      <c r="I1042" s="155"/>
      <c r="J1042" s="156"/>
      <c r="K1042" s="71"/>
    </row>
    <row r="1043" spans="1:11" ht="38.25" customHeight="1">
      <c r="A1043" s="85" t="s">
        <v>145</v>
      </c>
      <c r="B1043" s="85" t="s">
        <v>155</v>
      </c>
      <c r="C1043" s="5"/>
      <c r="D1043" s="4" t="s">
        <v>61</v>
      </c>
      <c r="E1043" s="27">
        <v>2.96</v>
      </c>
      <c r="F1043" s="28">
        <v>2906.72</v>
      </c>
      <c r="G1043" s="28">
        <v>2965.92</v>
      </c>
      <c r="H1043" s="28">
        <v>2965.92</v>
      </c>
      <c r="I1043" s="155"/>
      <c r="J1043" s="156"/>
      <c r="K1043" s="71"/>
    </row>
    <row r="1044" spans="1:11" ht="38.25" customHeight="1">
      <c r="A1044" s="19" t="s">
        <v>148</v>
      </c>
      <c r="B1044" s="85"/>
      <c r="C1044" s="5"/>
      <c r="D1044" s="4" t="s">
        <v>61</v>
      </c>
      <c r="E1044" s="27"/>
      <c r="F1044" s="28"/>
      <c r="G1044" s="28"/>
      <c r="H1044" s="28"/>
      <c r="I1044" s="155"/>
      <c r="J1044" s="156"/>
      <c r="K1044" s="71"/>
    </row>
    <row r="1045" spans="1:11" ht="26.25" customHeight="1">
      <c r="A1045" s="110" t="s">
        <v>138</v>
      </c>
      <c r="B1045" s="32"/>
      <c r="C1045" s="39"/>
      <c r="D1045" s="40"/>
      <c r="E1045" s="47"/>
      <c r="F1045" s="44"/>
      <c r="G1045" s="44"/>
      <c r="H1045" s="44"/>
      <c r="I1045" s="45"/>
      <c r="J1045" s="46"/>
      <c r="K1045" s="84"/>
    </row>
    <row r="1046" spans="1:11">
      <c r="A1046" s="8" t="s">
        <v>109</v>
      </c>
      <c r="B1046" s="85" t="s">
        <v>161</v>
      </c>
      <c r="C1046" s="5"/>
      <c r="D1046" s="8" t="s">
        <v>250</v>
      </c>
      <c r="E1046" s="9" t="s">
        <v>97</v>
      </c>
      <c r="F1046" s="28">
        <v>0</v>
      </c>
      <c r="G1046" s="28">
        <v>0</v>
      </c>
      <c r="H1046" s="28">
        <v>0</v>
      </c>
      <c r="I1046" s="108"/>
      <c r="J1046" s="109"/>
      <c r="K1046" s="71"/>
    </row>
    <row r="1047" spans="1:11">
      <c r="A1047" s="8" t="s">
        <v>110</v>
      </c>
      <c r="B1047" s="85" t="s">
        <v>162</v>
      </c>
      <c r="C1047" s="5"/>
      <c r="D1047" s="8" t="s">
        <v>250</v>
      </c>
      <c r="E1047" s="9" t="s">
        <v>97</v>
      </c>
      <c r="F1047" s="28">
        <v>0</v>
      </c>
      <c r="G1047" s="28">
        <v>0</v>
      </c>
      <c r="H1047" s="28">
        <v>0</v>
      </c>
      <c r="I1047" s="108"/>
      <c r="J1047" s="109"/>
      <c r="K1047" s="71"/>
    </row>
    <row r="1048" spans="1:11">
      <c r="A1048" s="8" t="s">
        <v>114</v>
      </c>
      <c r="B1048" s="85" t="s">
        <v>163</v>
      </c>
      <c r="C1048" s="5"/>
      <c r="D1048" s="8" t="s">
        <v>250</v>
      </c>
      <c r="E1048" s="9" t="s">
        <v>97</v>
      </c>
      <c r="F1048" s="28">
        <v>0</v>
      </c>
      <c r="G1048" s="28">
        <v>0</v>
      </c>
      <c r="H1048" s="28">
        <v>0</v>
      </c>
      <c r="I1048" s="108"/>
      <c r="J1048" s="109"/>
      <c r="K1048" s="71"/>
    </row>
    <row r="1049" spans="1:11">
      <c r="A1049" s="8" t="s">
        <v>111</v>
      </c>
      <c r="B1049" s="85" t="s">
        <v>164</v>
      </c>
      <c r="C1049" s="5"/>
      <c r="D1049" s="8" t="s">
        <v>250</v>
      </c>
      <c r="E1049" s="9" t="s">
        <v>97</v>
      </c>
      <c r="F1049" s="28">
        <v>0</v>
      </c>
      <c r="G1049" s="28">
        <v>0</v>
      </c>
      <c r="H1049" s="28">
        <v>0</v>
      </c>
      <c r="I1049" s="108"/>
      <c r="J1049" s="109"/>
      <c r="K1049" s="71"/>
    </row>
    <row r="1050" spans="1:11">
      <c r="A1050" s="8" t="s">
        <v>112</v>
      </c>
      <c r="B1050" s="85" t="s">
        <v>165</v>
      </c>
      <c r="C1050" s="5"/>
      <c r="D1050" s="8" t="s">
        <v>250</v>
      </c>
      <c r="E1050" s="9" t="s">
        <v>97</v>
      </c>
      <c r="F1050" s="28">
        <v>0</v>
      </c>
      <c r="G1050" s="28">
        <v>0</v>
      </c>
      <c r="H1050" s="28">
        <v>0</v>
      </c>
      <c r="I1050" s="108"/>
      <c r="J1050" s="109"/>
      <c r="K1050" s="71"/>
    </row>
    <row r="1051" spans="1:11" ht="24">
      <c r="A1051" s="8" t="s">
        <v>113</v>
      </c>
      <c r="B1051" s="85" t="s">
        <v>166</v>
      </c>
      <c r="C1051" s="5"/>
      <c r="D1051" s="8" t="s">
        <v>250</v>
      </c>
      <c r="E1051" s="9" t="s">
        <v>97</v>
      </c>
      <c r="F1051" s="28">
        <v>0</v>
      </c>
      <c r="G1051" s="28">
        <v>0</v>
      </c>
      <c r="H1051" s="28">
        <v>0</v>
      </c>
      <c r="I1051" s="108"/>
      <c r="J1051" s="109"/>
      <c r="K1051" s="71"/>
    </row>
    <row r="1052" spans="1:11" ht="15" customHeight="1">
      <c r="A1052" s="29"/>
      <c r="B1052" s="32"/>
      <c r="C1052" s="39" t="s">
        <v>23</v>
      </c>
      <c r="D1052" s="40" t="s">
        <v>24</v>
      </c>
      <c r="E1052" s="40"/>
      <c r="F1052" s="44"/>
      <c r="G1052" s="44"/>
      <c r="H1052" s="44"/>
      <c r="I1052" s="45"/>
      <c r="J1052" s="46"/>
      <c r="K1052" s="84"/>
    </row>
    <row r="1053" spans="1:11" ht="36">
      <c r="A1053" s="110" t="s">
        <v>81</v>
      </c>
      <c r="B1053" s="32"/>
      <c r="C1053" s="39"/>
      <c r="D1053" s="40"/>
      <c r="E1053" s="47"/>
      <c r="F1053" s="44"/>
      <c r="G1053" s="44"/>
      <c r="H1053" s="44"/>
      <c r="I1053" s="45"/>
      <c r="J1053" s="46"/>
      <c r="K1053" s="84"/>
    </row>
    <row r="1054" spans="1:11" ht="26.25" customHeight="1">
      <c r="A1054" s="85" t="s">
        <v>77</v>
      </c>
      <c r="B1054" s="85" t="s">
        <v>82</v>
      </c>
      <c r="C1054" s="5"/>
      <c r="D1054" s="4" t="s">
        <v>52</v>
      </c>
      <c r="E1054" s="157" t="s">
        <v>51</v>
      </c>
      <c r="F1054" s="28">
        <v>4105</v>
      </c>
      <c r="G1054" s="28">
        <v>4105</v>
      </c>
      <c r="H1054" s="28">
        <v>4105</v>
      </c>
      <c r="I1054" s="155"/>
      <c r="J1054" s="156"/>
      <c r="K1054" s="71"/>
    </row>
    <row r="1055" spans="1:11" ht="27" customHeight="1">
      <c r="A1055" s="85" t="s">
        <v>69</v>
      </c>
      <c r="B1055" s="85" t="s">
        <v>85</v>
      </c>
      <c r="C1055" s="5"/>
      <c r="D1055" s="4" t="s">
        <v>52</v>
      </c>
      <c r="E1055" s="158"/>
      <c r="F1055" s="28">
        <v>4105</v>
      </c>
      <c r="G1055" s="28">
        <v>4105</v>
      </c>
      <c r="H1055" s="28">
        <v>4105</v>
      </c>
      <c r="I1055" s="155"/>
      <c r="J1055" s="156"/>
      <c r="K1055" s="71"/>
    </row>
    <row r="1056" spans="1:11" ht="24.75" customHeight="1">
      <c r="A1056" s="85" t="s">
        <v>217</v>
      </c>
      <c r="B1056" s="85" t="s">
        <v>82</v>
      </c>
      <c r="C1056" s="5"/>
      <c r="D1056" s="4" t="s">
        <v>52</v>
      </c>
      <c r="E1056" s="158"/>
      <c r="F1056" s="28">
        <v>4105</v>
      </c>
      <c r="G1056" s="28">
        <v>4105</v>
      </c>
      <c r="H1056" s="28">
        <v>4105</v>
      </c>
      <c r="I1056" s="155"/>
      <c r="J1056" s="156"/>
      <c r="K1056" s="71"/>
    </row>
    <row r="1057" spans="1:11" ht="27.75" customHeight="1">
      <c r="A1057" s="85" t="s">
        <v>70</v>
      </c>
      <c r="B1057" s="85" t="s">
        <v>85</v>
      </c>
      <c r="C1057" s="5"/>
      <c r="D1057" s="4" t="s">
        <v>52</v>
      </c>
      <c r="E1057" s="158"/>
      <c r="F1057" s="28">
        <v>4105</v>
      </c>
      <c r="G1057" s="28">
        <v>4105</v>
      </c>
      <c r="H1057" s="28">
        <v>4105</v>
      </c>
      <c r="I1057" s="155"/>
      <c r="J1057" s="156"/>
      <c r="K1057" s="71"/>
    </row>
    <row r="1058" spans="1:11" ht="27" customHeight="1">
      <c r="A1058" s="85" t="s">
        <v>71</v>
      </c>
      <c r="B1058" s="85" t="s">
        <v>85</v>
      </c>
      <c r="C1058" s="5"/>
      <c r="D1058" s="4" t="s">
        <v>52</v>
      </c>
      <c r="E1058" s="158"/>
      <c r="F1058" s="28">
        <v>4105</v>
      </c>
      <c r="G1058" s="28">
        <v>4105</v>
      </c>
      <c r="H1058" s="28">
        <v>4105</v>
      </c>
      <c r="I1058" s="155"/>
      <c r="J1058" s="156"/>
      <c r="K1058" s="71"/>
    </row>
    <row r="1059" spans="1:11" ht="24.75" customHeight="1">
      <c r="A1059" s="19" t="s">
        <v>72</v>
      </c>
      <c r="B1059" s="85" t="s">
        <v>84</v>
      </c>
      <c r="C1059" s="5"/>
      <c r="D1059" s="4" t="s">
        <v>52</v>
      </c>
      <c r="E1059" s="158"/>
      <c r="F1059" s="28">
        <v>4105</v>
      </c>
      <c r="G1059" s="28">
        <v>4105</v>
      </c>
      <c r="H1059" s="28">
        <v>4105</v>
      </c>
      <c r="I1059" s="155"/>
      <c r="J1059" s="156"/>
      <c r="K1059" s="71"/>
    </row>
    <row r="1060" spans="1:11" ht="26.25" customHeight="1">
      <c r="A1060" s="24" t="s">
        <v>73</v>
      </c>
      <c r="B1060" s="85" t="s">
        <v>84</v>
      </c>
      <c r="C1060" s="5"/>
      <c r="D1060" s="4" t="s">
        <v>52</v>
      </c>
      <c r="E1060" s="158"/>
      <c r="F1060" s="28">
        <v>4105</v>
      </c>
      <c r="G1060" s="28">
        <v>4105</v>
      </c>
      <c r="H1060" s="28">
        <v>4105</v>
      </c>
      <c r="I1060" s="155"/>
      <c r="J1060" s="156"/>
      <c r="K1060" s="71"/>
    </row>
    <row r="1061" spans="1:11" ht="26.25" customHeight="1">
      <c r="A1061" s="24" t="s">
        <v>78</v>
      </c>
      <c r="B1061" s="85" t="s">
        <v>83</v>
      </c>
      <c r="C1061" s="5"/>
      <c r="D1061" s="4" t="s">
        <v>52</v>
      </c>
      <c r="E1061" s="158"/>
      <c r="F1061" s="28">
        <v>4105</v>
      </c>
      <c r="G1061" s="28">
        <v>4105</v>
      </c>
      <c r="H1061" s="28">
        <v>4105</v>
      </c>
      <c r="I1061" s="155"/>
      <c r="J1061" s="156"/>
      <c r="K1061" s="71"/>
    </row>
    <row r="1062" spans="1:11" ht="26.25" customHeight="1">
      <c r="A1062" s="24" t="s">
        <v>74</v>
      </c>
      <c r="B1062" s="85" t="s">
        <v>84</v>
      </c>
      <c r="C1062" s="5"/>
      <c r="D1062" s="4" t="s">
        <v>52</v>
      </c>
      <c r="E1062" s="158"/>
      <c r="F1062" s="28">
        <v>4105</v>
      </c>
      <c r="G1062" s="28">
        <v>4105</v>
      </c>
      <c r="H1062" s="28">
        <v>4105</v>
      </c>
      <c r="I1062" s="155"/>
      <c r="J1062" s="156"/>
      <c r="K1062" s="71"/>
    </row>
    <row r="1063" spans="1:11" ht="26.25" customHeight="1">
      <c r="A1063" s="19" t="s">
        <v>79</v>
      </c>
      <c r="B1063" s="85" t="s">
        <v>82</v>
      </c>
      <c r="C1063" s="5"/>
      <c r="D1063" s="4" t="s">
        <v>52</v>
      </c>
      <c r="E1063" s="158"/>
      <c r="F1063" s="28">
        <v>4105</v>
      </c>
      <c r="G1063" s="28">
        <v>4105</v>
      </c>
      <c r="H1063" s="28">
        <v>4105</v>
      </c>
      <c r="I1063" s="155"/>
      <c r="J1063" s="156"/>
      <c r="K1063" s="71"/>
    </row>
    <row r="1064" spans="1:11" ht="26.25" customHeight="1">
      <c r="A1064" s="85" t="s">
        <v>75</v>
      </c>
      <c r="B1064" s="85" t="s">
        <v>85</v>
      </c>
      <c r="C1064" s="5"/>
      <c r="D1064" s="4" t="s">
        <v>52</v>
      </c>
      <c r="E1064" s="158"/>
      <c r="F1064" s="28">
        <v>4105</v>
      </c>
      <c r="G1064" s="28">
        <v>4105</v>
      </c>
      <c r="H1064" s="28">
        <v>4105</v>
      </c>
      <c r="I1064" s="155"/>
      <c r="J1064" s="156"/>
      <c r="K1064" s="71"/>
    </row>
    <row r="1065" spans="1:11" ht="26.25" customHeight="1">
      <c r="A1065" s="19" t="s">
        <v>80</v>
      </c>
      <c r="B1065" s="85" t="s">
        <v>82</v>
      </c>
      <c r="C1065" s="5"/>
      <c r="D1065" s="4" t="s">
        <v>52</v>
      </c>
      <c r="E1065" s="158"/>
      <c r="F1065" s="28">
        <v>4105</v>
      </c>
      <c r="G1065" s="28">
        <v>4105</v>
      </c>
      <c r="H1065" s="28">
        <v>4105</v>
      </c>
      <c r="I1065" s="155"/>
      <c r="J1065" s="156"/>
      <c r="K1065" s="71"/>
    </row>
    <row r="1066" spans="1:11" ht="26.25" customHeight="1">
      <c r="A1066" s="85" t="s">
        <v>76</v>
      </c>
      <c r="B1066" s="85" t="s">
        <v>85</v>
      </c>
      <c r="C1066" s="5"/>
      <c r="D1066" s="4" t="s">
        <v>52</v>
      </c>
      <c r="E1066" s="158"/>
      <c r="F1066" s="28">
        <v>4105</v>
      </c>
      <c r="G1066" s="28">
        <v>4105</v>
      </c>
      <c r="H1066" s="28">
        <v>4105</v>
      </c>
      <c r="I1066" s="155"/>
      <c r="J1066" s="156"/>
      <c r="K1066" s="71"/>
    </row>
    <row r="1067" spans="1:11" ht="26.25" customHeight="1">
      <c r="A1067" s="116"/>
      <c r="B1067" s="85"/>
      <c r="C1067" s="5"/>
      <c r="D1067" s="4"/>
      <c r="E1067" s="159"/>
      <c r="F1067" s="28"/>
      <c r="G1067" s="28"/>
      <c r="H1067" s="28"/>
      <c r="I1067" s="155"/>
      <c r="J1067" s="156"/>
      <c r="K1067" s="71"/>
    </row>
    <row r="1068" spans="1:11" ht="26.25" customHeight="1">
      <c r="A1068" s="110" t="s">
        <v>86</v>
      </c>
      <c r="B1068" s="32"/>
      <c r="C1068" s="39"/>
      <c r="D1068" s="40"/>
      <c r="E1068" s="40"/>
      <c r="F1068" s="44"/>
      <c r="G1068" s="44"/>
      <c r="H1068" s="44"/>
      <c r="I1068" s="45"/>
      <c r="J1068" s="46"/>
      <c r="K1068" s="84"/>
    </row>
    <row r="1069" spans="1:11" ht="24" customHeight="1">
      <c r="A1069" s="8" t="s">
        <v>219</v>
      </c>
      <c r="B1069" s="85" t="s">
        <v>87</v>
      </c>
      <c r="C1069" s="5"/>
      <c r="D1069" s="8" t="s">
        <v>250</v>
      </c>
      <c r="E1069" s="9" t="s">
        <v>97</v>
      </c>
      <c r="F1069" s="28">
        <v>0</v>
      </c>
      <c r="G1069" s="28">
        <v>0</v>
      </c>
      <c r="H1069" s="28">
        <v>0</v>
      </c>
      <c r="I1069" s="108"/>
      <c r="J1069" s="109"/>
      <c r="K1069" s="71"/>
    </row>
    <row r="1070" spans="1:11" ht="36">
      <c r="A1070" s="8" t="s">
        <v>220</v>
      </c>
      <c r="B1070" s="85" t="s">
        <v>88</v>
      </c>
      <c r="C1070" s="5"/>
      <c r="D1070" s="8" t="s">
        <v>250</v>
      </c>
      <c r="E1070" s="9" t="s">
        <v>97</v>
      </c>
      <c r="F1070" s="28">
        <v>0</v>
      </c>
      <c r="G1070" s="28">
        <v>0</v>
      </c>
      <c r="H1070" s="28">
        <v>0</v>
      </c>
      <c r="I1070" s="108"/>
      <c r="J1070" s="109"/>
      <c r="K1070" s="71"/>
    </row>
    <row r="1071" spans="1:11" ht="24">
      <c r="A1071" s="8" t="s">
        <v>221</v>
      </c>
      <c r="B1071" s="85" t="s">
        <v>89</v>
      </c>
      <c r="C1071" s="5"/>
      <c r="D1071" s="8" t="s">
        <v>250</v>
      </c>
      <c r="E1071" s="9" t="s">
        <v>97</v>
      </c>
      <c r="F1071" s="28">
        <v>0</v>
      </c>
      <c r="G1071" s="28">
        <v>0</v>
      </c>
      <c r="H1071" s="28">
        <v>0</v>
      </c>
      <c r="I1071" s="108"/>
      <c r="J1071" s="109"/>
      <c r="K1071" s="71"/>
    </row>
    <row r="1072" spans="1:11" ht="36">
      <c r="A1072" s="8" t="s">
        <v>222</v>
      </c>
      <c r="B1072" s="85" t="s">
        <v>90</v>
      </c>
      <c r="C1072" s="5"/>
      <c r="D1072" s="8" t="s">
        <v>250</v>
      </c>
      <c r="E1072" s="9" t="s">
        <v>97</v>
      </c>
      <c r="F1072" s="28">
        <v>0</v>
      </c>
      <c r="G1072" s="28">
        <v>0</v>
      </c>
      <c r="H1072" s="28">
        <v>0</v>
      </c>
      <c r="I1072" s="108"/>
      <c r="J1072" s="109"/>
      <c r="K1072" s="71"/>
    </row>
    <row r="1073" spans="1:11" ht="36">
      <c r="A1073" s="8" t="s">
        <v>223</v>
      </c>
      <c r="B1073" s="85" t="s">
        <v>91</v>
      </c>
      <c r="C1073" s="5"/>
      <c r="D1073" s="8" t="s">
        <v>250</v>
      </c>
      <c r="E1073" s="9" t="s">
        <v>97</v>
      </c>
      <c r="F1073" s="28">
        <v>0</v>
      </c>
      <c r="G1073" s="28">
        <v>0</v>
      </c>
      <c r="H1073" s="28">
        <v>0</v>
      </c>
      <c r="I1073" s="108"/>
      <c r="J1073" s="109"/>
      <c r="K1073" s="71"/>
    </row>
    <row r="1074" spans="1:11" ht="36">
      <c r="A1074" s="24" t="s">
        <v>224</v>
      </c>
      <c r="B1074" s="85" t="s">
        <v>92</v>
      </c>
      <c r="C1074" s="5"/>
      <c r="D1074" s="8" t="s">
        <v>250</v>
      </c>
      <c r="E1074" s="9" t="s">
        <v>97</v>
      </c>
      <c r="F1074" s="28">
        <v>0</v>
      </c>
      <c r="G1074" s="28">
        <v>0</v>
      </c>
      <c r="H1074" s="28">
        <v>0</v>
      </c>
      <c r="I1074" s="108"/>
      <c r="J1074" s="109"/>
      <c r="K1074" s="71"/>
    </row>
    <row r="1075" spans="1:11" ht="36">
      <c r="A1075" s="24" t="s">
        <v>225</v>
      </c>
      <c r="B1075" s="85" t="s">
        <v>93</v>
      </c>
      <c r="C1075" s="5"/>
      <c r="D1075" s="8" t="s">
        <v>250</v>
      </c>
      <c r="E1075" s="9" t="s">
        <v>97</v>
      </c>
      <c r="F1075" s="28">
        <v>0</v>
      </c>
      <c r="G1075" s="28">
        <v>0</v>
      </c>
      <c r="H1075" s="28">
        <v>0</v>
      </c>
      <c r="I1075" s="108"/>
      <c r="J1075" s="109"/>
      <c r="K1075" s="71"/>
    </row>
    <row r="1076" spans="1:11" ht="24">
      <c r="A1076" s="24" t="s">
        <v>226</v>
      </c>
      <c r="B1076" s="85" t="s">
        <v>94</v>
      </c>
      <c r="C1076" s="5"/>
      <c r="D1076" s="8" t="s">
        <v>250</v>
      </c>
      <c r="E1076" s="9" t="s">
        <v>97</v>
      </c>
      <c r="F1076" s="28">
        <v>0</v>
      </c>
      <c r="G1076" s="28">
        <v>0</v>
      </c>
      <c r="H1076" s="28">
        <v>0</v>
      </c>
      <c r="I1076" s="108"/>
      <c r="J1076" s="109"/>
      <c r="K1076" s="71"/>
    </row>
    <row r="1077" spans="1:11" ht="36">
      <c r="A1077" s="24" t="s">
        <v>227</v>
      </c>
      <c r="B1077" s="85" t="s">
        <v>95</v>
      </c>
      <c r="C1077" s="5"/>
      <c r="D1077" s="8" t="s">
        <v>250</v>
      </c>
      <c r="E1077" s="9" t="s">
        <v>97</v>
      </c>
      <c r="F1077" s="28">
        <v>0</v>
      </c>
      <c r="G1077" s="28">
        <v>0</v>
      </c>
      <c r="H1077" s="28">
        <v>0</v>
      </c>
      <c r="I1077" s="108"/>
      <c r="J1077" s="109"/>
      <c r="K1077" s="71"/>
    </row>
    <row r="1078" spans="1:11" ht="36">
      <c r="A1078" s="24" t="s">
        <v>228</v>
      </c>
      <c r="B1078" s="85" t="s">
        <v>96</v>
      </c>
      <c r="C1078" s="5"/>
      <c r="D1078" s="8" t="s">
        <v>250</v>
      </c>
      <c r="E1078" s="9" t="s">
        <v>97</v>
      </c>
      <c r="F1078" s="28">
        <v>0</v>
      </c>
      <c r="G1078" s="28">
        <v>0</v>
      </c>
      <c r="H1078" s="28">
        <v>0</v>
      </c>
      <c r="I1078" s="108"/>
      <c r="J1078" s="109"/>
      <c r="K1078" s="71"/>
    </row>
    <row r="1079" spans="1:11" ht="36">
      <c r="A1079" s="110" t="s">
        <v>156</v>
      </c>
      <c r="B1079" s="32"/>
      <c r="C1079" s="39"/>
      <c r="D1079" s="40"/>
      <c r="E1079" s="47"/>
      <c r="F1079" s="44"/>
      <c r="G1079" s="44"/>
      <c r="H1079" s="44"/>
      <c r="I1079" s="45"/>
      <c r="J1079" s="46"/>
      <c r="K1079" s="84"/>
    </row>
    <row r="1080" spans="1:11" ht="26.25" customHeight="1">
      <c r="A1080" s="8" t="s">
        <v>146</v>
      </c>
      <c r="B1080" s="85" t="s">
        <v>149</v>
      </c>
      <c r="C1080" s="5"/>
      <c r="D1080" s="4" t="s">
        <v>52</v>
      </c>
      <c r="E1080" s="157" t="s">
        <v>51</v>
      </c>
      <c r="F1080" s="28">
        <v>142</v>
      </c>
      <c r="G1080" s="28">
        <v>142</v>
      </c>
      <c r="H1080" s="28">
        <v>142</v>
      </c>
      <c r="I1080" s="155"/>
      <c r="J1080" s="156"/>
      <c r="K1080" s="71"/>
    </row>
    <row r="1081" spans="1:11" ht="27" customHeight="1">
      <c r="A1081" s="19" t="s">
        <v>147</v>
      </c>
      <c r="B1081" s="85"/>
      <c r="C1081" s="5"/>
      <c r="D1081" s="4" t="s">
        <v>52</v>
      </c>
      <c r="E1081" s="158"/>
      <c r="F1081" s="28">
        <v>142</v>
      </c>
      <c r="G1081" s="28">
        <v>142</v>
      </c>
      <c r="H1081" s="28">
        <v>142</v>
      </c>
      <c r="I1081" s="155"/>
      <c r="J1081" s="156"/>
      <c r="K1081" s="71"/>
    </row>
    <row r="1082" spans="1:11" ht="24.75" customHeight="1">
      <c r="A1082" s="8" t="s">
        <v>157</v>
      </c>
      <c r="B1082" s="85" t="s">
        <v>255</v>
      </c>
      <c r="C1082" s="5"/>
      <c r="D1082" s="4" t="s">
        <v>52</v>
      </c>
      <c r="E1082" s="158"/>
      <c r="F1082" s="28">
        <v>142</v>
      </c>
      <c r="G1082" s="28">
        <v>142</v>
      </c>
      <c r="H1082" s="28">
        <v>142</v>
      </c>
      <c r="I1082" s="155"/>
      <c r="J1082" s="156"/>
      <c r="K1082" s="71"/>
    </row>
    <row r="1083" spans="1:11" ht="27.75" customHeight="1">
      <c r="A1083" s="8" t="s">
        <v>158</v>
      </c>
      <c r="B1083" s="85" t="s">
        <v>150</v>
      </c>
      <c r="C1083" s="5"/>
      <c r="D1083" s="4" t="s">
        <v>52</v>
      </c>
      <c r="E1083" s="158"/>
      <c r="F1083" s="28">
        <v>142</v>
      </c>
      <c r="G1083" s="28">
        <v>142</v>
      </c>
      <c r="H1083" s="28">
        <v>142</v>
      </c>
      <c r="I1083" s="155"/>
      <c r="J1083" s="156"/>
      <c r="K1083" s="71"/>
    </row>
    <row r="1084" spans="1:11" ht="27" customHeight="1">
      <c r="A1084" s="19" t="s">
        <v>160</v>
      </c>
      <c r="B1084" s="85"/>
      <c r="C1084" s="5"/>
      <c r="D1084" s="4" t="s">
        <v>52</v>
      </c>
      <c r="E1084" s="158"/>
      <c r="F1084" s="28">
        <v>142</v>
      </c>
      <c r="G1084" s="28">
        <v>142</v>
      </c>
      <c r="H1084" s="28">
        <v>142</v>
      </c>
      <c r="I1084" s="155"/>
      <c r="J1084" s="156"/>
      <c r="K1084" s="71"/>
    </row>
    <row r="1085" spans="1:11" ht="24.75" customHeight="1">
      <c r="A1085" s="8" t="s">
        <v>159</v>
      </c>
      <c r="B1085" s="85" t="s">
        <v>151</v>
      </c>
      <c r="C1085" s="5"/>
      <c r="D1085" s="4" t="s">
        <v>52</v>
      </c>
      <c r="E1085" s="158"/>
      <c r="F1085" s="28">
        <v>142</v>
      </c>
      <c r="G1085" s="28">
        <v>142</v>
      </c>
      <c r="H1085" s="28">
        <v>142</v>
      </c>
      <c r="I1085" s="155"/>
      <c r="J1085" s="156"/>
      <c r="K1085" s="71"/>
    </row>
    <row r="1086" spans="1:11" ht="26.25" customHeight="1">
      <c r="A1086" s="19" t="s">
        <v>145</v>
      </c>
      <c r="B1086" s="85"/>
      <c r="C1086" s="5"/>
      <c r="D1086" s="4" t="s">
        <v>52</v>
      </c>
      <c r="E1086" s="158"/>
      <c r="F1086" s="28">
        <v>142</v>
      </c>
      <c r="G1086" s="28">
        <v>142</v>
      </c>
      <c r="H1086" s="28">
        <v>142</v>
      </c>
      <c r="I1086" s="155"/>
      <c r="J1086" s="156"/>
      <c r="K1086" s="71"/>
    </row>
    <row r="1087" spans="1:11" ht="26.25" customHeight="1">
      <c r="A1087" s="19" t="s">
        <v>148</v>
      </c>
      <c r="B1087" s="85"/>
      <c r="C1087" s="5"/>
      <c r="D1087" s="4" t="s">
        <v>52</v>
      </c>
      <c r="E1087" s="159"/>
      <c r="F1087" s="28">
        <v>142</v>
      </c>
      <c r="G1087" s="28">
        <v>142</v>
      </c>
      <c r="H1087" s="28">
        <v>142</v>
      </c>
      <c r="I1087" s="155"/>
      <c r="J1087" s="156"/>
      <c r="K1087" s="71"/>
    </row>
    <row r="1088" spans="1:11" ht="36">
      <c r="A1088" s="110" t="s">
        <v>140</v>
      </c>
      <c r="B1088" s="32"/>
      <c r="C1088" s="39"/>
      <c r="D1088" s="40"/>
      <c r="E1088" s="47"/>
      <c r="F1088" s="44"/>
      <c r="G1088" s="44"/>
      <c r="H1088" s="44"/>
      <c r="I1088" s="45"/>
      <c r="J1088" s="46"/>
      <c r="K1088" s="84"/>
    </row>
    <row r="1089" spans="1:11" ht="26.25" customHeight="1">
      <c r="A1089" s="8" t="s">
        <v>146</v>
      </c>
      <c r="B1089" s="85" t="s">
        <v>141</v>
      </c>
      <c r="C1089" s="5"/>
      <c r="D1089" s="4" t="s">
        <v>52</v>
      </c>
      <c r="E1089" s="157" t="s">
        <v>51</v>
      </c>
      <c r="F1089" s="28">
        <v>142</v>
      </c>
      <c r="G1089" s="28">
        <v>142</v>
      </c>
      <c r="H1089" s="28">
        <v>142</v>
      </c>
      <c r="I1089" s="155"/>
      <c r="J1089" s="156"/>
      <c r="K1089" s="71"/>
    </row>
    <row r="1090" spans="1:11" ht="27" customHeight="1">
      <c r="A1090" s="19" t="s">
        <v>147</v>
      </c>
      <c r="B1090" s="85"/>
      <c r="C1090" s="5"/>
      <c r="D1090" s="4" t="s">
        <v>52</v>
      </c>
      <c r="E1090" s="158"/>
      <c r="F1090" s="28">
        <v>142</v>
      </c>
      <c r="G1090" s="28">
        <v>142</v>
      </c>
      <c r="H1090" s="28">
        <v>142</v>
      </c>
      <c r="I1090" s="155"/>
      <c r="J1090" s="156"/>
      <c r="K1090" s="71"/>
    </row>
    <row r="1091" spans="1:11" ht="24.75" customHeight="1">
      <c r="A1091" s="8" t="s">
        <v>157</v>
      </c>
      <c r="B1091" s="85" t="s">
        <v>142</v>
      </c>
      <c r="C1091" s="5"/>
      <c r="D1091" s="4" t="s">
        <v>52</v>
      </c>
      <c r="E1091" s="158"/>
      <c r="F1091" s="28">
        <v>142</v>
      </c>
      <c r="G1091" s="28">
        <v>142</v>
      </c>
      <c r="H1091" s="28">
        <v>142</v>
      </c>
      <c r="I1091" s="155"/>
      <c r="J1091" s="156"/>
      <c r="K1091" s="71"/>
    </row>
    <row r="1092" spans="1:11" ht="27.75" customHeight="1">
      <c r="A1092" s="19" t="s">
        <v>160</v>
      </c>
      <c r="B1092" s="85"/>
      <c r="C1092" s="5"/>
      <c r="D1092" s="4" t="s">
        <v>52</v>
      </c>
      <c r="E1092" s="158"/>
      <c r="F1092" s="28">
        <v>142</v>
      </c>
      <c r="G1092" s="28">
        <v>142</v>
      </c>
      <c r="H1092" s="28">
        <v>142</v>
      </c>
      <c r="I1092" s="155"/>
      <c r="J1092" s="156"/>
      <c r="K1092" s="71"/>
    </row>
    <row r="1093" spans="1:11" ht="27" customHeight="1">
      <c r="A1093" s="8" t="s">
        <v>158</v>
      </c>
      <c r="B1093" s="85" t="s">
        <v>143</v>
      </c>
      <c r="C1093" s="5"/>
      <c r="D1093" s="4" t="s">
        <v>52</v>
      </c>
      <c r="E1093" s="158"/>
      <c r="F1093" s="28">
        <v>142</v>
      </c>
      <c r="G1093" s="28">
        <v>142</v>
      </c>
      <c r="H1093" s="28">
        <v>142</v>
      </c>
      <c r="I1093" s="155"/>
      <c r="J1093" s="156"/>
      <c r="K1093" s="71"/>
    </row>
    <row r="1094" spans="1:11" ht="24.75" customHeight="1">
      <c r="A1094" s="8" t="s">
        <v>159</v>
      </c>
      <c r="B1094" s="85" t="s">
        <v>144</v>
      </c>
      <c r="C1094" s="5"/>
      <c r="D1094" s="4" t="s">
        <v>52</v>
      </c>
      <c r="E1094" s="158"/>
      <c r="F1094" s="28">
        <v>142</v>
      </c>
      <c r="G1094" s="28">
        <v>142</v>
      </c>
      <c r="H1094" s="28">
        <v>142</v>
      </c>
      <c r="I1094" s="155"/>
      <c r="J1094" s="156"/>
      <c r="K1094" s="71"/>
    </row>
    <row r="1095" spans="1:11" ht="26.25" customHeight="1">
      <c r="A1095" s="85" t="s">
        <v>145</v>
      </c>
      <c r="B1095" s="85" t="s">
        <v>256</v>
      </c>
      <c r="C1095" s="5"/>
      <c r="D1095" s="4" t="s">
        <v>52</v>
      </c>
      <c r="E1095" s="158"/>
      <c r="F1095" s="28">
        <v>142</v>
      </c>
      <c r="G1095" s="28">
        <v>142</v>
      </c>
      <c r="H1095" s="28">
        <v>142</v>
      </c>
      <c r="I1095" s="155"/>
      <c r="J1095" s="156"/>
      <c r="K1095" s="71"/>
    </row>
    <row r="1096" spans="1:11" ht="26.25" customHeight="1">
      <c r="A1096" s="19" t="s">
        <v>148</v>
      </c>
      <c r="B1096" s="85"/>
      <c r="C1096" s="5"/>
      <c r="D1096" s="4" t="s">
        <v>52</v>
      </c>
      <c r="E1096" s="159"/>
      <c r="F1096" s="28">
        <v>142</v>
      </c>
      <c r="G1096" s="28">
        <v>142</v>
      </c>
      <c r="H1096" s="28">
        <v>142</v>
      </c>
      <c r="I1096" s="155"/>
      <c r="J1096" s="156"/>
      <c r="K1096" s="71"/>
    </row>
    <row r="1097" spans="1:11" ht="36">
      <c r="A1097" s="110" t="s">
        <v>152</v>
      </c>
      <c r="B1097" s="32"/>
      <c r="C1097" s="39"/>
      <c r="D1097" s="40"/>
      <c r="E1097" s="47"/>
      <c r="F1097" s="44"/>
      <c r="G1097" s="44"/>
      <c r="H1097" s="44"/>
      <c r="I1097" s="45"/>
      <c r="J1097" s="46"/>
      <c r="K1097" s="84"/>
    </row>
    <row r="1098" spans="1:11" ht="26.25" customHeight="1">
      <c r="A1098" s="8" t="s">
        <v>146</v>
      </c>
      <c r="B1098" s="85" t="s">
        <v>153</v>
      </c>
      <c r="C1098" s="5"/>
      <c r="D1098" s="4" t="s">
        <v>52</v>
      </c>
      <c r="E1098" s="157" t="s">
        <v>51</v>
      </c>
      <c r="F1098" s="28">
        <v>142</v>
      </c>
      <c r="G1098" s="28">
        <v>142</v>
      </c>
      <c r="H1098" s="28">
        <v>142</v>
      </c>
      <c r="I1098" s="155"/>
      <c r="J1098" s="156"/>
      <c r="K1098" s="71"/>
    </row>
    <row r="1099" spans="1:11" ht="27" customHeight="1">
      <c r="A1099" s="19" t="s">
        <v>147</v>
      </c>
      <c r="B1099" s="85"/>
      <c r="C1099" s="5"/>
      <c r="D1099" s="4" t="s">
        <v>52</v>
      </c>
      <c r="E1099" s="158"/>
      <c r="F1099" s="28">
        <v>142</v>
      </c>
      <c r="G1099" s="28">
        <v>142</v>
      </c>
      <c r="H1099" s="28">
        <v>142</v>
      </c>
      <c r="I1099" s="155"/>
      <c r="J1099" s="156"/>
      <c r="K1099" s="71"/>
    </row>
    <row r="1100" spans="1:11" ht="24.75" customHeight="1">
      <c r="A1100" s="19" t="s">
        <v>157</v>
      </c>
      <c r="B1100" s="85"/>
      <c r="C1100" s="5"/>
      <c r="D1100" s="4" t="s">
        <v>52</v>
      </c>
      <c r="E1100" s="158"/>
      <c r="F1100" s="28">
        <v>142</v>
      </c>
      <c r="G1100" s="28">
        <v>142</v>
      </c>
      <c r="H1100" s="28">
        <v>142</v>
      </c>
      <c r="I1100" s="155"/>
      <c r="J1100" s="156"/>
      <c r="K1100" s="71"/>
    </row>
    <row r="1101" spans="1:11" ht="27.75" customHeight="1">
      <c r="A1101" s="19" t="s">
        <v>160</v>
      </c>
      <c r="B1101" s="85"/>
      <c r="C1101" s="5"/>
      <c r="D1101" s="4" t="s">
        <v>52</v>
      </c>
      <c r="E1101" s="158"/>
      <c r="F1101" s="28">
        <v>142</v>
      </c>
      <c r="G1101" s="28">
        <v>142</v>
      </c>
      <c r="H1101" s="28">
        <v>142</v>
      </c>
      <c r="I1101" s="155"/>
      <c r="J1101" s="156"/>
      <c r="K1101" s="71"/>
    </row>
    <row r="1102" spans="1:11" ht="27" customHeight="1">
      <c r="A1102" s="8" t="s">
        <v>158</v>
      </c>
      <c r="B1102" s="85" t="s">
        <v>257</v>
      </c>
      <c r="C1102" s="5"/>
      <c r="D1102" s="4" t="s">
        <v>52</v>
      </c>
      <c r="E1102" s="158"/>
      <c r="F1102" s="28">
        <v>142</v>
      </c>
      <c r="G1102" s="28">
        <v>142</v>
      </c>
      <c r="H1102" s="28">
        <v>142</v>
      </c>
      <c r="I1102" s="155"/>
      <c r="J1102" s="156"/>
      <c r="K1102" s="71"/>
    </row>
    <row r="1103" spans="1:11" ht="24.75" customHeight="1">
      <c r="A1103" s="8" t="s">
        <v>159</v>
      </c>
      <c r="B1103" s="85" t="s">
        <v>154</v>
      </c>
      <c r="C1103" s="5"/>
      <c r="D1103" s="4" t="s">
        <v>52</v>
      </c>
      <c r="E1103" s="158"/>
      <c r="F1103" s="28">
        <v>142</v>
      </c>
      <c r="G1103" s="28">
        <v>142</v>
      </c>
      <c r="H1103" s="28">
        <v>142</v>
      </c>
      <c r="I1103" s="155"/>
      <c r="J1103" s="156"/>
      <c r="K1103" s="71"/>
    </row>
    <row r="1104" spans="1:11" ht="26.25" customHeight="1">
      <c r="A1104" s="85" t="s">
        <v>145</v>
      </c>
      <c r="B1104" s="85" t="s">
        <v>155</v>
      </c>
      <c r="C1104" s="5"/>
      <c r="D1104" s="4" t="s">
        <v>52</v>
      </c>
      <c r="E1104" s="158"/>
      <c r="F1104" s="28">
        <v>142</v>
      </c>
      <c r="G1104" s="28">
        <v>142</v>
      </c>
      <c r="H1104" s="28">
        <v>142</v>
      </c>
      <c r="I1104" s="155"/>
      <c r="J1104" s="156"/>
      <c r="K1104" s="71"/>
    </row>
    <row r="1105" spans="1:11" ht="26.25" customHeight="1">
      <c r="A1105" s="19" t="s">
        <v>148</v>
      </c>
      <c r="B1105" s="85"/>
      <c r="C1105" s="5"/>
      <c r="D1105" s="4" t="s">
        <v>52</v>
      </c>
      <c r="E1105" s="159"/>
      <c r="F1105" s="28">
        <v>142</v>
      </c>
      <c r="G1105" s="28">
        <v>142</v>
      </c>
      <c r="H1105" s="28">
        <v>142</v>
      </c>
      <c r="I1105" s="155"/>
      <c r="J1105" s="156"/>
      <c r="K1105" s="71"/>
    </row>
    <row r="1106" spans="1:11" ht="26.25" customHeight="1">
      <c r="A1106" s="110" t="s">
        <v>138</v>
      </c>
      <c r="B1106" s="32"/>
      <c r="C1106" s="39"/>
      <c r="D1106" s="40"/>
      <c r="E1106" s="40"/>
      <c r="F1106" s="44"/>
      <c r="G1106" s="44"/>
      <c r="H1106" s="44"/>
      <c r="I1106" s="45"/>
      <c r="J1106" s="46"/>
      <c r="K1106" s="84"/>
    </row>
    <row r="1107" spans="1:11">
      <c r="A1107" s="8" t="s">
        <v>109</v>
      </c>
      <c r="B1107" s="85" t="s">
        <v>161</v>
      </c>
      <c r="C1107" s="5"/>
      <c r="D1107" s="8" t="s">
        <v>250</v>
      </c>
      <c r="E1107" s="9" t="s">
        <v>97</v>
      </c>
      <c r="F1107" s="28">
        <v>0</v>
      </c>
      <c r="G1107" s="28">
        <v>0</v>
      </c>
      <c r="H1107" s="28">
        <v>0</v>
      </c>
      <c r="I1107" s="108"/>
      <c r="J1107" s="109"/>
      <c r="K1107" s="71"/>
    </row>
    <row r="1108" spans="1:11">
      <c r="A1108" s="8" t="s">
        <v>110</v>
      </c>
      <c r="B1108" s="85" t="s">
        <v>162</v>
      </c>
      <c r="C1108" s="5"/>
      <c r="D1108" s="8" t="s">
        <v>250</v>
      </c>
      <c r="E1108" s="9" t="s">
        <v>97</v>
      </c>
      <c r="F1108" s="28">
        <v>0</v>
      </c>
      <c r="G1108" s="28">
        <v>0</v>
      </c>
      <c r="H1108" s="28">
        <v>0</v>
      </c>
      <c r="I1108" s="108"/>
      <c r="J1108" s="109"/>
      <c r="K1108" s="71"/>
    </row>
    <row r="1109" spans="1:11">
      <c r="A1109" s="8" t="s">
        <v>114</v>
      </c>
      <c r="B1109" s="85" t="s">
        <v>163</v>
      </c>
      <c r="C1109" s="5"/>
      <c r="D1109" s="8" t="s">
        <v>250</v>
      </c>
      <c r="E1109" s="9" t="s">
        <v>97</v>
      </c>
      <c r="F1109" s="28">
        <v>0</v>
      </c>
      <c r="G1109" s="28">
        <v>0</v>
      </c>
      <c r="H1109" s="28">
        <v>0</v>
      </c>
      <c r="I1109" s="108"/>
      <c r="J1109" s="109"/>
      <c r="K1109" s="71"/>
    </row>
    <row r="1110" spans="1:11">
      <c r="A1110" s="8" t="s">
        <v>111</v>
      </c>
      <c r="B1110" s="85" t="s">
        <v>164</v>
      </c>
      <c r="C1110" s="5"/>
      <c r="D1110" s="8" t="s">
        <v>250</v>
      </c>
      <c r="E1110" s="9" t="s">
        <v>97</v>
      </c>
      <c r="F1110" s="28">
        <v>0</v>
      </c>
      <c r="G1110" s="28">
        <v>0</v>
      </c>
      <c r="H1110" s="28">
        <v>0</v>
      </c>
      <c r="I1110" s="108"/>
      <c r="J1110" s="109"/>
      <c r="K1110" s="71"/>
    </row>
    <row r="1111" spans="1:11">
      <c r="A1111" s="8" t="s">
        <v>112</v>
      </c>
      <c r="B1111" s="85" t="s">
        <v>165</v>
      </c>
      <c r="C1111" s="5"/>
      <c r="D1111" s="8" t="s">
        <v>250</v>
      </c>
      <c r="E1111" s="9" t="s">
        <v>97</v>
      </c>
      <c r="F1111" s="28">
        <v>0</v>
      </c>
      <c r="G1111" s="28">
        <v>0</v>
      </c>
      <c r="H1111" s="28">
        <v>0</v>
      </c>
      <c r="I1111" s="108"/>
      <c r="J1111" s="109"/>
      <c r="K1111" s="71"/>
    </row>
    <row r="1112" spans="1:11" ht="24">
      <c r="A1112" s="8" t="s">
        <v>113</v>
      </c>
      <c r="B1112" s="85" t="s">
        <v>166</v>
      </c>
      <c r="C1112" s="5"/>
      <c r="D1112" s="8" t="s">
        <v>250</v>
      </c>
      <c r="E1112" s="9" t="s">
        <v>97</v>
      </c>
      <c r="F1112" s="28">
        <v>0</v>
      </c>
      <c r="G1112" s="28">
        <v>0</v>
      </c>
      <c r="H1112" s="28">
        <v>0</v>
      </c>
      <c r="I1112" s="108"/>
      <c r="J1112" s="109"/>
      <c r="K1112" s="71"/>
    </row>
    <row r="1113" spans="1:11">
      <c r="A1113" s="7"/>
      <c r="B1113" s="92"/>
      <c r="C1113" s="10" t="s">
        <v>101</v>
      </c>
      <c r="D1113" s="11" t="s">
        <v>33</v>
      </c>
      <c r="E1113" s="7"/>
      <c r="F1113" s="21"/>
      <c r="G1113" s="21"/>
      <c r="H1113" s="21"/>
      <c r="I1113" s="25"/>
      <c r="J1113" s="26"/>
      <c r="K1113" s="72"/>
    </row>
    <row r="1114" spans="1:11" ht="36">
      <c r="A1114" s="16" t="s">
        <v>81</v>
      </c>
      <c r="B1114" s="85"/>
      <c r="C1114" s="17" t="s">
        <v>3</v>
      </c>
      <c r="D1114" s="48"/>
      <c r="E1114" s="8"/>
      <c r="F1114" s="49"/>
      <c r="G1114" s="49"/>
      <c r="H1114" s="49"/>
      <c r="I1114" s="121"/>
      <c r="J1114" s="122"/>
      <c r="K1114" s="72"/>
    </row>
    <row r="1115" spans="1:11" ht="36">
      <c r="A1115" s="92" t="s">
        <v>77</v>
      </c>
      <c r="B1115" s="92" t="s">
        <v>82</v>
      </c>
      <c r="C1115" s="10"/>
      <c r="D1115" s="11"/>
      <c r="E1115" s="11"/>
      <c r="F1115" s="50">
        <f t="shared" ref="F1115:H1128" si="24">F17+F322</f>
        <v>99562</v>
      </c>
      <c r="G1115" s="50">
        <f t="shared" si="24"/>
        <v>101309</v>
      </c>
      <c r="H1115" s="50">
        <f t="shared" si="24"/>
        <v>101309</v>
      </c>
      <c r="I1115" s="51"/>
      <c r="J1115" s="52"/>
      <c r="K1115" s="84"/>
    </row>
    <row r="1116" spans="1:11" ht="36">
      <c r="A1116" s="92" t="s">
        <v>69</v>
      </c>
      <c r="B1116" s="92" t="s">
        <v>85</v>
      </c>
      <c r="C1116" s="10"/>
      <c r="D1116" s="11"/>
      <c r="E1116" s="11"/>
      <c r="F1116" s="50">
        <f t="shared" si="24"/>
        <v>126293</v>
      </c>
      <c r="G1116" s="50">
        <f t="shared" si="24"/>
        <v>129656</v>
      </c>
      <c r="H1116" s="50">
        <f t="shared" si="24"/>
        <v>129656</v>
      </c>
      <c r="I1116" s="51"/>
      <c r="J1116" s="52"/>
      <c r="K1116" s="84"/>
    </row>
    <row r="1117" spans="1:11" ht="48">
      <c r="A1117" s="92" t="s">
        <v>217</v>
      </c>
      <c r="B1117" s="92" t="s">
        <v>82</v>
      </c>
      <c r="C1117" s="10"/>
      <c r="D1117" s="11"/>
      <c r="E1117" s="11"/>
      <c r="F1117" s="50">
        <f t="shared" si="24"/>
        <v>142155</v>
      </c>
      <c r="G1117" s="50">
        <f t="shared" si="24"/>
        <v>146260</v>
      </c>
      <c r="H1117" s="50">
        <f t="shared" si="24"/>
        <v>146260</v>
      </c>
      <c r="I1117" s="51"/>
      <c r="J1117" s="52"/>
      <c r="K1117" s="84"/>
    </row>
    <row r="1118" spans="1:11" ht="48">
      <c r="A1118" s="92" t="s">
        <v>70</v>
      </c>
      <c r="B1118" s="92" t="s">
        <v>85</v>
      </c>
      <c r="C1118" s="10"/>
      <c r="D1118" s="11"/>
      <c r="E1118" s="11"/>
      <c r="F1118" s="50">
        <f t="shared" si="24"/>
        <v>86639</v>
      </c>
      <c r="G1118" s="50">
        <f t="shared" si="24"/>
        <v>88147</v>
      </c>
      <c r="H1118" s="50">
        <f t="shared" si="24"/>
        <v>88147</v>
      </c>
      <c r="I1118" s="51"/>
      <c r="J1118" s="52"/>
      <c r="K1118" s="84"/>
    </row>
    <row r="1119" spans="1:11" ht="48">
      <c r="A1119" s="92" t="s">
        <v>71</v>
      </c>
      <c r="B1119" s="92" t="s">
        <v>85</v>
      </c>
      <c r="C1119" s="10"/>
      <c r="D1119" s="11"/>
      <c r="E1119" s="11"/>
      <c r="F1119" s="50">
        <f t="shared" si="24"/>
        <v>126293</v>
      </c>
      <c r="G1119" s="50">
        <f t="shared" si="24"/>
        <v>129656</v>
      </c>
      <c r="H1119" s="50">
        <f t="shared" si="24"/>
        <v>129656</v>
      </c>
      <c r="I1119" s="51"/>
      <c r="J1119" s="52"/>
      <c r="K1119" s="84"/>
    </row>
    <row r="1120" spans="1:11" ht="48">
      <c r="A1120" s="20" t="s">
        <v>72</v>
      </c>
      <c r="B1120" s="92" t="s">
        <v>84</v>
      </c>
      <c r="C1120" s="10"/>
      <c r="D1120" s="11"/>
      <c r="E1120" s="11"/>
      <c r="F1120" s="50">
        <f t="shared" si="24"/>
        <v>143296</v>
      </c>
      <c r="G1120" s="50">
        <f t="shared" si="24"/>
        <v>145852</v>
      </c>
      <c r="H1120" s="50">
        <f t="shared" si="24"/>
        <v>145852</v>
      </c>
      <c r="I1120" s="51"/>
      <c r="J1120" s="52"/>
      <c r="K1120" s="84"/>
    </row>
    <row r="1121" spans="1:11" ht="96">
      <c r="A1121" s="53" t="s">
        <v>73</v>
      </c>
      <c r="B1121" s="92" t="s">
        <v>84</v>
      </c>
      <c r="C1121" s="10"/>
      <c r="D1121" s="11"/>
      <c r="E1121" s="11"/>
      <c r="F1121" s="50">
        <f t="shared" si="24"/>
        <v>170925</v>
      </c>
      <c r="G1121" s="50">
        <f t="shared" si="24"/>
        <v>173991</v>
      </c>
      <c r="H1121" s="50">
        <f t="shared" si="24"/>
        <v>173991</v>
      </c>
      <c r="I1121" s="51"/>
      <c r="J1121" s="52"/>
      <c r="K1121" s="84"/>
    </row>
    <row r="1122" spans="1:11" ht="96">
      <c r="A1122" s="53" t="s">
        <v>78</v>
      </c>
      <c r="B1122" s="92" t="s">
        <v>83</v>
      </c>
      <c r="C1122" s="10"/>
      <c r="D1122" s="11"/>
      <c r="E1122" s="11"/>
      <c r="F1122" s="50">
        <f t="shared" si="24"/>
        <v>241223</v>
      </c>
      <c r="G1122" s="50">
        <f t="shared" si="24"/>
        <v>245590</v>
      </c>
      <c r="H1122" s="50">
        <f t="shared" si="24"/>
        <v>245590</v>
      </c>
      <c r="I1122" s="51"/>
      <c r="J1122" s="52"/>
      <c r="K1122" s="84"/>
    </row>
    <row r="1123" spans="1:11" ht="96">
      <c r="A1123" s="53" t="s">
        <v>74</v>
      </c>
      <c r="B1123" s="92" t="s">
        <v>84</v>
      </c>
      <c r="C1123" s="10"/>
      <c r="D1123" s="11"/>
      <c r="E1123" s="11"/>
      <c r="F1123" s="50">
        <f t="shared" si="24"/>
        <v>212375</v>
      </c>
      <c r="G1123" s="50">
        <f t="shared" si="24"/>
        <v>216209</v>
      </c>
      <c r="H1123" s="50">
        <f t="shared" si="24"/>
        <v>216209</v>
      </c>
      <c r="I1123" s="51"/>
      <c r="J1123" s="52"/>
      <c r="K1123" s="84"/>
    </row>
    <row r="1124" spans="1:11" ht="24">
      <c r="A1124" s="20" t="s">
        <v>79</v>
      </c>
      <c r="B1124" s="92" t="s">
        <v>82</v>
      </c>
      <c r="C1124" s="10"/>
      <c r="D1124" s="11"/>
      <c r="E1124" s="11"/>
      <c r="F1124" s="50">
        <f t="shared" si="24"/>
        <v>99562</v>
      </c>
      <c r="G1124" s="50">
        <f t="shared" si="24"/>
        <v>101309</v>
      </c>
      <c r="H1124" s="50">
        <f t="shared" si="24"/>
        <v>101309</v>
      </c>
      <c r="I1124" s="51"/>
      <c r="J1124" s="52"/>
      <c r="K1124" s="84"/>
    </row>
    <row r="1125" spans="1:11" ht="24">
      <c r="A1125" s="92" t="s">
        <v>75</v>
      </c>
      <c r="B1125" s="92" t="s">
        <v>85</v>
      </c>
      <c r="C1125" s="10"/>
      <c r="D1125" s="11"/>
      <c r="E1125" s="11"/>
      <c r="F1125" s="50">
        <f t="shared" si="24"/>
        <v>86639</v>
      </c>
      <c r="G1125" s="50">
        <f t="shared" si="24"/>
        <v>88147</v>
      </c>
      <c r="H1125" s="50">
        <f t="shared" si="24"/>
        <v>88147</v>
      </c>
      <c r="I1125" s="51"/>
      <c r="J1125" s="52"/>
      <c r="K1125" s="84"/>
    </row>
    <row r="1126" spans="1:11" ht="24">
      <c r="A1126" s="20" t="s">
        <v>80</v>
      </c>
      <c r="B1126" s="92" t="s">
        <v>82</v>
      </c>
      <c r="C1126" s="10"/>
      <c r="D1126" s="11"/>
      <c r="E1126" s="11"/>
      <c r="F1126" s="50">
        <f t="shared" si="24"/>
        <v>146782</v>
      </c>
      <c r="G1126" s="50">
        <f t="shared" si="24"/>
        <v>149403</v>
      </c>
      <c r="H1126" s="50">
        <f t="shared" si="24"/>
        <v>149403</v>
      </c>
      <c r="I1126" s="51"/>
      <c r="J1126" s="52"/>
      <c r="K1126" s="84"/>
    </row>
    <row r="1127" spans="1:11" ht="24">
      <c r="A1127" s="92" t="s">
        <v>76</v>
      </c>
      <c r="B1127" s="92" t="s">
        <v>85</v>
      </c>
      <c r="C1127" s="10"/>
      <c r="D1127" s="11"/>
      <c r="E1127" s="11"/>
      <c r="F1127" s="50">
        <f t="shared" si="24"/>
        <v>123557</v>
      </c>
      <c r="G1127" s="50">
        <f t="shared" si="24"/>
        <v>125748</v>
      </c>
      <c r="H1127" s="50">
        <f t="shared" si="24"/>
        <v>125748</v>
      </c>
      <c r="I1127" s="51"/>
      <c r="J1127" s="52"/>
      <c r="K1127" s="84"/>
    </row>
    <row r="1128" spans="1:11">
      <c r="A1128" s="90"/>
      <c r="B1128" s="92"/>
      <c r="C1128" s="10"/>
      <c r="D1128" s="11"/>
      <c r="E1128" s="11"/>
      <c r="F1128" s="50">
        <f t="shared" si="24"/>
        <v>0</v>
      </c>
      <c r="G1128" s="50">
        <f t="shared" si="24"/>
        <v>0</v>
      </c>
      <c r="H1128" s="50">
        <f t="shared" si="24"/>
        <v>0</v>
      </c>
      <c r="I1128" s="51"/>
      <c r="J1128" s="52"/>
      <c r="K1128" s="84"/>
    </row>
    <row r="1129" spans="1:11">
      <c r="A1129" s="16" t="s">
        <v>86</v>
      </c>
      <c r="B1129" s="85"/>
      <c r="C1129" s="17" t="s">
        <v>4</v>
      </c>
      <c r="D1129" s="48"/>
      <c r="E1129" s="8"/>
      <c r="F1129" s="49"/>
      <c r="G1129" s="49"/>
      <c r="H1129" s="49"/>
      <c r="I1129" s="121"/>
      <c r="J1129" s="122"/>
      <c r="K1129" s="72"/>
    </row>
    <row r="1130" spans="1:11" ht="24">
      <c r="A1130" s="7" t="s">
        <v>219</v>
      </c>
      <c r="B1130" s="92" t="s">
        <v>87</v>
      </c>
      <c r="C1130" s="10"/>
      <c r="D1130" s="11"/>
      <c r="E1130" s="11"/>
      <c r="F1130" s="50">
        <f t="shared" ref="F1130:H1139" si="25">F32+F337</f>
        <v>17853.66</v>
      </c>
      <c r="G1130" s="50">
        <f t="shared" si="25"/>
        <v>17853.66</v>
      </c>
      <c r="H1130" s="50">
        <f t="shared" si="25"/>
        <v>17853.66</v>
      </c>
      <c r="I1130" s="51"/>
      <c r="J1130" s="52"/>
      <c r="K1130" s="84"/>
    </row>
    <row r="1131" spans="1:11" ht="36">
      <c r="A1131" s="7" t="s">
        <v>220</v>
      </c>
      <c r="B1131" s="92" t="s">
        <v>88</v>
      </c>
      <c r="C1131" s="10"/>
      <c r="D1131" s="11"/>
      <c r="E1131" s="11"/>
      <c r="F1131" s="50">
        <f t="shared" si="25"/>
        <v>17853.66</v>
      </c>
      <c r="G1131" s="50">
        <f t="shared" si="25"/>
        <v>17853.66</v>
      </c>
      <c r="H1131" s="50">
        <f t="shared" si="25"/>
        <v>17853.66</v>
      </c>
      <c r="I1131" s="51"/>
      <c r="J1131" s="52"/>
      <c r="K1131" s="84"/>
    </row>
    <row r="1132" spans="1:11" ht="24">
      <c r="A1132" s="7" t="s">
        <v>221</v>
      </c>
      <c r="B1132" s="92" t="s">
        <v>89</v>
      </c>
      <c r="C1132" s="10"/>
      <c r="D1132" s="11"/>
      <c r="E1132" s="11"/>
      <c r="F1132" s="50">
        <f t="shared" si="25"/>
        <v>17853.66</v>
      </c>
      <c r="G1132" s="50">
        <f t="shared" si="25"/>
        <v>17853.66</v>
      </c>
      <c r="H1132" s="50">
        <f t="shared" si="25"/>
        <v>17853.66</v>
      </c>
      <c r="I1132" s="51"/>
      <c r="J1132" s="52"/>
      <c r="K1132" s="84"/>
    </row>
    <row r="1133" spans="1:11" ht="36">
      <c r="A1133" s="7" t="s">
        <v>222</v>
      </c>
      <c r="B1133" s="92" t="s">
        <v>90</v>
      </c>
      <c r="C1133" s="10"/>
      <c r="D1133" s="11"/>
      <c r="E1133" s="11"/>
      <c r="F1133" s="50">
        <f t="shared" si="25"/>
        <v>10890.73</v>
      </c>
      <c r="G1133" s="50">
        <f t="shared" si="25"/>
        <v>10890.73</v>
      </c>
      <c r="H1133" s="50">
        <f t="shared" si="25"/>
        <v>10890.73</v>
      </c>
      <c r="I1133" s="51"/>
      <c r="J1133" s="52"/>
      <c r="K1133" s="84"/>
    </row>
    <row r="1134" spans="1:11" ht="36">
      <c r="A1134" s="7" t="s">
        <v>223</v>
      </c>
      <c r="B1134" s="92" t="s">
        <v>91</v>
      </c>
      <c r="C1134" s="10"/>
      <c r="D1134" s="11"/>
      <c r="E1134" s="11"/>
      <c r="F1134" s="50">
        <f t="shared" si="25"/>
        <v>3927.8</v>
      </c>
      <c r="G1134" s="50">
        <f t="shared" si="25"/>
        <v>3927.8</v>
      </c>
      <c r="H1134" s="50">
        <f t="shared" si="25"/>
        <v>3927.8</v>
      </c>
      <c r="I1134" s="51"/>
      <c r="J1134" s="52"/>
      <c r="K1134" s="84"/>
    </row>
    <row r="1135" spans="1:11" ht="36">
      <c r="A1135" s="53" t="s">
        <v>224</v>
      </c>
      <c r="B1135" s="92" t="s">
        <v>92</v>
      </c>
      <c r="C1135" s="10"/>
      <c r="D1135" s="11"/>
      <c r="E1135" s="11"/>
      <c r="F1135" s="50">
        <f t="shared" si="25"/>
        <v>21370.45</v>
      </c>
      <c r="G1135" s="50">
        <f t="shared" si="25"/>
        <v>21370.45</v>
      </c>
      <c r="H1135" s="50">
        <f t="shared" si="25"/>
        <v>21370.45</v>
      </c>
      <c r="I1135" s="51"/>
      <c r="J1135" s="52"/>
      <c r="K1135" s="84"/>
    </row>
    <row r="1136" spans="1:11" ht="36">
      <c r="A1136" s="53" t="s">
        <v>225</v>
      </c>
      <c r="B1136" s="92" t="s">
        <v>93</v>
      </c>
      <c r="C1136" s="10"/>
      <c r="D1136" s="11"/>
      <c r="E1136" s="11"/>
      <c r="F1136" s="50">
        <f t="shared" si="25"/>
        <v>21370.45</v>
      </c>
      <c r="G1136" s="50">
        <f t="shared" si="25"/>
        <v>21370.45</v>
      </c>
      <c r="H1136" s="50">
        <f t="shared" si="25"/>
        <v>21370.45</v>
      </c>
      <c r="I1136" s="51"/>
      <c r="J1136" s="52"/>
      <c r="K1136" s="84"/>
    </row>
    <row r="1137" spans="1:11" ht="24">
      <c r="A1137" s="53" t="s">
        <v>226</v>
      </c>
      <c r="B1137" s="92" t="s">
        <v>94</v>
      </c>
      <c r="C1137" s="10"/>
      <c r="D1137" s="11"/>
      <c r="E1137" s="11"/>
      <c r="F1137" s="50">
        <f t="shared" si="25"/>
        <v>21370.45</v>
      </c>
      <c r="G1137" s="50">
        <f t="shared" si="25"/>
        <v>21370.45</v>
      </c>
      <c r="H1137" s="50">
        <f t="shared" si="25"/>
        <v>21370.45</v>
      </c>
      <c r="I1137" s="51"/>
      <c r="J1137" s="52"/>
      <c r="K1137" s="84"/>
    </row>
    <row r="1138" spans="1:11" ht="36">
      <c r="A1138" s="53" t="s">
        <v>227</v>
      </c>
      <c r="B1138" s="92" t="s">
        <v>95</v>
      </c>
      <c r="C1138" s="10"/>
      <c r="D1138" s="11"/>
      <c r="E1138" s="11"/>
      <c r="F1138" s="50">
        <f t="shared" si="25"/>
        <v>14318.2</v>
      </c>
      <c r="G1138" s="50">
        <f t="shared" si="25"/>
        <v>14318.2</v>
      </c>
      <c r="H1138" s="50">
        <f t="shared" si="25"/>
        <v>14318.2</v>
      </c>
      <c r="I1138" s="51"/>
      <c r="J1138" s="52"/>
      <c r="K1138" s="84"/>
    </row>
    <row r="1139" spans="1:11" ht="36">
      <c r="A1139" s="53" t="s">
        <v>228</v>
      </c>
      <c r="B1139" s="92" t="s">
        <v>96</v>
      </c>
      <c r="C1139" s="10"/>
      <c r="D1139" s="11"/>
      <c r="E1139" s="11"/>
      <c r="F1139" s="50">
        <f t="shared" si="25"/>
        <v>7265.95</v>
      </c>
      <c r="G1139" s="50">
        <f t="shared" si="25"/>
        <v>7265.95</v>
      </c>
      <c r="H1139" s="50">
        <f t="shared" si="25"/>
        <v>7265.95</v>
      </c>
      <c r="I1139" s="51"/>
      <c r="J1139" s="52"/>
      <c r="K1139" s="84"/>
    </row>
    <row r="1140" spans="1:11" ht="36">
      <c r="A1140" s="16" t="s">
        <v>156</v>
      </c>
      <c r="B1140" s="85"/>
      <c r="C1140" s="17" t="s">
        <v>171</v>
      </c>
      <c r="D1140" s="48"/>
      <c r="E1140" s="8"/>
      <c r="F1140" s="49"/>
      <c r="G1140" s="49"/>
      <c r="H1140" s="49"/>
      <c r="I1140" s="121"/>
      <c r="J1140" s="122"/>
      <c r="K1140" s="72"/>
    </row>
    <row r="1141" spans="1:11">
      <c r="A1141" s="7" t="s">
        <v>146</v>
      </c>
      <c r="B1141" s="92" t="s">
        <v>149</v>
      </c>
      <c r="C1141" s="10"/>
      <c r="D1141" s="11"/>
      <c r="E1141" s="11"/>
      <c r="F1141" s="50">
        <f t="shared" ref="F1141:H1148" si="26">F43+F348</f>
        <v>30236.1</v>
      </c>
      <c r="G1141" s="50">
        <f t="shared" si="26"/>
        <v>31008.3</v>
      </c>
      <c r="H1141" s="50">
        <f t="shared" si="26"/>
        <v>31008.3</v>
      </c>
      <c r="I1141" s="51"/>
      <c r="J1141" s="52"/>
      <c r="K1141" s="84"/>
    </row>
    <row r="1142" spans="1:11" ht="72">
      <c r="A1142" s="20" t="s">
        <v>147</v>
      </c>
      <c r="B1142" s="92"/>
      <c r="C1142" s="10"/>
      <c r="D1142" s="11"/>
      <c r="E1142" s="11"/>
      <c r="F1142" s="50">
        <f t="shared" si="26"/>
        <v>519</v>
      </c>
      <c r="G1142" s="50">
        <f t="shared" si="26"/>
        <v>519</v>
      </c>
      <c r="H1142" s="50">
        <f t="shared" si="26"/>
        <v>519</v>
      </c>
      <c r="I1142" s="51"/>
      <c r="J1142" s="52"/>
      <c r="K1142" s="84"/>
    </row>
    <row r="1143" spans="1:11" ht="48">
      <c r="A1143" s="7" t="s">
        <v>157</v>
      </c>
      <c r="B1143" s="92" t="s">
        <v>255</v>
      </c>
      <c r="C1143" s="10"/>
      <c r="D1143" s="11"/>
      <c r="E1143" s="11"/>
      <c r="F1143" s="50">
        <f t="shared" si="26"/>
        <v>79451.14</v>
      </c>
      <c r="G1143" s="50">
        <f t="shared" si="26"/>
        <v>81732.740000000005</v>
      </c>
      <c r="H1143" s="50">
        <f t="shared" si="26"/>
        <v>81732.740000000005</v>
      </c>
      <c r="I1143" s="51"/>
      <c r="J1143" s="52"/>
      <c r="K1143" s="84"/>
    </row>
    <row r="1144" spans="1:11" ht="24">
      <c r="A1144" s="7" t="s">
        <v>158</v>
      </c>
      <c r="B1144" s="92" t="s">
        <v>150</v>
      </c>
      <c r="C1144" s="10"/>
      <c r="D1144" s="11"/>
      <c r="E1144" s="11"/>
      <c r="F1144" s="50">
        <f t="shared" si="26"/>
        <v>194308.07</v>
      </c>
      <c r="G1144" s="50">
        <f t="shared" si="26"/>
        <v>200403.07</v>
      </c>
      <c r="H1144" s="50">
        <f t="shared" si="26"/>
        <v>200403.07</v>
      </c>
      <c r="I1144" s="51"/>
      <c r="J1144" s="52"/>
      <c r="K1144" s="84"/>
    </row>
    <row r="1145" spans="1:11" ht="60">
      <c r="A1145" s="20" t="s">
        <v>160</v>
      </c>
      <c r="B1145" s="92"/>
      <c r="C1145" s="10"/>
      <c r="D1145" s="11"/>
      <c r="E1145" s="11"/>
      <c r="F1145" s="50">
        <f t="shared" si="26"/>
        <v>519</v>
      </c>
      <c r="G1145" s="50">
        <f t="shared" si="26"/>
        <v>519</v>
      </c>
      <c r="H1145" s="50">
        <f t="shared" si="26"/>
        <v>519</v>
      </c>
      <c r="I1145" s="51"/>
      <c r="J1145" s="52"/>
      <c r="K1145" s="84"/>
    </row>
    <row r="1146" spans="1:11" ht="36">
      <c r="A1146" s="7" t="s">
        <v>159</v>
      </c>
      <c r="B1146" s="92" t="s">
        <v>151</v>
      </c>
      <c r="C1146" s="10"/>
      <c r="D1146" s="11"/>
      <c r="E1146" s="11"/>
      <c r="F1146" s="50">
        <f t="shared" si="26"/>
        <v>122115.54</v>
      </c>
      <c r="G1146" s="50">
        <f t="shared" si="26"/>
        <v>125353.74</v>
      </c>
      <c r="H1146" s="50">
        <f t="shared" si="26"/>
        <v>125353.74</v>
      </c>
      <c r="I1146" s="51"/>
      <c r="J1146" s="52"/>
      <c r="K1146" s="84"/>
    </row>
    <row r="1147" spans="1:11">
      <c r="A1147" s="20" t="s">
        <v>145</v>
      </c>
      <c r="B1147" s="92"/>
      <c r="C1147" s="10"/>
      <c r="D1147" s="11"/>
      <c r="E1147" s="11"/>
      <c r="F1147" s="50">
        <f t="shared" si="26"/>
        <v>519</v>
      </c>
      <c r="G1147" s="50">
        <f t="shared" si="26"/>
        <v>519</v>
      </c>
      <c r="H1147" s="50">
        <f t="shared" si="26"/>
        <v>519</v>
      </c>
      <c r="I1147" s="51"/>
      <c r="J1147" s="52"/>
      <c r="K1147" s="84"/>
    </row>
    <row r="1148" spans="1:11">
      <c r="A1148" s="20" t="s">
        <v>148</v>
      </c>
      <c r="B1148" s="92"/>
      <c r="C1148" s="10"/>
      <c r="D1148" s="11"/>
      <c r="E1148" s="11"/>
      <c r="F1148" s="50">
        <f t="shared" si="26"/>
        <v>519</v>
      </c>
      <c r="G1148" s="50">
        <f t="shared" si="26"/>
        <v>519</v>
      </c>
      <c r="H1148" s="50">
        <f t="shared" si="26"/>
        <v>519</v>
      </c>
      <c r="I1148" s="51"/>
      <c r="J1148" s="52"/>
      <c r="K1148" s="84"/>
    </row>
    <row r="1149" spans="1:11" ht="36">
      <c r="A1149" s="16" t="s">
        <v>140</v>
      </c>
      <c r="B1149" s="85"/>
      <c r="C1149" s="17" t="s">
        <v>170</v>
      </c>
      <c r="D1149" s="48"/>
      <c r="E1149" s="8"/>
      <c r="F1149" s="49"/>
      <c r="G1149" s="49"/>
      <c r="H1149" s="49"/>
      <c r="I1149" s="121"/>
      <c r="J1149" s="122"/>
      <c r="K1149" s="72"/>
    </row>
    <row r="1150" spans="1:11">
      <c r="A1150" s="7" t="s">
        <v>146</v>
      </c>
      <c r="B1150" s="92" t="s">
        <v>141</v>
      </c>
      <c r="C1150" s="10"/>
      <c r="D1150" s="11"/>
      <c r="E1150" s="11"/>
      <c r="F1150" s="50">
        <f t="shared" ref="F1150:H1157" si="27">F52+F357</f>
        <v>39159.07</v>
      </c>
      <c r="G1150" s="50">
        <f t="shared" si="27"/>
        <v>40905.269999999997</v>
      </c>
      <c r="H1150" s="50">
        <f t="shared" si="27"/>
        <v>40905.269999999997</v>
      </c>
      <c r="I1150" s="51"/>
      <c r="J1150" s="52"/>
      <c r="K1150" s="84"/>
    </row>
    <row r="1151" spans="1:11" ht="72">
      <c r="A1151" s="20" t="s">
        <v>147</v>
      </c>
      <c r="B1151" s="92"/>
      <c r="C1151" s="10"/>
      <c r="D1151" s="11"/>
      <c r="E1151" s="11"/>
      <c r="F1151" s="50">
        <f t="shared" si="27"/>
        <v>519</v>
      </c>
      <c r="G1151" s="50">
        <f t="shared" si="27"/>
        <v>519</v>
      </c>
      <c r="H1151" s="50">
        <f t="shared" si="27"/>
        <v>519</v>
      </c>
      <c r="I1151" s="51"/>
      <c r="J1151" s="52"/>
      <c r="K1151" s="84"/>
    </row>
    <row r="1152" spans="1:11" ht="48">
      <c r="A1152" s="7" t="s">
        <v>157</v>
      </c>
      <c r="B1152" s="92" t="s">
        <v>142</v>
      </c>
      <c r="C1152" s="10"/>
      <c r="D1152" s="11"/>
      <c r="E1152" s="11"/>
      <c r="F1152" s="50">
        <f t="shared" si="27"/>
        <v>103901.42</v>
      </c>
      <c r="G1152" s="50">
        <f t="shared" si="27"/>
        <v>109046.02</v>
      </c>
      <c r="H1152" s="50">
        <f t="shared" si="27"/>
        <v>109046.02</v>
      </c>
      <c r="I1152" s="51"/>
      <c r="J1152" s="52"/>
      <c r="K1152" s="84"/>
    </row>
    <row r="1153" spans="1:11" ht="60">
      <c r="A1153" s="20" t="s">
        <v>160</v>
      </c>
      <c r="B1153" s="92"/>
      <c r="C1153" s="10"/>
      <c r="D1153" s="11"/>
      <c r="E1153" s="11"/>
      <c r="F1153" s="50">
        <f t="shared" si="27"/>
        <v>519</v>
      </c>
      <c r="G1153" s="50">
        <f t="shared" si="27"/>
        <v>519</v>
      </c>
      <c r="H1153" s="50">
        <f t="shared" si="27"/>
        <v>519</v>
      </c>
      <c r="I1153" s="51"/>
      <c r="J1153" s="52"/>
      <c r="K1153" s="84"/>
    </row>
    <row r="1154" spans="1:11" ht="24">
      <c r="A1154" s="7" t="s">
        <v>158</v>
      </c>
      <c r="B1154" s="92" t="s">
        <v>143</v>
      </c>
      <c r="C1154" s="10"/>
      <c r="D1154" s="11"/>
      <c r="E1154" s="11"/>
      <c r="F1154" s="50">
        <f t="shared" si="27"/>
        <v>224002.34</v>
      </c>
      <c r="G1154" s="50">
        <f t="shared" si="27"/>
        <v>231034.34</v>
      </c>
      <c r="H1154" s="50">
        <f t="shared" si="27"/>
        <v>231034.34</v>
      </c>
      <c r="I1154" s="51"/>
      <c r="J1154" s="52"/>
      <c r="K1154" s="84"/>
    </row>
    <row r="1155" spans="1:11" ht="36">
      <c r="A1155" s="7" t="s">
        <v>159</v>
      </c>
      <c r="B1155" s="92" t="s">
        <v>144</v>
      </c>
      <c r="C1155" s="10"/>
      <c r="D1155" s="11"/>
      <c r="E1155" s="11"/>
      <c r="F1155" s="50">
        <f t="shared" si="27"/>
        <v>146023.19</v>
      </c>
      <c r="G1155" s="50">
        <f t="shared" si="27"/>
        <v>152728.39000000001</v>
      </c>
      <c r="H1155" s="50">
        <f t="shared" si="27"/>
        <v>152728.39000000001</v>
      </c>
      <c r="I1155" s="51"/>
      <c r="J1155" s="52"/>
      <c r="K1155" s="84"/>
    </row>
    <row r="1156" spans="1:11">
      <c r="A1156" s="92" t="s">
        <v>145</v>
      </c>
      <c r="B1156" s="92" t="s">
        <v>256</v>
      </c>
      <c r="C1156" s="10"/>
      <c r="D1156" s="11"/>
      <c r="E1156" s="11"/>
      <c r="F1156" s="50">
        <f t="shared" si="27"/>
        <v>27143.759999999998</v>
      </c>
      <c r="G1156" s="50">
        <f t="shared" si="27"/>
        <v>27805.96</v>
      </c>
      <c r="H1156" s="50">
        <f t="shared" si="27"/>
        <v>27805.96</v>
      </c>
      <c r="I1156" s="51"/>
      <c r="J1156" s="52"/>
      <c r="K1156" s="84"/>
    </row>
    <row r="1157" spans="1:11">
      <c r="A1157" s="20" t="s">
        <v>148</v>
      </c>
      <c r="B1157" s="92"/>
      <c r="C1157" s="10"/>
      <c r="D1157" s="11"/>
      <c r="E1157" s="11"/>
      <c r="F1157" s="50">
        <f t="shared" si="27"/>
        <v>519</v>
      </c>
      <c r="G1157" s="50">
        <f t="shared" si="27"/>
        <v>519</v>
      </c>
      <c r="H1157" s="50">
        <f t="shared" si="27"/>
        <v>519</v>
      </c>
      <c r="I1157" s="51"/>
      <c r="J1157" s="52"/>
      <c r="K1157" s="84"/>
    </row>
    <row r="1158" spans="1:11" ht="36">
      <c r="A1158" s="16" t="s">
        <v>152</v>
      </c>
      <c r="B1158" s="85"/>
      <c r="C1158" s="17" t="s">
        <v>172</v>
      </c>
      <c r="D1158" s="48"/>
      <c r="E1158" s="8"/>
      <c r="F1158" s="49"/>
      <c r="G1158" s="49"/>
      <c r="H1158" s="49"/>
      <c r="I1158" s="121"/>
      <c r="J1158" s="122"/>
      <c r="K1158" s="72"/>
    </row>
    <row r="1159" spans="1:11">
      <c r="A1159" s="7" t="s">
        <v>146</v>
      </c>
      <c r="B1159" s="92" t="s">
        <v>153</v>
      </c>
      <c r="C1159" s="10"/>
      <c r="D1159" s="11"/>
      <c r="E1159" s="11"/>
      <c r="F1159" s="50">
        <f t="shared" ref="F1159:H1166" si="28">F61+F366</f>
        <v>39350.980000000003</v>
      </c>
      <c r="G1159" s="50">
        <f t="shared" si="28"/>
        <v>41331.18</v>
      </c>
      <c r="H1159" s="50">
        <f t="shared" si="28"/>
        <v>41331.18</v>
      </c>
      <c r="I1159" s="51"/>
      <c r="J1159" s="52"/>
      <c r="K1159" s="84"/>
    </row>
    <row r="1160" spans="1:11" ht="72">
      <c r="A1160" s="20" t="s">
        <v>147</v>
      </c>
      <c r="B1160" s="92"/>
      <c r="C1160" s="10"/>
      <c r="D1160" s="11"/>
      <c r="E1160" s="11"/>
      <c r="F1160" s="50">
        <f t="shared" si="28"/>
        <v>519</v>
      </c>
      <c r="G1160" s="50">
        <f t="shared" si="28"/>
        <v>519</v>
      </c>
      <c r="H1160" s="50">
        <f t="shared" si="28"/>
        <v>519</v>
      </c>
      <c r="I1160" s="51"/>
      <c r="J1160" s="52"/>
      <c r="K1160" s="84"/>
    </row>
    <row r="1161" spans="1:11" ht="48">
      <c r="A1161" s="20" t="s">
        <v>157</v>
      </c>
      <c r="B1161" s="92"/>
      <c r="C1161" s="10"/>
      <c r="D1161" s="11"/>
      <c r="E1161" s="11"/>
      <c r="F1161" s="50">
        <f t="shared" si="28"/>
        <v>519</v>
      </c>
      <c r="G1161" s="50">
        <f t="shared" si="28"/>
        <v>519</v>
      </c>
      <c r="H1161" s="50">
        <f t="shared" si="28"/>
        <v>519</v>
      </c>
      <c r="I1161" s="51"/>
      <c r="J1161" s="52"/>
      <c r="K1161" s="84"/>
    </row>
    <row r="1162" spans="1:11" ht="60">
      <c r="A1162" s="20" t="s">
        <v>160</v>
      </c>
      <c r="B1162" s="92"/>
      <c r="C1162" s="10"/>
      <c r="D1162" s="11"/>
      <c r="E1162" s="11"/>
      <c r="F1162" s="50">
        <f t="shared" si="28"/>
        <v>519</v>
      </c>
      <c r="G1162" s="50">
        <f t="shared" si="28"/>
        <v>519</v>
      </c>
      <c r="H1162" s="50">
        <f t="shared" si="28"/>
        <v>519</v>
      </c>
      <c r="I1162" s="51"/>
      <c r="J1162" s="52"/>
      <c r="K1162" s="84"/>
    </row>
    <row r="1163" spans="1:11" ht="24">
      <c r="A1163" s="7" t="s">
        <v>158</v>
      </c>
      <c r="B1163" s="92" t="s">
        <v>257</v>
      </c>
      <c r="C1163" s="10"/>
      <c r="D1163" s="11"/>
      <c r="E1163" s="11"/>
      <c r="F1163" s="50">
        <f t="shared" si="28"/>
        <v>268246.40999999997</v>
      </c>
      <c r="G1163" s="50">
        <f t="shared" si="28"/>
        <v>276684.40999999997</v>
      </c>
      <c r="H1163" s="50">
        <f t="shared" si="28"/>
        <v>276684.40999999997</v>
      </c>
      <c r="I1163" s="51"/>
      <c r="J1163" s="52"/>
      <c r="K1163" s="84"/>
    </row>
    <row r="1164" spans="1:11" ht="36">
      <c r="A1164" s="7" t="s">
        <v>159</v>
      </c>
      <c r="B1164" s="92" t="s">
        <v>154</v>
      </c>
      <c r="C1164" s="10"/>
      <c r="D1164" s="11"/>
      <c r="E1164" s="11"/>
      <c r="F1164" s="50">
        <f t="shared" si="28"/>
        <v>146249.24</v>
      </c>
      <c r="G1164" s="50">
        <f t="shared" si="28"/>
        <v>153864.44</v>
      </c>
      <c r="H1164" s="50">
        <f t="shared" si="28"/>
        <v>153864.44</v>
      </c>
      <c r="I1164" s="51"/>
      <c r="J1164" s="52"/>
      <c r="K1164" s="84"/>
    </row>
    <row r="1165" spans="1:11">
      <c r="A1165" s="92" t="s">
        <v>145</v>
      </c>
      <c r="B1165" s="92" t="s">
        <v>155</v>
      </c>
      <c r="C1165" s="10"/>
      <c r="D1165" s="11"/>
      <c r="E1165" s="11"/>
      <c r="F1165" s="50">
        <f t="shared" si="28"/>
        <v>27498.99</v>
      </c>
      <c r="G1165" s="50">
        <f t="shared" si="28"/>
        <v>28163.19</v>
      </c>
      <c r="H1165" s="50">
        <f t="shared" si="28"/>
        <v>28163.19</v>
      </c>
      <c r="I1165" s="51"/>
      <c r="J1165" s="52"/>
      <c r="K1165" s="84"/>
    </row>
    <row r="1166" spans="1:11">
      <c r="A1166" s="20" t="s">
        <v>148</v>
      </c>
      <c r="B1166" s="92"/>
      <c r="C1166" s="10"/>
      <c r="D1166" s="11"/>
      <c r="E1166" s="11"/>
      <c r="F1166" s="50">
        <f t="shared" si="28"/>
        <v>519</v>
      </c>
      <c r="G1166" s="50">
        <f t="shared" si="28"/>
        <v>519</v>
      </c>
      <c r="H1166" s="50">
        <f t="shared" si="28"/>
        <v>519</v>
      </c>
      <c r="I1166" s="51"/>
      <c r="J1166" s="52"/>
      <c r="K1166" s="84"/>
    </row>
    <row r="1167" spans="1:11" ht="24">
      <c r="A1167" s="16" t="s">
        <v>138</v>
      </c>
      <c r="B1167" s="85"/>
      <c r="C1167" s="17" t="s">
        <v>173</v>
      </c>
      <c r="D1167" s="48"/>
      <c r="E1167" s="8"/>
      <c r="F1167" s="49"/>
      <c r="G1167" s="49"/>
      <c r="H1167" s="49"/>
      <c r="I1167" s="121"/>
      <c r="J1167" s="122"/>
      <c r="K1167" s="72"/>
    </row>
    <row r="1168" spans="1:11">
      <c r="A1168" s="7" t="s">
        <v>109</v>
      </c>
      <c r="B1168" s="92" t="s">
        <v>161</v>
      </c>
      <c r="C1168" s="10"/>
      <c r="D1168" s="11"/>
      <c r="E1168" s="11"/>
      <c r="F1168" s="50">
        <f t="shared" ref="F1168:H1173" si="29">F70+F375</f>
        <v>6.59</v>
      </c>
      <c r="G1168" s="50">
        <f t="shared" si="29"/>
        <v>6.81</v>
      </c>
      <c r="H1168" s="50">
        <f t="shared" si="29"/>
        <v>6.81</v>
      </c>
      <c r="I1168" s="51"/>
      <c r="J1168" s="52"/>
      <c r="K1168" s="84"/>
    </row>
    <row r="1169" spans="1:683">
      <c r="A1169" s="7" t="s">
        <v>110</v>
      </c>
      <c r="B1169" s="92" t="s">
        <v>162</v>
      </c>
      <c r="C1169" s="10"/>
      <c r="D1169" s="11"/>
      <c r="E1169" s="11"/>
      <c r="F1169" s="50">
        <f t="shared" si="29"/>
        <v>6.05</v>
      </c>
      <c r="G1169" s="50">
        <f t="shared" si="29"/>
        <v>6.24</v>
      </c>
      <c r="H1169" s="50">
        <f t="shared" si="29"/>
        <v>6.24</v>
      </c>
      <c r="I1169" s="51"/>
      <c r="J1169" s="52"/>
      <c r="K1169" s="84"/>
    </row>
    <row r="1170" spans="1:683">
      <c r="A1170" s="7" t="s">
        <v>114</v>
      </c>
      <c r="B1170" s="92" t="s">
        <v>163</v>
      </c>
      <c r="C1170" s="10"/>
      <c r="D1170" s="11"/>
      <c r="E1170" s="11"/>
      <c r="F1170" s="50">
        <f t="shared" si="29"/>
        <v>3.23</v>
      </c>
      <c r="G1170" s="50">
        <f t="shared" si="29"/>
        <v>3.33</v>
      </c>
      <c r="H1170" s="50">
        <f t="shared" si="29"/>
        <v>3.33</v>
      </c>
      <c r="I1170" s="51"/>
      <c r="J1170" s="52"/>
      <c r="K1170" s="84"/>
    </row>
    <row r="1171" spans="1:683">
      <c r="A1171" s="7" t="s">
        <v>111</v>
      </c>
      <c r="B1171" s="92" t="s">
        <v>164</v>
      </c>
      <c r="C1171" s="10"/>
      <c r="D1171" s="11"/>
      <c r="E1171" s="11"/>
      <c r="F1171" s="50">
        <f t="shared" si="29"/>
        <v>2.17</v>
      </c>
      <c r="G1171" s="50">
        <f t="shared" si="29"/>
        <v>2.2400000000000002</v>
      </c>
      <c r="H1171" s="50">
        <f t="shared" si="29"/>
        <v>2.2400000000000002</v>
      </c>
      <c r="I1171" s="51"/>
      <c r="J1171" s="52"/>
      <c r="K1171" s="84"/>
    </row>
    <row r="1172" spans="1:683">
      <c r="A1172" s="7" t="s">
        <v>112</v>
      </c>
      <c r="B1172" s="92" t="s">
        <v>165</v>
      </c>
      <c r="C1172" s="10"/>
      <c r="D1172" s="11"/>
      <c r="E1172" s="11"/>
      <c r="F1172" s="50">
        <f t="shared" si="29"/>
        <v>4.4000000000000004</v>
      </c>
      <c r="G1172" s="50">
        <f t="shared" si="29"/>
        <v>4.54</v>
      </c>
      <c r="H1172" s="50">
        <f t="shared" si="29"/>
        <v>4.54</v>
      </c>
      <c r="I1172" s="51"/>
      <c r="J1172" s="52"/>
      <c r="K1172" s="84"/>
    </row>
    <row r="1173" spans="1:683" ht="24">
      <c r="A1173" s="7" t="s">
        <v>113</v>
      </c>
      <c r="B1173" s="92" t="s">
        <v>166</v>
      </c>
      <c r="C1173" s="10"/>
      <c r="D1173" s="11"/>
      <c r="E1173" s="11"/>
      <c r="F1173" s="50">
        <f t="shared" si="29"/>
        <v>2.12</v>
      </c>
      <c r="G1173" s="50">
        <f t="shared" si="29"/>
        <v>2.1800000000000002</v>
      </c>
      <c r="H1173" s="50">
        <f t="shared" si="29"/>
        <v>2.1800000000000002</v>
      </c>
      <c r="I1173" s="51"/>
      <c r="J1173" s="52"/>
      <c r="K1173" s="84"/>
    </row>
    <row r="1174" spans="1:683">
      <c r="I1174" s="1"/>
      <c r="J1174" s="18"/>
      <c r="K1174" s="18"/>
    </row>
    <row r="1175" spans="1:683">
      <c r="A1175" s="68" t="s">
        <v>130</v>
      </c>
      <c r="B1175" s="126"/>
      <c r="C1175" s="68"/>
      <c r="D1175" s="68"/>
      <c r="E1175" s="68"/>
      <c r="F1175" s="68"/>
      <c r="G1175" s="68"/>
      <c r="H1175" s="68"/>
      <c r="I1175" s="68"/>
      <c r="J1175" s="68"/>
      <c r="K1175" s="73"/>
    </row>
    <row r="1176" spans="1:683" ht="15" customHeight="1">
      <c r="A1176" s="166" t="s">
        <v>0</v>
      </c>
      <c r="B1176" s="167" t="s">
        <v>1</v>
      </c>
      <c r="C1176" s="168"/>
      <c r="D1176" s="141"/>
      <c r="E1176" s="142"/>
      <c r="F1176" s="169" t="s">
        <v>243</v>
      </c>
      <c r="G1176" s="170"/>
      <c r="H1176" s="170"/>
      <c r="I1176" s="170"/>
      <c r="J1176" s="170"/>
      <c r="K1176" s="171"/>
      <c r="L1176" s="163" t="s">
        <v>174</v>
      </c>
      <c r="M1176" s="164"/>
      <c r="N1176" s="164"/>
      <c r="O1176" s="164"/>
      <c r="P1176" s="164"/>
      <c r="Q1176" s="164"/>
      <c r="R1176" s="164"/>
      <c r="S1176" s="164"/>
      <c r="T1176" s="164"/>
      <c r="U1176" s="164"/>
      <c r="V1176" s="164"/>
      <c r="W1176" s="164"/>
      <c r="X1176" s="164"/>
      <c r="Y1176" s="164"/>
      <c r="Z1176" s="164"/>
      <c r="AA1176" s="164"/>
      <c r="AB1176" s="164"/>
      <c r="AC1176" s="164"/>
      <c r="AD1176" s="164"/>
      <c r="AE1176" s="164"/>
      <c r="AF1176" s="165"/>
      <c r="AG1176" s="160" t="s">
        <v>175</v>
      </c>
      <c r="AH1176" s="161"/>
      <c r="AI1176" s="161"/>
      <c r="AJ1176" s="161"/>
      <c r="AK1176" s="161"/>
      <c r="AL1176" s="161"/>
      <c r="AM1176" s="161"/>
      <c r="AN1176" s="161"/>
      <c r="AO1176" s="161"/>
      <c r="AP1176" s="161"/>
      <c r="AQ1176" s="161"/>
      <c r="AR1176" s="161"/>
      <c r="AS1176" s="161"/>
      <c r="AT1176" s="161"/>
      <c r="AU1176" s="161"/>
      <c r="AV1176" s="161"/>
      <c r="AW1176" s="161"/>
      <c r="AX1176" s="161"/>
      <c r="AY1176" s="161"/>
      <c r="AZ1176" s="161"/>
      <c r="BA1176" s="162"/>
      <c r="BB1176" s="163" t="s">
        <v>176</v>
      </c>
      <c r="BC1176" s="164"/>
      <c r="BD1176" s="164"/>
      <c r="BE1176" s="164"/>
      <c r="BF1176" s="164"/>
      <c r="BG1176" s="164"/>
      <c r="BH1176" s="164"/>
      <c r="BI1176" s="164"/>
      <c r="BJ1176" s="164"/>
      <c r="BK1176" s="164"/>
      <c r="BL1176" s="164"/>
      <c r="BM1176" s="164"/>
      <c r="BN1176" s="164"/>
      <c r="BO1176" s="164"/>
      <c r="BP1176" s="164"/>
      <c r="BQ1176" s="164"/>
      <c r="BR1176" s="164"/>
      <c r="BS1176" s="164"/>
      <c r="BT1176" s="164"/>
      <c r="BU1176" s="164"/>
      <c r="BV1176" s="165"/>
      <c r="BW1176" s="160" t="s">
        <v>177</v>
      </c>
      <c r="BX1176" s="161"/>
      <c r="BY1176" s="161"/>
      <c r="BZ1176" s="161"/>
      <c r="CA1176" s="161"/>
      <c r="CB1176" s="161"/>
      <c r="CC1176" s="161"/>
      <c r="CD1176" s="161"/>
      <c r="CE1176" s="161"/>
      <c r="CF1176" s="161"/>
      <c r="CG1176" s="161"/>
      <c r="CH1176" s="161"/>
      <c r="CI1176" s="161"/>
      <c r="CJ1176" s="161"/>
      <c r="CK1176" s="161"/>
      <c r="CL1176" s="161"/>
      <c r="CM1176" s="161"/>
      <c r="CN1176" s="161"/>
      <c r="CO1176" s="161"/>
      <c r="CP1176" s="161"/>
      <c r="CQ1176" s="162"/>
      <c r="CR1176" s="163" t="s">
        <v>178</v>
      </c>
      <c r="CS1176" s="164"/>
      <c r="CT1176" s="164"/>
      <c r="CU1176" s="164"/>
      <c r="CV1176" s="164"/>
      <c r="CW1176" s="164"/>
      <c r="CX1176" s="164"/>
      <c r="CY1176" s="164"/>
      <c r="CZ1176" s="164"/>
      <c r="DA1176" s="164"/>
      <c r="DB1176" s="164"/>
      <c r="DC1176" s="164"/>
      <c r="DD1176" s="164"/>
      <c r="DE1176" s="164"/>
      <c r="DF1176" s="164"/>
      <c r="DG1176" s="164"/>
      <c r="DH1176" s="164"/>
      <c r="DI1176" s="164"/>
      <c r="DJ1176" s="164"/>
      <c r="DK1176" s="164"/>
      <c r="DL1176" s="165"/>
      <c r="DM1176" s="160" t="s">
        <v>179</v>
      </c>
      <c r="DN1176" s="161"/>
      <c r="DO1176" s="161"/>
      <c r="DP1176" s="161"/>
      <c r="DQ1176" s="161"/>
      <c r="DR1176" s="161"/>
      <c r="DS1176" s="161"/>
      <c r="DT1176" s="161"/>
      <c r="DU1176" s="161"/>
      <c r="DV1176" s="161"/>
      <c r="DW1176" s="161"/>
      <c r="DX1176" s="161"/>
      <c r="DY1176" s="161"/>
      <c r="DZ1176" s="161"/>
      <c r="EA1176" s="161"/>
      <c r="EB1176" s="161"/>
      <c r="EC1176" s="161"/>
      <c r="ED1176" s="161"/>
      <c r="EE1176" s="161"/>
      <c r="EF1176" s="161"/>
      <c r="EG1176" s="162"/>
      <c r="EH1176" s="163" t="s">
        <v>180</v>
      </c>
      <c r="EI1176" s="164"/>
      <c r="EJ1176" s="164"/>
      <c r="EK1176" s="164"/>
      <c r="EL1176" s="164"/>
      <c r="EM1176" s="164"/>
      <c r="EN1176" s="164"/>
      <c r="EO1176" s="164"/>
      <c r="EP1176" s="164"/>
      <c r="EQ1176" s="164"/>
      <c r="ER1176" s="164"/>
      <c r="ES1176" s="164"/>
      <c r="ET1176" s="164"/>
      <c r="EU1176" s="164"/>
      <c r="EV1176" s="164"/>
      <c r="EW1176" s="164"/>
      <c r="EX1176" s="164"/>
      <c r="EY1176" s="164"/>
      <c r="EZ1176" s="164"/>
      <c r="FA1176" s="164"/>
      <c r="FB1176" s="165"/>
      <c r="FC1176" s="160" t="s">
        <v>181</v>
      </c>
      <c r="FD1176" s="161"/>
      <c r="FE1176" s="161"/>
      <c r="FF1176" s="161"/>
      <c r="FG1176" s="161"/>
      <c r="FH1176" s="161"/>
      <c r="FI1176" s="161"/>
      <c r="FJ1176" s="161"/>
      <c r="FK1176" s="161"/>
      <c r="FL1176" s="161"/>
      <c r="FM1176" s="161"/>
      <c r="FN1176" s="161"/>
      <c r="FO1176" s="161"/>
      <c r="FP1176" s="161"/>
      <c r="FQ1176" s="161"/>
      <c r="FR1176" s="161"/>
      <c r="FS1176" s="161"/>
      <c r="FT1176" s="161"/>
      <c r="FU1176" s="161"/>
      <c r="FV1176" s="161"/>
      <c r="FW1176" s="162"/>
      <c r="FX1176" s="163" t="s">
        <v>182</v>
      </c>
      <c r="FY1176" s="164"/>
      <c r="FZ1176" s="164"/>
      <c r="GA1176" s="164"/>
      <c r="GB1176" s="164"/>
      <c r="GC1176" s="164"/>
      <c r="GD1176" s="164"/>
      <c r="GE1176" s="164"/>
      <c r="GF1176" s="164"/>
      <c r="GG1176" s="164"/>
      <c r="GH1176" s="164"/>
      <c r="GI1176" s="164"/>
      <c r="GJ1176" s="164"/>
      <c r="GK1176" s="164"/>
      <c r="GL1176" s="164"/>
      <c r="GM1176" s="164"/>
      <c r="GN1176" s="164"/>
      <c r="GO1176" s="164"/>
      <c r="GP1176" s="164"/>
      <c r="GQ1176" s="164"/>
      <c r="GR1176" s="165"/>
      <c r="GS1176" s="160" t="s">
        <v>183</v>
      </c>
      <c r="GT1176" s="161"/>
      <c r="GU1176" s="161"/>
      <c r="GV1176" s="161"/>
      <c r="GW1176" s="161"/>
      <c r="GX1176" s="161"/>
      <c r="GY1176" s="161"/>
      <c r="GZ1176" s="161"/>
      <c r="HA1176" s="161"/>
      <c r="HB1176" s="161"/>
      <c r="HC1176" s="161"/>
      <c r="HD1176" s="161"/>
      <c r="HE1176" s="161"/>
      <c r="HF1176" s="161"/>
      <c r="HG1176" s="161"/>
      <c r="HH1176" s="161"/>
      <c r="HI1176" s="161"/>
      <c r="HJ1176" s="161"/>
      <c r="HK1176" s="161"/>
      <c r="HL1176" s="161"/>
      <c r="HM1176" s="162"/>
      <c r="HN1176" s="163" t="s">
        <v>184</v>
      </c>
      <c r="HO1176" s="164"/>
      <c r="HP1176" s="164"/>
      <c r="HQ1176" s="164"/>
      <c r="HR1176" s="164"/>
      <c r="HS1176" s="164"/>
      <c r="HT1176" s="164"/>
      <c r="HU1176" s="164"/>
      <c r="HV1176" s="164"/>
      <c r="HW1176" s="164"/>
      <c r="HX1176" s="164"/>
      <c r="HY1176" s="164"/>
      <c r="HZ1176" s="164"/>
      <c r="IA1176" s="164"/>
      <c r="IB1176" s="164"/>
      <c r="IC1176" s="164"/>
      <c r="ID1176" s="164"/>
      <c r="IE1176" s="164"/>
      <c r="IF1176" s="164"/>
      <c r="IG1176" s="164"/>
      <c r="IH1176" s="165"/>
      <c r="II1176" s="160" t="s">
        <v>185</v>
      </c>
      <c r="IJ1176" s="161"/>
      <c r="IK1176" s="161"/>
      <c r="IL1176" s="161"/>
      <c r="IM1176" s="161"/>
      <c r="IN1176" s="161"/>
      <c r="IO1176" s="161"/>
      <c r="IP1176" s="161"/>
      <c r="IQ1176" s="161"/>
      <c r="IR1176" s="161"/>
      <c r="IS1176" s="161"/>
      <c r="IT1176" s="161"/>
      <c r="IU1176" s="161"/>
      <c r="IV1176" s="161"/>
      <c r="IW1176" s="161"/>
      <c r="IX1176" s="161"/>
      <c r="IY1176" s="161"/>
      <c r="IZ1176" s="161"/>
      <c r="JA1176" s="161"/>
      <c r="JB1176" s="161"/>
      <c r="JC1176" s="162"/>
      <c r="JD1176" s="163" t="s">
        <v>186</v>
      </c>
      <c r="JE1176" s="164"/>
      <c r="JF1176" s="164"/>
      <c r="JG1176" s="164"/>
      <c r="JH1176" s="164"/>
      <c r="JI1176" s="164"/>
      <c r="JJ1176" s="164"/>
      <c r="JK1176" s="164"/>
      <c r="JL1176" s="164"/>
      <c r="JM1176" s="164"/>
      <c r="JN1176" s="164"/>
      <c r="JO1176" s="164"/>
      <c r="JP1176" s="164"/>
      <c r="JQ1176" s="164"/>
      <c r="JR1176" s="164"/>
      <c r="JS1176" s="164"/>
      <c r="JT1176" s="164"/>
      <c r="JU1176" s="164"/>
      <c r="JV1176" s="164"/>
      <c r="JW1176" s="164"/>
      <c r="JX1176" s="165"/>
      <c r="JY1176" s="160" t="s">
        <v>187</v>
      </c>
      <c r="JZ1176" s="161"/>
      <c r="KA1176" s="161"/>
      <c r="KB1176" s="161"/>
      <c r="KC1176" s="161"/>
      <c r="KD1176" s="161"/>
      <c r="KE1176" s="161"/>
      <c r="KF1176" s="161"/>
      <c r="KG1176" s="161"/>
      <c r="KH1176" s="161"/>
      <c r="KI1176" s="161"/>
      <c r="KJ1176" s="161"/>
      <c r="KK1176" s="161"/>
      <c r="KL1176" s="161"/>
      <c r="KM1176" s="161"/>
      <c r="KN1176" s="161"/>
      <c r="KO1176" s="161"/>
      <c r="KP1176" s="161"/>
      <c r="KQ1176" s="161"/>
      <c r="KR1176" s="161"/>
      <c r="KS1176" s="162"/>
      <c r="KT1176" s="163" t="s">
        <v>188</v>
      </c>
      <c r="KU1176" s="164"/>
      <c r="KV1176" s="164"/>
      <c r="KW1176" s="164"/>
      <c r="KX1176" s="164"/>
      <c r="KY1176" s="164"/>
      <c r="KZ1176" s="164"/>
      <c r="LA1176" s="164"/>
      <c r="LB1176" s="164"/>
      <c r="LC1176" s="164"/>
      <c r="LD1176" s="164"/>
      <c r="LE1176" s="164"/>
      <c r="LF1176" s="164"/>
      <c r="LG1176" s="164"/>
      <c r="LH1176" s="164"/>
      <c r="LI1176" s="164"/>
      <c r="LJ1176" s="164"/>
      <c r="LK1176" s="164"/>
      <c r="LL1176" s="164"/>
      <c r="LM1176" s="164"/>
      <c r="LN1176" s="165"/>
      <c r="LO1176" s="160" t="s">
        <v>189</v>
      </c>
      <c r="LP1176" s="161"/>
      <c r="LQ1176" s="161"/>
      <c r="LR1176" s="161"/>
      <c r="LS1176" s="161"/>
      <c r="LT1176" s="161"/>
      <c r="LU1176" s="161"/>
      <c r="LV1176" s="161"/>
      <c r="LW1176" s="161"/>
      <c r="LX1176" s="161"/>
      <c r="LY1176" s="161"/>
      <c r="LZ1176" s="161"/>
      <c r="MA1176" s="161"/>
      <c r="MB1176" s="161"/>
      <c r="MC1176" s="161"/>
      <c r="MD1176" s="161"/>
      <c r="ME1176" s="161"/>
      <c r="MF1176" s="161"/>
      <c r="MG1176" s="161"/>
      <c r="MH1176" s="161"/>
      <c r="MI1176" s="162"/>
      <c r="MJ1176" s="163" t="s">
        <v>190</v>
      </c>
      <c r="MK1176" s="164"/>
      <c r="ML1176" s="164"/>
      <c r="MM1176" s="164"/>
      <c r="MN1176" s="164"/>
      <c r="MO1176" s="164"/>
      <c r="MP1176" s="164"/>
      <c r="MQ1176" s="164"/>
      <c r="MR1176" s="164"/>
      <c r="MS1176" s="164"/>
      <c r="MT1176" s="164"/>
      <c r="MU1176" s="164"/>
      <c r="MV1176" s="164"/>
      <c r="MW1176" s="164"/>
      <c r="MX1176" s="164"/>
      <c r="MY1176" s="164"/>
      <c r="MZ1176" s="164"/>
      <c r="NA1176" s="164"/>
      <c r="NB1176" s="164"/>
      <c r="NC1176" s="164"/>
      <c r="ND1176" s="165"/>
      <c r="NE1176" s="160" t="s">
        <v>191</v>
      </c>
      <c r="NF1176" s="161"/>
      <c r="NG1176" s="161"/>
      <c r="NH1176" s="161"/>
      <c r="NI1176" s="161"/>
      <c r="NJ1176" s="161"/>
      <c r="NK1176" s="161"/>
      <c r="NL1176" s="161"/>
      <c r="NM1176" s="161"/>
      <c r="NN1176" s="161"/>
      <c r="NO1176" s="161"/>
      <c r="NP1176" s="161"/>
      <c r="NQ1176" s="161"/>
      <c r="NR1176" s="161"/>
      <c r="NS1176" s="161"/>
      <c r="NT1176" s="161"/>
      <c r="NU1176" s="161"/>
      <c r="NV1176" s="161"/>
      <c r="NW1176" s="161"/>
      <c r="NX1176" s="161"/>
      <c r="NY1176" s="162"/>
      <c r="NZ1176" s="163" t="s">
        <v>192</v>
      </c>
      <c r="OA1176" s="164"/>
      <c r="OB1176" s="164"/>
      <c r="OC1176" s="164"/>
      <c r="OD1176" s="164"/>
      <c r="OE1176" s="164"/>
      <c r="OF1176" s="164"/>
      <c r="OG1176" s="164"/>
      <c r="OH1176" s="164"/>
      <c r="OI1176" s="164"/>
      <c r="OJ1176" s="164"/>
      <c r="OK1176" s="164"/>
      <c r="OL1176" s="164"/>
      <c r="OM1176" s="164"/>
      <c r="ON1176" s="164"/>
      <c r="OO1176" s="164"/>
      <c r="OP1176" s="164"/>
      <c r="OQ1176" s="164"/>
      <c r="OR1176" s="164"/>
      <c r="OS1176" s="164"/>
      <c r="OT1176" s="165"/>
      <c r="OU1176" s="160" t="s">
        <v>193</v>
      </c>
      <c r="OV1176" s="161"/>
      <c r="OW1176" s="161"/>
      <c r="OX1176" s="161"/>
      <c r="OY1176" s="161"/>
      <c r="OZ1176" s="161"/>
      <c r="PA1176" s="161"/>
      <c r="PB1176" s="161"/>
      <c r="PC1176" s="161"/>
      <c r="PD1176" s="161"/>
      <c r="PE1176" s="161"/>
      <c r="PF1176" s="161"/>
      <c r="PG1176" s="161"/>
      <c r="PH1176" s="161"/>
      <c r="PI1176" s="161"/>
      <c r="PJ1176" s="161"/>
      <c r="PK1176" s="161"/>
      <c r="PL1176" s="161"/>
      <c r="PM1176" s="161"/>
      <c r="PN1176" s="161"/>
      <c r="PO1176" s="162"/>
      <c r="PP1176" s="163" t="s">
        <v>194</v>
      </c>
      <c r="PQ1176" s="164"/>
      <c r="PR1176" s="164"/>
      <c r="PS1176" s="164"/>
      <c r="PT1176" s="164"/>
      <c r="PU1176" s="164"/>
      <c r="PV1176" s="164"/>
      <c r="PW1176" s="164"/>
      <c r="PX1176" s="164"/>
      <c r="PY1176" s="164"/>
      <c r="PZ1176" s="164"/>
      <c r="QA1176" s="164"/>
      <c r="QB1176" s="164"/>
      <c r="QC1176" s="164"/>
      <c r="QD1176" s="164"/>
      <c r="QE1176" s="164"/>
      <c r="QF1176" s="164"/>
      <c r="QG1176" s="164"/>
      <c r="QH1176" s="164"/>
      <c r="QI1176" s="164"/>
      <c r="QJ1176" s="165"/>
      <c r="QK1176" s="160" t="s">
        <v>195</v>
      </c>
      <c r="QL1176" s="161"/>
      <c r="QM1176" s="161"/>
      <c r="QN1176" s="161"/>
      <c r="QO1176" s="161"/>
      <c r="QP1176" s="161"/>
      <c r="QQ1176" s="161"/>
      <c r="QR1176" s="161"/>
      <c r="QS1176" s="161"/>
      <c r="QT1176" s="161"/>
      <c r="QU1176" s="161"/>
      <c r="QV1176" s="161"/>
      <c r="QW1176" s="161"/>
      <c r="QX1176" s="161"/>
      <c r="QY1176" s="161"/>
      <c r="QZ1176" s="161"/>
      <c r="RA1176" s="161"/>
      <c r="RB1176" s="161"/>
      <c r="RC1176" s="161"/>
      <c r="RD1176" s="161"/>
      <c r="RE1176" s="162"/>
      <c r="RF1176" s="163" t="s">
        <v>196</v>
      </c>
      <c r="RG1176" s="164"/>
      <c r="RH1176" s="164"/>
      <c r="RI1176" s="164"/>
      <c r="RJ1176" s="164"/>
      <c r="RK1176" s="164"/>
      <c r="RL1176" s="164"/>
      <c r="RM1176" s="164"/>
      <c r="RN1176" s="164"/>
      <c r="RO1176" s="164"/>
      <c r="RP1176" s="164"/>
      <c r="RQ1176" s="164"/>
      <c r="RR1176" s="164"/>
      <c r="RS1176" s="164"/>
      <c r="RT1176" s="164"/>
      <c r="RU1176" s="164"/>
      <c r="RV1176" s="164"/>
      <c r="RW1176" s="164"/>
      <c r="RX1176" s="164"/>
      <c r="RY1176" s="164"/>
      <c r="RZ1176" s="165"/>
      <c r="SA1176" s="160" t="s">
        <v>197</v>
      </c>
      <c r="SB1176" s="161"/>
      <c r="SC1176" s="161"/>
      <c r="SD1176" s="161"/>
      <c r="SE1176" s="161"/>
      <c r="SF1176" s="161"/>
      <c r="SG1176" s="161"/>
      <c r="SH1176" s="161"/>
      <c r="SI1176" s="161"/>
      <c r="SJ1176" s="161"/>
      <c r="SK1176" s="161"/>
      <c r="SL1176" s="161"/>
      <c r="SM1176" s="161"/>
      <c r="SN1176" s="161"/>
      <c r="SO1176" s="161"/>
      <c r="SP1176" s="161"/>
      <c r="SQ1176" s="161"/>
      <c r="SR1176" s="161"/>
      <c r="SS1176" s="161"/>
      <c r="ST1176" s="161"/>
      <c r="SU1176" s="162"/>
      <c r="SV1176" s="163" t="s">
        <v>198</v>
      </c>
      <c r="SW1176" s="164"/>
      <c r="SX1176" s="164"/>
      <c r="SY1176" s="164"/>
      <c r="SZ1176" s="164"/>
      <c r="TA1176" s="164"/>
      <c r="TB1176" s="164"/>
      <c r="TC1176" s="164"/>
      <c r="TD1176" s="164"/>
      <c r="TE1176" s="164"/>
      <c r="TF1176" s="164"/>
      <c r="TG1176" s="164"/>
      <c r="TH1176" s="164"/>
      <c r="TI1176" s="164"/>
      <c r="TJ1176" s="164"/>
      <c r="TK1176" s="164"/>
      <c r="TL1176" s="164"/>
      <c r="TM1176" s="164"/>
      <c r="TN1176" s="164"/>
      <c r="TO1176" s="164"/>
      <c r="TP1176" s="165"/>
      <c r="TQ1176" s="160" t="s">
        <v>199</v>
      </c>
      <c r="TR1176" s="161"/>
      <c r="TS1176" s="161"/>
      <c r="TT1176" s="161"/>
      <c r="TU1176" s="161"/>
      <c r="TV1176" s="161"/>
      <c r="TW1176" s="161"/>
      <c r="TX1176" s="161"/>
      <c r="TY1176" s="161"/>
      <c r="TZ1176" s="161"/>
      <c r="UA1176" s="161"/>
      <c r="UB1176" s="161"/>
      <c r="UC1176" s="161"/>
      <c r="UD1176" s="161"/>
      <c r="UE1176" s="161"/>
      <c r="UF1176" s="161"/>
      <c r="UG1176" s="161"/>
      <c r="UH1176" s="161"/>
      <c r="UI1176" s="161"/>
      <c r="UJ1176" s="161"/>
      <c r="UK1176" s="162"/>
      <c r="UL1176" s="163" t="s">
        <v>200</v>
      </c>
      <c r="UM1176" s="164"/>
      <c r="UN1176" s="164"/>
      <c r="UO1176" s="164"/>
      <c r="UP1176" s="164"/>
      <c r="UQ1176" s="164"/>
      <c r="UR1176" s="164"/>
      <c r="US1176" s="164"/>
      <c r="UT1176" s="164"/>
      <c r="UU1176" s="164"/>
      <c r="UV1176" s="164"/>
      <c r="UW1176" s="164"/>
      <c r="UX1176" s="164"/>
      <c r="UY1176" s="164"/>
      <c r="UZ1176" s="164"/>
      <c r="VA1176" s="164"/>
      <c r="VB1176" s="164"/>
      <c r="VC1176" s="164"/>
      <c r="VD1176" s="164"/>
      <c r="VE1176" s="164"/>
      <c r="VF1176" s="165"/>
      <c r="VG1176" s="160" t="s">
        <v>201</v>
      </c>
      <c r="VH1176" s="161"/>
      <c r="VI1176" s="161"/>
      <c r="VJ1176" s="161"/>
      <c r="VK1176" s="161"/>
      <c r="VL1176" s="161"/>
      <c r="VM1176" s="161"/>
      <c r="VN1176" s="161"/>
      <c r="VO1176" s="161"/>
      <c r="VP1176" s="161"/>
      <c r="VQ1176" s="161"/>
      <c r="VR1176" s="161"/>
      <c r="VS1176" s="161"/>
      <c r="VT1176" s="161"/>
      <c r="VU1176" s="161"/>
      <c r="VV1176" s="161"/>
      <c r="VW1176" s="161"/>
      <c r="VX1176" s="161"/>
      <c r="VY1176" s="161"/>
      <c r="VZ1176" s="161"/>
      <c r="WA1176" s="162"/>
      <c r="WB1176" s="163" t="s">
        <v>202</v>
      </c>
      <c r="WC1176" s="164"/>
      <c r="WD1176" s="164"/>
      <c r="WE1176" s="164"/>
      <c r="WF1176" s="164"/>
      <c r="WG1176" s="164"/>
      <c r="WH1176" s="164"/>
      <c r="WI1176" s="164"/>
      <c r="WJ1176" s="164"/>
      <c r="WK1176" s="164"/>
      <c r="WL1176" s="164"/>
      <c r="WM1176" s="164"/>
      <c r="WN1176" s="164"/>
      <c r="WO1176" s="164"/>
      <c r="WP1176" s="164"/>
      <c r="WQ1176" s="164"/>
      <c r="WR1176" s="164"/>
      <c r="WS1176" s="164"/>
      <c r="WT1176" s="164"/>
      <c r="WU1176" s="164"/>
      <c r="WV1176" s="165"/>
      <c r="WW1176" s="160" t="s">
        <v>203</v>
      </c>
      <c r="WX1176" s="161"/>
      <c r="WY1176" s="161"/>
      <c r="WZ1176" s="161"/>
      <c r="XA1176" s="161"/>
      <c r="XB1176" s="161"/>
      <c r="XC1176" s="161"/>
      <c r="XD1176" s="161"/>
      <c r="XE1176" s="161"/>
      <c r="XF1176" s="161"/>
      <c r="XG1176" s="161"/>
      <c r="XH1176" s="161"/>
      <c r="XI1176" s="161"/>
      <c r="XJ1176" s="161"/>
      <c r="XK1176" s="161"/>
      <c r="XL1176" s="161"/>
      <c r="XM1176" s="161"/>
      <c r="XN1176" s="161"/>
      <c r="XO1176" s="161"/>
      <c r="XP1176" s="161"/>
      <c r="XQ1176" s="162"/>
      <c r="XR1176" s="163" t="s">
        <v>204</v>
      </c>
      <c r="XS1176" s="164"/>
      <c r="XT1176" s="164"/>
      <c r="XU1176" s="164"/>
      <c r="XV1176" s="164"/>
      <c r="XW1176" s="164"/>
      <c r="XX1176" s="164"/>
      <c r="XY1176" s="164"/>
      <c r="XZ1176" s="164"/>
      <c r="YA1176" s="164"/>
      <c r="YB1176" s="164"/>
      <c r="YC1176" s="164"/>
      <c r="YD1176" s="164"/>
      <c r="YE1176" s="164"/>
      <c r="YF1176" s="164"/>
      <c r="YG1176" s="164"/>
      <c r="YH1176" s="164"/>
      <c r="YI1176" s="164"/>
      <c r="YJ1176" s="164"/>
      <c r="YK1176" s="164"/>
      <c r="YL1176" s="165"/>
      <c r="YM1176" s="178" t="s">
        <v>205</v>
      </c>
      <c r="YN1176" s="179"/>
      <c r="YO1176" s="179"/>
      <c r="YP1176" s="179"/>
      <c r="YQ1176" s="179"/>
      <c r="YR1176" s="179"/>
      <c r="YS1176" s="179"/>
      <c r="YT1176" s="179"/>
      <c r="YU1176" s="179"/>
      <c r="YV1176" s="179"/>
      <c r="YW1176" s="179"/>
      <c r="YX1176" s="179"/>
      <c r="YY1176" s="179"/>
      <c r="YZ1176" s="179"/>
      <c r="ZA1176" s="179"/>
      <c r="ZB1176" s="179"/>
      <c r="ZC1176" s="179"/>
      <c r="ZD1176" s="179"/>
      <c r="ZE1176" s="179"/>
      <c r="ZF1176" s="179"/>
      <c r="ZG1176" s="180"/>
    </row>
    <row r="1177" spans="1:683" ht="57.75" customHeight="1">
      <c r="A1177" s="166"/>
      <c r="B1177" s="167"/>
      <c r="C1177" s="168"/>
      <c r="D1177" s="143"/>
      <c r="E1177" s="144"/>
      <c r="F1177" s="172" t="s">
        <v>206</v>
      </c>
      <c r="G1177" s="173"/>
      <c r="H1177" s="174"/>
      <c r="I1177" s="172" t="s">
        <v>207</v>
      </c>
      <c r="J1177" s="173"/>
      <c r="K1177" s="174"/>
      <c r="L1177" s="175" t="s">
        <v>208</v>
      </c>
      <c r="M1177" s="176"/>
      <c r="N1177" s="177"/>
      <c r="O1177" s="175" t="s">
        <v>209</v>
      </c>
      <c r="P1177" s="176"/>
      <c r="Q1177" s="177"/>
      <c r="R1177" s="175" t="s">
        <v>210</v>
      </c>
      <c r="S1177" s="176"/>
      <c r="T1177" s="177"/>
      <c r="U1177" s="175" t="s">
        <v>211</v>
      </c>
      <c r="V1177" s="176"/>
      <c r="W1177" s="177"/>
      <c r="X1177" s="175" t="s">
        <v>212</v>
      </c>
      <c r="Y1177" s="176"/>
      <c r="Z1177" s="177"/>
      <c r="AA1177" s="175" t="s">
        <v>213</v>
      </c>
      <c r="AB1177" s="176"/>
      <c r="AC1177" s="177"/>
      <c r="AD1177" s="175" t="s">
        <v>214</v>
      </c>
      <c r="AE1177" s="176"/>
      <c r="AF1177" s="177"/>
      <c r="AG1177" s="172" t="s">
        <v>208</v>
      </c>
      <c r="AH1177" s="173"/>
      <c r="AI1177" s="174"/>
      <c r="AJ1177" s="172" t="s">
        <v>209</v>
      </c>
      <c r="AK1177" s="173"/>
      <c r="AL1177" s="174"/>
      <c r="AM1177" s="172" t="s">
        <v>210</v>
      </c>
      <c r="AN1177" s="173"/>
      <c r="AO1177" s="174"/>
      <c r="AP1177" s="175" t="s">
        <v>211</v>
      </c>
      <c r="AQ1177" s="176"/>
      <c r="AR1177" s="177"/>
      <c r="AS1177" s="175" t="s">
        <v>212</v>
      </c>
      <c r="AT1177" s="176"/>
      <c r="AU1177" s="177"/>
      <c r="AV1177" s="172" t="s">
        <v>213</v>
      </c>
      <c r="AW1177" s="173"/>
      <c r="AX1177" s="174"/>
      <c r="AY1177" s="172" t="s">
        <v>214</v>
      </c>
      <c r="AZ1177" s="173"/>
      <c r="BA1177" s="174"/>
      <c r="BB1177" s="175" t="s">
        <v>208</v>
      </c>
      <c r="BC1177" s="176"/>
      <c r="BD1177" s="177"/>
      <c r="BE1177" s="175" t="s">
        <v>209</v>
      </c>
      <c r="BF1177" s="176"/>
      <c r="BG1177" s="177"/>
      <c r="BH1177" s="175" t="s">
        <v>210</v>
      </c>
      <c r="BI1177" s="176"/>
      <c r="BJ1177" s="177"/>
      <c r="BK1177" s="175" t="s">
        <v>211</v>
      </c>
      <c r="BL1177" s="176"/>
      <c r="BM1177" s="177"/>
      <c r="BN1177" s="175" t="s">
        <v>212</v>
      </c>
      <c r="BO1177" s="176"/>
      <c r="BP1177" s="177"/>
      <c r="BQ1177" s="175" t="s">
        <v>213</v>
      </c>
      <c r="BR1177" s="176"/>
      <c r="BS1177" s="177"/>
      <c r="BT1177" s="175" t="s">
        <v>214</v>
      </c>
      <c r="BU1177" s="176"/>
      <c r="BV1177" s="177"/>
      <c r="BW1177" s="172" t="s">
        <v>208</v>
      </c>
      <c r="BX1177" s="173"/>
      <c r="BY1177" s="174"/>
      <c r="BZ1177" s="172" t="s">
        <v>209</v>
      </c>
      <c r="CA1177" s="173"/>
      <c r="CB1177" s="174"/>
      <c r="CC1177" s="172" t="s">
        <v>210</v>
      </c>
      <c r="CD1177" s="173"/>
      <c r="CE1177" s="174"/>
      <c r="CF1177" s="175" t="s">
        <v>211</v>
      </c>
      <c r="CG1177" s="176"/>
      <c r="CH1177" s="177"/>
      <c r="CI1177" s="175" t="s">
        <v>212</v>
      </c>
      <c r="CJ1177" s="176"/>
      <c r="CK1177" s="177"/>
      <c r="CL1177" s="172" t="s">
        <v>213</v>
      </c>
      <c r="CM1177" s="173"/>
      <c r="CN1177" s="174"/>
      <c r="CO1177" s="172" t="s">
        <v>214</v>
      </c>
      <c r="CP1177" s="173"/>
      <c r="CQ1177" s="174"/>
      <c r="CR1177" s="175" t="s">
        <v>208</v>
      </c>
      <c r="CS1177" s="176"/>
      <c r="CT1177" s="177"/>
      <c r="CU1177" s="175" t="s">
        <v>209</v>
      </c>
      <c r="CV1177" s="176"/>
      <c r="CW1177" s="177"/>
      <c r="CX1177" s="175" t="s">
        <v>210</v>
      </c>
      <c r="CY1177" s="176"/>
      <c r="CZ1177" s="177"/>
      <c r="DA1177" s="175" t="s">
        <v>211</v>
      </c>
      <c r="DB1177" s="176"/>
      <c r="DC1177" s="177"/>
      <c r="DD1177" s="175" t="s">
        <v>212</v>
      </c>
      <c r="DE1177" s="176"/>
      <c r="DF1177" s="177"/>
      <c r="DG1177" s="175" t="s">
        <v>213</v>
      </c>
      <c r="DH1177" s="176"/>
      <c r="DI1177" s="177"/>
      <c r="DJ1177" s="175" t="s">
        <v>214</v>
      </c>
      <c r="DK1177" s="176"/>
      <c r="DL1177" s="177"/>
      <c r="DM1177" s="172" t="s">
        <v>208</v>
      </c>
      <c r="DN1177" s="173"/>
      <c r="DO1177" s="174"/>
      <c r="DP1177" s="172" t="s">
        <v>209</v>
      </c>
      <c r="DQ1177" s="173"/>
      <c r="DR1177" s="174"/>
      <c r="DS1177" s="172" t="s">
        <v>210</v>
      </c>
      <c r="DT1177" s="173"/>
      <c r="DU1177" s="174"/>
      <c r="DV1177" s="175" t="s">
        <v>211</v>
      </c>
      <c r="DW1177" s="176"/>
      <c r="DX1177" s="177"/>
      <c r="DY1177" s="175" t="s">
        <v>212</v>
      </c>
      <c r="DZ1177" s="176"/>
      <c r="EA1177" s="177"/>
      <c r="EB1177" s="172" t="s">
        <v>213</v>
      </c>
      <c r="EC1177" s="173"/>
      <c r="ED1177" s="174"/>
      <c r="EE1177" s="172" t="s">
        <v>214</v>
      </c>
      <c r="EF1177" s="173"/>
      <c r="EG1177" s="174"/>
      <c r="EH1177" s="175" t="s">
        <v>208</v>
      </c>
      <c r="EI1177" s="176"/>
      <c r="EJ1177" s="177"/>
      <c r="EK1177" s="175" t="s">
        <v>209</v>
      </c>
      <c r="EL1177" s="176"/>
      <c r="EM1177" s="177"/>
      <c r="EN1177" s="175" t="s">
        <v>210</v>
      </c>
      <c r="EO1177" s="176"/>
      <c r="EP1177" s="177"/>
      <c r="EQ1177" s="175" t="s">
        <v>211</v>
      </c>
      <c r="ER1177" s="176"/>
      <c r="ES1177" s="177"/>
      <c r="ET1177" s="175" t="s">
        <v>212</v>
      </c>
      <c r="EU1177" s="176"/>
      <c r="EV1177" s="177"/>
      <c r="EW1177" s="175" t="s">
        <v>213</v>
      </c>
      <c r="EX1177" s="176"/>
      <c r="EY1177" s="177"/>
      <c r="EZ1177" s="175" t="s">
        <v>214</v>
      </c>
      <c r="FA1177" s="176"/>
      <c r="FB1177" s="177"/>
      <c r="FC1177" s="172" t="s">
        <v>208</v>
      </c>
      <c r="FD1177" s="173"/>
      <c r="FE1177" s="174"/>
      <c r="FF1177" s="172" t="s">
        <v>209</v>
      </c>
      <c r="FG1177" s="173"/>
      <c r="FH1177" s="174"/>
      <c r="FI1177" s="172" t="s">
        <v>210</v>
      </c>
      <c r="FJ1177" s="173"/>
      <c r="FK1177" s="174"/>
      <c r="FL1177" s="175" t="s">
        <v>211</v>
      </c>
      <c r="FM1177" s="176"/>
      <c r="FN1177" s="177"/>
      <c r="FO1177" s="175" t="s">
        <v>212</v>
      </c>
      <c r="FP1177" s="176"/>
      <c r="FQ1177" s="177"/>
      <c r="FR1177" s="172" t="s">
        <v>213</v>
      </c>
      <c r="FS1177" s="173"/>
      <c r="FT1177" s="174"/>
      <c r="FU1177" s="172" t="s">
        <v>214</v>
      </c>
      <c r="FV1177" s="173"/>
      <c r="FW1177" s="174"/>
      <c r="FX1177" s="175" t="s">
        <v>208</v>
      </c>
      <c r="FY1177" s="176"/>
      <c r="FZ1177" s="177"/>
      <c r="GA1177" s="175" t="s">
        <v>209</v>
      </c>
      <c r="GB1177" s="176"/>
      <c r="GC1177" s="177"/>
      <c r="GD1177" s="175" t="s">
        <v>210</v>
      </c>
      <c r="GE1177" s="176"/>
      <c r="GF1177" s="177"/>
      <c r="GG1177" s="175" t="s">
        <v>211</v>
      </c>
      <c r="GH1177" s="176"/>
      <c r="GI1177" s="177"/>
      <c r="GJ1177" s="175" t="s">
        <v>212</v>
      </c>
      <c r="GK1177" s="176"/>
      <c r="GL1177" s="177"/>
      <c r="GM1177" s="175" t="s">
        <v>213</v>
      </c>
      <c r="GN1177" s="176"/>
      <c r="GO1177" s="177"/>
      <c r="GP1177" s="175" t="s">
        <v>214</v>
      </c>
      <c r="GQ1177" s="176"/>
      <c r="GR1177" s="177"/>
      <c r="GS1177" s="172" t="s">
        <v>208</v>
      </c>
      <c r="GT1177" s="173"/>
      <c r="GU1177" s="174"/>
      <c r="GV1177" s="172" t="s">
        <v>209</v>
      </c>
      <c r="GW1177" s="173"/>
      <c r="GX1177" s="174"/>
      <c r="GY1177" s="172" t="s">
        <v>210</v>
      </c>
      <c r="GZ1177" s="173"/>
      <c r="HA1177" s="174"/>
      <c r="HB1177" s="175" t="s">
        <v>211</v>
      </c>
      <c r="HC1177" s="176"/>
      <c r="HD1177" s="177"/>
      <c r="HE1177" s="175" t="s">
        <v>212</v>
      </c>
      <c r="HF1177" s="176"/>
      <c r="HG1177" s="177"/>
      <c r="HH1177" s="172" t="s">
        <v>213</v>
      </c>
      <c r="HI1177" s="173"/>
      <c r="HJ1177" s="174"/>
      <c r="HK1177" s="172" t="s">
        <v>214</v>
      </c>
      <c r="HL1177" s="173"/>
      <c r="HM1177" s="174"/>
      <c r="HN1177" s="175" t="s">
        <v>208</v>
      </c>
      <c r="HO1177" s="176"/>
      <c r="HP1177" s="177"/>
      <c r="HQ1177" s="175" t="s">
        <v>209</v>
      </c>
      <c r="HR1177" s="176"/>
      <c r="HS1177" s="177"/>
      <c r="HT1177" s="175" t="s">
        <v>210</v>
      </c>
      <c r="HU1177" s="176"/>
      <c r="HV1177" s="177"/>
      <c r="HW1177" s="175" t="s">
        <v>211</v>
      </c>
      <c r="HX1177" s="176"/>
      <c r="HY1177" s="177"/>
      <c r="HZ1177" s="175" t="s">
        <v>212</v>
      </c>
      <c r="IA1177" s="176"/>
      <c r="IB1177" s="177"/>
      <c r="IC1177" s="175" t="s">
        <v>213</v>
      </c>
      <c r="ID1177" s="176"/>
      <c r="IE1177" s="177"/>
      <c r="IF1177" s="175" t="s">
        <v>214</v>
      </c>
      <c r="IG1177" s="176"/>
      <c r="IH1177" s="177"/>
      <c r="II1177" s="172" t="s">
        <v>208</v>
      </c>
      <c r="IJ1177" s="173"/>
      <c r="IK1177" s="174"/>
      <c r="IL1177" s="172" t="s">
        <v>209</v>
      </c>
      <c r="IM1177" s="173"/>
      <c r="IN1177" s="174"/>
      <c r="IO1177" s="172" t="s">
        <v>210</v>
      </c>
      <c r="IP1177" s="173"/>
      <c r="IQ1177" s="174"/>
      <c r="IR1177" s="175" t="s">
        <v>211</v>
      </c>
      <c r="IS1177" s="176"/>
      <c r="IT1177" s="177"/>
      <c r="IU1177" s="175" t="s">
        <v>212</v>
      </c>
      <c r="IV1177" s="176"/>
      <c r="IW1177" s="177"/>
      <c r="IX1177" s="172" t="s">
        <v>213</v>
      </c>
      <c r="IY1177" s="173"/>
      <c r="IZ1177" s="174"/>
      <c r="JA1177" s="172" t="s">
        <v>214</v>
      </c>
      <c r="JB1177" s="173"/>
      <c r="JC1177" s="174"/>
      <c r="JD1177" s="175" t="s">
        <v>208</v>
      </c>
      <c r="JE1177" s="176"/>
      <c r="JF1177" s="177"/>
      <c r="JG1177" s="175" t="s">
        <v>209</v>
      </c>
      <c r="JH1177" s="176"/>
      <c r="JI1177" s="177"/>
      <c r="JJ1177" s="175" t="s">
        <v>210</v>
      </c>
      <c r="JK1177" s="176"/>
      <c r="JL1177" s="177"/>
      <c r="JM1177" s="175" t="s">
        <v>211</v>
      </c>
      <c r="JN1177" s="176"/>
      <c r="JO1177" s="177"/>
      <c r="JP1177" s="175" t="s">
        <v>212</v>
      </c>
      <c r="JQ1177" s="176"/>
      <c r="JR1177" s="177"/>
      <c r="JS1177" s="175" t="s">
        <v>213</v>
      </c>
      <c r="JT1177" s="176"/>
      <c r="JU1177" s="177"/>
      <c r="JV1177" s="175" t="s">
        <v>214</v>
      </c>
      <c r="JW1177" s="176"/>
      <c r="JX1177" s="177"/>
      <c r="JY1177" s="172" t="s">
        <v>208</v>
      </c>
      <c r="JZ1177" s="173"/>
      <c r="KA1177" s="174"/>
      <c r="KB1177" s="172" t="s">
        <v>209</v>
      </c>
      <c r="KC1177" s="173"/>
      <c r="KD1177" s="174"/>
      <c r="KE1177" s="172" t="s">
        <v>210</v>
      </c>
      <c r="KF1177" s="173"/>
      <c r="KG1177" s="174"/>
      <c r="KH1177" s="175" t="s">
        <v>211</v>
      </c>
      <c r="KI1177" s="176"/>
      <c r="KJ1177" s="177"/>
      <c r="KK1177" s="175" t="s">
        <v>212</v>
      </c>
      <c r="KL1177" s="176"/>
      <c r="KM1177" s="177"/>
      <c r="KN1177" s="172" t="s">
        <v>213</v>
      </c>
      <c r="KO1177" s="173"/>
      <c r="KP1177" s="174"/>
      <c r="KQ1177" s="172" t="s">
        <v>214</v>
      </c>
      <c r="KR1177" s="173"/>
      <c r="KS1177" s="174"/>
      <c r="KT1177" s="172" t="s">
        <v>208</v>
      </c>
      <c r="KU1177" s="173"/>
      <c r="KV1177" s="174"/>
      <c r="KW1177" s="172" t="s">
        <v>209</v>
      </c>
      <c r="KX1177" s="173"/>
      <c r="KY1177" s="174"/>
      <c r="KZ1177" s="172" t="s">
        <v>210</v>
      </c>
      <c r="LA1177" s="173"/>
      <c r="LB1177" s="174"/>
      <c r="LC1177" s="175" t="s">
        <v>211</v>
      </c>
      <c r="LD1177" s="176"/>
      <c r="LE1177" s="177"/>
      <c r="LF1177" s="175" t="s">
        <v>212</v>
      </c>
      <c r="LG1177" s="176"/>
      <c r="LH1177" s="177"/>
      <c r="LI1177" s="172" t="s">
        <v>213</v>
      </c>
      <c r="LJ1177" s="173"/>
      <c r="LK1177" s="174"/>
      <c r="LL1177" s="172" t="s">
        <v>214</v>
      </c>
      <c r="LM1177" s="173"/>
      <c r="LN1177" s="174"/>
      <c r="LO1177" s="172" t="s">
        <v>208</v>
      </c>
      <c r="LP1177" s="173"/>
      <c r="LQ1177" s="174"/>
      <c r="LR1177" s="172" t="s">
        <v>209</v>
      </c>
      <c r="LS1177" s="173"/>
      <c r="LT1177" s="174"/>
      <c r="LU1177" s="172" t="s">
        <v>210</v>
      </c>
      <c r="LV1177" s="173"/>
      <c r="LW1177" s="174"/>
      <c r="LX1177" s="175" t="s">
        <v>211</v>
      </c>
      <c r="LY1177" s="176"/>
      <c r="LZ1177" s="177"/>
      <c r="MA1177" s="175" t="s">
        <v>212</v>
      </c>
      <c r="MB1177" s="176"/>
      <c r="MC1177" s="177"/>
      <c r="MD1177" s="172" t="s">
        <v>213</v>
      </c>
      <c r="ME1177" s="173"/>
      <c r="MF1177" s="174"/>
      <c r="MG1177" s="172" t="s">
        <v>214</v>
      </c>
      <c r="MH1177" s="173"/>
      <c r="MI1177" s="174"/>
      <c r="MJ1177" s="175" t="s">
        <v>208</v>
      </c>
      <c r="MK1177" s="176"/>
      <c r="ML1177" s="177"/>
      <c r="MM1177" s="175" t="s">
        <v>209</v>
      </c>
      <c r="MN1177" s="176"/>
      <c r="MO1177" s="177"/>
      <c r="MP1177" s="175" t="s">
        <v>210</v>
      </c>
      <c r="MQ1177" s="176"/>
      <c r="MR1177" s="177"/>
      <c r="MS1177" s="175" t="s">
        <v>211</v>
      </c>
      <c r="MT1177" s="176"/>
      <c r="MU1177" s="177"/>
      <c r="MV1177" s="175" t="s">
        <v>212</v>
      </c>
      <c r="MW1177" s="176"/>
      <c r="MX1177" s="177"/>
      <c r="MY1177" s="175" t="s">
        <v>213</v>
      </c>
      <c r="MZ1177" s="176"/>
      <c r="NA1177" s="177"/>
      <c r="NB1177" s="175" t="s">
        <v>214</v>
      </c>
      <c r="NC1177" s="176"/>
      <c r="ND1177" s="177"/>
      <c r="NE1177" s="172" t="s">
        <v>208</v>
      </c>
      <c r="NF1177" s="173"/>
      <c r="NG1177" s="174"/>
      <c r="NH1177" s="172" t="s">
        <v>209</v>
      </c>
      <c r="NI1177" s="173"/>
      <c r="NJ1177" s="174"/>
      <c r="NK1177" s="172" t="s">
        <v>210</v>
      </c>
      <c r="NL1177" s="173"/>
      <c r="NM1177" s="174"/>
      <c r="NN1177" s="175" t="s">
        <v>211</v>
      </c>
      <c r="NO1177" s="176"/>
      <c r="NP1177" s="177"/>
      <c r="NQ1177" s="175" t="s">
        <v>212</v>
      </c>
      <c r="NR1177" s="176"/>
      <c r="NS1177" s="177"/>
      <c r="NT1177" s="172" t="s">
        <v>213</v>
      </c>
      <c r="NU1177" s="173"/>
      <c r="NV1177" s="174"/>
      <c r="NW1177" s="172" t="s">
        <v>214</v>
      </c>
      <c r="NX1177" s="173"/>
      <c r="NY1177" s="174"/>
      <c r="NZ1177" s="175" t="s">
        <v>208</v>
      </c>
      <c r="OA1177" s="176"/>
      <c r="OB1177" s="177"/>
      <c r="OC1177" s="175" t="s">
        <v>209</v>
      </c>
      <c r="OD1177" s="176"/>
      <c r="OE1177" s="177"/>
      <c r="OF1177" s="175" t="s">
        <v>210</v>
      </c>
      <c r="OG1177" s="176"/>
      <c r="OH1177" s="177"/>
      <c r="OI1177" s="175" t="s">
        <v>211</v>
      </c>
      <c r="OJ1177" s="176"/>
      <c r="OK1177" s="177"/>
      <c r="OL1177" s="175" t="s">
        <v>212</v>
      </c>
      <c r="OM1177" s="176"/>
      <c r="ON1177" s="177"/>
      <c r="OO1177" s="175" t="s">
        <v>213</v>
      </c>
      <c r="OP1177" s="176"/>
      <c r="OQ1177" s="177"/>
      <c r="OR1177" s="175" t="s">
        <v>214</v>
      </c>
      <c r="OS1177" s="176"/>
      <c r="OT1177" s="177"/>
      <c r="OU1177" s="172" t="s">
        <v>208</v>
      </c>
      <c r="OV1177" s="173"/>
      <c r="OW1177" s="174"/>
      <c r="OX1177" s="172" t="s">
        <v>209</v>
      </c>
      <c r="OY1177" s="173"/>
      <c r="OZ1177" s="174"/>
      <c r="PA1177" s="172" t="s">
        <v>210</v>
      </c>
      <c r="PB1177" s="173"/>
      <c r="PC1177" s="174"/>
      <c r="PD1177" s="175" t="s">
        <v>211</v>
      </c>
      <c r="PE1177" s="176"/>
      <c r="PF1177" s="177"/>
      <c r="PG1177" s="175" t="s">
        <v>212</v>
      </c>
      <c r="PH1177" s="176"/>
      <c r="PI1177" s="177"/>
      <c r="PJ1177" s="172" t="s">
        <v>213</v>
      </c>
      <c r="PK1177" s="173"/>
      <c r="PL1177" s="174"/>
      <c r="PM1177" s="172" t="s">
        <v>214</v>
      </c>
      <c r="PN1177" s="173"/>
      <c r="PO1177" s="174"/>
      <c r="PP1177" s="175" t="s">
        <v>208</v>
      </c>
      <c r="PQ1177" s="176"/>
      <c r="PR1177" s="177"/>
      <c r="PS1177" s="175" t="s">
        <v>209</v>
      </c>
      <c r="PT1177" s="176"/>
      <c r="PU1177" s="177"/>
      <c r="PV1177" s="175" t="s">
        <v>210</v>
      </c>
      <c r="PW1177" s="176"/>
      <c r="PX1177" s="177"/>
      <c r="PY1177" s="175" t="s">
        <v>211</v>
      </c>
      <c r="PZ1177" s="176"/>
      <c r="QA1177" s="177"/>
      <c r="QB1177" s="175" t="s">
        <v>212</v>
      </c>
      <c r="QC1177" s="176"/>
      <c r="QD1177" s="177"/>
      <c r="QE1177" s="175" t="s">
        <v>213</v>
      </c>
      <c r="QF1177" s="176"/>
      <c r="QG1177" s="177"/>
      <c r="QH1177" s="175" t="s">
        <v>214</v>
      </c>
      <c r="QI1177" s="176"/>
      <c r="QJ1177" s="177"/>
      <c r="QK1177" s="172" t="s">
        <v>208</v>
      </c>
      <c r="QL1177" s="173"/>
      <c r="QM1177" s="174"/>
      <c r="QN1177" s="172" t="s">
        <v>209</v>
      </c>
      <c r="QO1177" s="173"/>
      <c r="QP1177" s="174"/>
      <c r="QQ1177" s="172" t="s">
        <v>210</v>
      </c>
      <c r="QR1177" s="173"/>
      <c r="QS1177" s="174"/>
      <c r="QT1177" s="175" t="s">
        <v>211</v>
      </c>
      <c r="QU1177" s="176"/>
      <c r="QV1177" s="177"/>
      <c r="QW1177" s="175" t="s">
        <v>212</v>
      </c>
      <c r="QX1177" s="176"/>
      <c r="QY1177" s="177"/>
      <c r="QZ1177" s="172" t="s">
        <v>213</v>
      </c>
      <c r="RA1177" s="173"/>
      <c r="RB1177" s="174"/>
      <c r="RC1177" s="172" t="s">
        <v>214</v>
      </c>
      <c r="RD1177" s="173"/>
      <c r="RE1177" s="174"/>
      <c r="RF1177" s="175" t="s">
        <v>208</v>
      </c>
      <c r="RG1177" s="176"/>
      <c r="RH1177" s="177"/>
      <c r="RI1177" s="175" t="s">
        <v>209</v>
      </c>
      <c r="RJ1177" s="176"/>
      <c r="RK1177" s="177"/>
      <c r="RL1177" s="175" t="s">
        <v>210</v>
      </c>
      <c r="RM1177" s="176"/>
      <c r="RN1177" s="177"/>
      <c r="RO1177" s="175" t="s">
        <v>211</v>
      </c>
      <c r="RP1177" s="176"/>
      <c r="RQ1177" s="177"/>
      <c r="RR1177" s="175" t="s">
        <v>212</v>
      </c>
      <c r="RS1177" s="176"/>
      <c r="RT1177" s="177"/>
      <c r="RU1177" s="175" t="s">
        <v>213</v>
      </c>
      <c r="RV1177" s="176"/>
      <c r="RW1177" s="177"/>
      <c r="RX1177" s="175" t="s">
        <v>214</v>
      </c>
      <c r="RY1177" s="176"/>
      <c r="RZ1177" s="177"/>
      <c r="SA1177" s="172" t="s">
        <v>208</v>
      </c>
      <c r="SB1177" s="173"/>
      <c r="SC1177" s="174"/>
      <c r="SD1177" s="172" t="s">
        <v>209</v>
      </c>
      <c r="SE1177" s="173"/>
      <c r="SF1177" s="174"/>
      <c r="SG1177" s="172" t="s">
        <v>210</v>
      </c>
      <c r="SH1177" s="173"/>
      <c r="SI1177" s="174"/>
      <c r="SJ1177" s="175" t="s">
        <v>211</v>
      </c>
      <c r="SK1177" s="176"/>
      <c r="SL1177" s="177"/>
      <c r="SM1177" s="175" t="s">
        <v>212</v>
      </c>
      <c r="SN1177" s="176"/>
      <c r="SO1177" s="177"/>
      <c r="SP1177" s="172" t="s">
        <v>213</v>
      </c>
      <c r="SQ1177" s="173"/>
      <c r="SR1177" s="174"/>
      <c r="SS1177" s="172" t="s">
        <v>214</v>
      </c>
      <c r="ST1177" s="173"/>
      <c r="SU1177" s="174"/>
      <c r="SV1177" s="175" t="s">
        <v>208</v>
      </c>
      <c r="SW1177" s="176"/>
      <c r="SX1177" s="177"/>
      <c r="SY1177" s="175" t="s">
        <v>209</v>
      </c>
      <c r="SZ1177" s="176"/>
      <c r="TA1177" s="177"/>
      <c r="TB1177" s="175" t="s">
        <v>210</v>
      </c>
      <c r="TC1177" s="176"/>
      <c r="TD1177" s="177"/>
      <c r="TE1177" s="175" t="s">
        <v>211</v>
      </c>
      <c r="TF1177" s="176"/>
      <c r="TG1177" s="177"/>
      <c r="TH1177" s="175" t="s">
        <v>212</v>
      </c>
      <c r="TI1177" s="176"/>
      <c r="TJ1177" s="177"/>
      <c r="TK1177" s="175" t="s">
        <v>213</v>
      </c>
      <c r="TL1177" s="176"/>
      <c r="TM1177" s="177"/>
      <c r="TN1177" s="175" t="s">
        <v>214</v>
      </c>
      <c r="TO1177" s="176"/>
      <c r="TP1177" s="177"/>
      <c r="TQ1177" s="172" t="s">
        <v>208</v>
      </c>
      <c r="TR1177" s="173"/>
      <c r="TS1177" s="174"/>
      <c r="TT1177" s="172" t="s">
        <v>209</v>
      </c>
      <c r="TU1177" s="173"/>
      <c r="TV1177" s="174"/>
      <c r="TW1177" s="172" t="s">
        <v>210</v>
      </c>
      <c r="TX1177" s="173"/>
      <c r="TY1177" s="174"/>
      <c r="TZ1177" s="175" t="s">
        <v>211</v>
      </c>
      <c r="UA1177" s="176"/>
      <c r="UB1177" s="177"/>
      <c r="UC1177" s="175" t="s">
        <v>212</v>
      </c>
      <c r="UD1177" s="176"/>
      <c r="UE1177" s="177"/>
      <c r="UF1177" s="172" t="s">
        <v>213</v>
      </c>
      <c r="UG1177" s="173"/>
      <c r="UH1177" s="174"/>
      <c r="UI1177" s="172" t="s">
        <v>214</v>
      </c>
      <c r="UJ1177" s="173"/>
      <c r="UK1177" s="174"/>
      <c r="UL1177" s="175" t="s">
        <v>208</v>
      </c>
      <c r="UM1177" s="176"/>
      <c r="UN1177" s="177"/>
      <c r="UO1177" s="175" t="s">
        <v>209</v>
      </c>
      <c r="UP1177" s="176"/>
      <c r="UQ1177" s="177"/>
      <c r="UR1177" s="175" t="s">
        <v>210</v>
      </c>
      <c r="US1177" s="176"/>
      <c r="UT1177" s="177"/>
      <c r="UU1177" s="175" t="s">
        <v>211</v>
      </c>
      <c r="UV1177" s="176"/>
      <c r="UW1177" s="177"/>
      <c r="UX1177" s="175" t="s">
        <v>212</v>
      </c>
      <c r="UY1177" s="176"/>
      <c r="UZ1177" s="177"/>
      <c r="VA1177" s="175" t="s">
        <v>213</v>
      </c>
      <c r="VB1177" s="176"/>
      <c r="VC1177" s="177"/>
      <c r="VD1177" s="175" t="s">
        <v>214</v>
      </c>
      <c r="VE1177" s="176"/>
      <c r="VF1177" s="177"/>
      <c r="VG1177" s="172" t="s">
        <v>208</v>
      </c>
      <c r="VH1177" s="173"/>
      <c r="VI1177" s="174"/>
      <c r="VJ1177" s="172" t="s">
        <v>209</v>
      </c>
      <c r="VK1177" s="173"/>
      <c r="VL1177" s="174"/>
      <c r="VM1177" s="172" t="s">
        <v>210</v>
      </c>
      <c r="VN1177" s="173"/>
      <c r="VO1177" s="174"/>
      <c r="VP1177" s="175" t="s">
        <v>211</v>
      </c>
      <c r="VQ1177" s="176"/>
      <c r="VR1177" s="177"/>
      <c r="VS1177" s="175" t="s">
        <v>212</v>
      </c>
      <c r="VT1177" s="176"/>
      <c r="VU1177" s="177"/>
      <c r="VV1177" s="172" t="s">
        <v>213</v>
      </c>
      <c r="VW1177" s="173"/>
      <c r="VX1177" s="174"/>
      <c r="VY1177" s="172" t="s">
        <v>214</v>
      </c>
      <c r="VZ1177" s="173"/>
      <c r="WA1177" s="174"/>
      <c r="WB1177" s="175" t="s">
        <v>208</v>
      </c>
      <c r="WC1177" s="176"/>
      <c r="WD1177" s="177"/>
      <c r="WE1177" s="175" t="s">
        <v>209</v>
      </c>
      <c r="WF1177" s="176"/>
      <c r="WG1177" s="177"/>
      <c r="WH1177" s="175" t="s">
        <v>210</v>
      </c>
      <c r="WI1177" s="176"/>
      <c r="WJ1177" s="177"/>
      <c r="WK1177" s="175" t="s">
        <v>211</v>
      </c>
      <c r="WL1177" s="176"/>
      <c r="WM1177" s="177"/>
      <c r="WN1177" s="175" t="s">
        <v>212</v>
      </c>
      <c r="WO1177" s="176"/>
      <c r="WP1177" s="177"/>
      <c r="WQ1177" s="175" t="s">
        <v>213</v>
      </c>
      <c r="WR1177" s="176"/>
      <c r="WS1177" s="177"/>
      <c r="WT1177" s="175" t="s">
        <v>214</v>
      </c>
      <c r="WU1177" s="176"/>
      <c r="WV1177" s="177"/>
      <c r="WW1177" s="172" t="s">
        <v>208</v>
      </c>
      <c r="WX1177" s="173"/>
      <c r="WY1177" s="174"/>
      <c r="WZ1177" s="172" t="s">
        <v>209</v>
      </c>
      <c r="XA1177" s="173"/>
      <c r="XB1177" s="174"/>
      <c r="XC1177" s="172" t="s">
        <v>210</v>
      </c>
      <c r="XD1177" s="173"/>
      <c r="XE1177" s="174"/>
      <c r="XF1177" s="175" t="s">
        <v>211</v>
      </c>
      <c r="XG1177" s="176"/>
      <c r="XH1177" s="177"/>
      <c r="XI1177" s="175" t="s">
        <v>212</v>
      </c>
      <c r="XJ1177" s="176"/>
      <c r="XK1177" s="177"/>
      <c r="XL1177" s="172" t="s">
        <v>213</v>
      </c>
      <c r="XM1177" s="173"/>
      <c r="XN1177" s="174"/>
      <c r="XO1177" s="172" t="s">
        <v>214</v>
      </c>
      <c r="XP1177" s="173"/>
      <c r="XQ1177" s="174"/>
      <c r="XR1177" s="175" t="s">
        <v>208</v>
      </c>
      <c r="XS1177" s="176"/>
      <c r="XT1177" s="177"/>
      <c r="XU1177" s="175" t="s">
        <v>209</v>
      </c>
      <c r="XV1177" s="176"/>
      <c r="XW1177" s="177"/>
      <c r="XX1177" s="175" t="s">
        <v>210</v>
      </c>
      <c r="XY1177" s="176"/>
      <c r="XZ1177" s="177"/>
      <c r="YA1177" s="175" t="s">
        <v>211</v>
      </c>
      <c r="YB1177" s="176"/>
      <c r="YC1177" s="177"/>
      <c r="YD1177" s="175" t="s">
        <v>212</v>
      </c>
      <c r="YE1177" s="176"/>
      <c r="YF1177" s="177"/>
      <c r="YG1177" s="175" t="s">
        <v>213</v>
      </c>
      <c r="YH1177" s="176"/>
      <c r="YI1177" s="177"/>
      <c r="YJ1177" s="175" t="s">
        <v>214</v>
      </c>
      <c r="YK1177" s="176"/>
      <c r="YL1177" s="177"/>
      <c r="YM1177" s="172" t="s">
        <v>208</v>
      </c>
      <c r="YN1177" s="173"/>
      <c r="YO1177" s="174"/>
      <c r="YP1177" s="172" t="s">
        <v>209</v>
      </c>
      <c r="YQ1177" s="173"/>
      <c r="YR1177" s="174"/>
      <c r="YS1177" s="172" t="s">
        <v>210</v>
      </c>
      <c r="YT1177" s="173"/>
      <c r="YU1177" s="174"/>
      <c r="YV1177" s="175" t="s">
        <v>211</v>
      </c>
      <c r="YW1177" s="176"/>
      <c r="YX1177" s="177"/>
      <c r="YY1177" s="175" t="s">
        <v>212</v>
      </c>
      <c r="YZ1177" s="176"/>
      <c r="ZA1177" s="177"/>
      <c r="ZB1177" s="172" t="s">
        <v>213</v>
      </c>
      <c r="ZC1177" s="173"/>
      <c r="ZD1177" s="174"/>
      <c r="ZE1177" s="172" t="s">
        <v>214</v>
      </c>
      <c r="ZF1177" s="173"/>
      <c r="ZG1177" s="174"/>
    </row>
    <row r="1178" spans="1:683">
      <c r="A1178" s="113"/>
      <c r="B1178" s="106"/>
      <c r="C1178" s="114"/>
      <c r="D1178" s="115"/>
      <c r="E1178" s="119"/>
      <c r="F1178" s="113">
        <v>2019</v>
      </c>
      <c r="G1178" s="113">
        <v>2020</v>
      </c>
      <c r="H1178" s="113">
        <v>2021</v>
      </c>
      <c r="I1178" s="113">
        <v>2019</v>
      </c>
      <c r="J1178" s="113">
        <v>2020</v>
      </c>
      <c r="K1178" s="113">
        <v>2021</v>
      </c>
      <c r="L1178" s="113">
        <v>2019</v>
      </c>
      <c r="M1178" s="113">
        <v>2020</v>
      </c>
      <c r="N1178" s="113">
        <v>2021</v>
      </c>
      <c r="O1178" s="113">
        <v>2019</v>
      </c>
      <c r="P1178" s="113">
        <v>2020</v>
      </c>
      <c r="Q1178" s="113">
        <v>2021</v>
      </c>
      <c r="R1178" s="113">
        <v>2019</v>
      </c>
      <c r="S1178" s="113">
        <v>2020</v>
      </c>
      <c r="T1178" s="113">
        <v>2021</v>
      </c>
      <c r="U1178" s="113">
        <v>2019</v>
      </c>
      <c r="V1178" s="113">
        <v>2020</v>
      </c>
      <c r="W1178" s="113">
        <v>2021</v>
      </c>
      <c r="X1178" s="113">
        <v>2019</v>
      </c>
      <c r="Y1178" s="113">
        <v>2020</v>
      </c>
      <c r="Z1178" s="113">
        <v>2021</v>
      </c>
      <c r="AA1178" s="113">
        <v>2019</v>
      </c>
      <c r="AB1178" s="113">
        <v>2020</v>
      </c>
      <c r="AC1178" s="113">
        <v>2021</v>
      </c>
      <c r="AD1178" s="113">
        <v>2019</v>
      </c>
      <c r="AE1178" s="113">
        <v>2020</v>
      </c>
      <c r="AF1178" s="113">
        <v>2021</v>
      </c>
      <c r="AG1178" s="113">
        <v>2019</v>
      </c>
      <c r="AH1178" s="113">
        <v>2020</v>
      </c>
      <c r="AI1178" s="113">
        <v>2021</v>
      </c>
      <c r="AJ1178" s="113">
        <v>2019</v>
      </c>
      <c r="AK1178" s="113">
        <v>2020</v>
      </c>
      <c r="AL1178" s="113">
        <v>2021</v>
      </c>
      <c r="AM1178" s="113">
        <v>2019</v>
      </c>
      <c r="AN1178" s="113">
        <v>2020</v>
      </c>
      <c r="AO1178" s="113">
        <v>2021</v>
      </c>
      <c r="AP1178" s="113">
        <v>2019</v>
      </c>
      <c r="AQ1178" s="113">
        <v>2020</v>
      </c>
      <c r="AR1178" s="113">
        <v>2021</v>
      </c>
      <c r="AS1178" s="113">
        <v>2019</v>
      </c>
      <c r="AT1178" s="113">
        <v>2020</v>
      </c>
      <c r="AU1178" s="113">
        <v>2021</v>
      </c>
      <c r="AV1178" s="113">
        <v>2019</v>
      </c>
      <c r="AW1178" s="113">
        <v>2020</v>
      </c>
      <c r="AX1178" s="113">
        <v>2021</v>
      </c>
      <c r="AY1178" s="113">
        <v>2019</v>
      </c>
      <c r="AZ1178" s="113">
        <v>2020</v>
      </c>
      <c r="BA1178" s="113">
        <v>2021</v>
      </c>
      <c r="BB1178" s="113">
        <v>2019</v>
      </c>
      <c r="BC1178" s="113">
        <v>2020</v>
      </c>
      <c r="BD1178" s="113">
        <v>2021</v>
      </c>
      <c r="BE1178" s="113">
        <v>2019</v>
      </c>
      <c r="BF1178" s="113">
        <v>2020</v>
      </c>
      <c r="BG1178" s="113">
        <v>2021</v>
      </c>
      <c r="BH1178" s="113">
        <v>2019</v>
      </c>
      <c r="BI1178" s="113">
        <v>2020</v>
      </c>
      <c r="BJ1178" s="113">
        <v>2021</v>
      </c>
      <c r="BK1178" s="113">
        <v>2019</v>
      </c>
      <c r="BL1178" s="113">
        <v>2020</v>
      </c>
      <c r="BM1178" s="113">
        <v>2021</v>
      </c>
      <c r="BN1178" s="113">
        <v>2019</v>
      </c>
      <c r="BO1178" s="113">
        <v>2020</v>
      </c>
      <c r="BP1178" s="113">
        <v>2021</v>
      </c>
      <c r="BQ1178" s="113">
        <v>2019</v>
      </c>
      <c r="BR1178" s="113">
        <v>2020</v>
      </c>
      <c r="BS1178" s="113">
        <v>2021</v>
      </c>
      <c r="BT1178" s="113">
        <v>2019</v>
      </c>
      <c r="BU1178" s="113">
        <v>2020</v>
      </c>
      <c r="BV1178" s="113">
        <v>2021</v>
      </c>
      <c r="BW1178" s="113">
        <v>2019</v>
      </c>
      <c r="BX1178" s="113">
        <v>2020</v>
      </c>
      <c r="BY1178" s="113">
        <v>2021</v>
      </c>
      <c r="BZ1178" s="113">
        <v>2019</v>
      </c>
      <c r="CA1178" s="113">
        <v>2020</v>
      </c>
      <c r="CB1178" s="113">
        <v>2021</v>
      </c>
      <c r="CC1178" s="113">
        <v>2019</v>
      </c>
      <c r="CD1178" s="113">
        <v>2020</v>
      </c>
      <c r="CE1178" s="113">
        <v>2021</v>
      </c>
      <c r="CF1178" s="113">
        <v>2019</v>
      </c>
      <c r="CG1178" s="113">
        <v>2020</v>
      </c>
      <c r="CH1178" s="113">
        <v>2021</v>
      </c>
      <c r="CI1178" s="113">
        <v>2019</v>
      </c>
      <c r="CJ1178" s="113">
        <v>2020</v>
      </c>
      <c r="CK1178" s="113">
        <v>2021</v>
      </c>
      <c r="CL1178" s="113">
        <v>2019</v>
      </c>
      <c r="CM1178" s="113">
        <v>2020</v>
      </c>
      <c r="CN1178" s="113">
        <v>2021</v>
      </c>
      <c r="CO1178" s="113">
        <v>2019</v>
      </c>
      <c r="CP1178" s="113">
        <v>2020</v>
      </c>
      <c r="CQ1178" s="113">
        <v>2021</v>
      </c>
      <c r="CR1178" s="113">
        <v>2019</v>
      </c>
      <c r="CS1178" s="113">
        <v>2020</v>
      </c>
      <c r="CT1178" s="113">
        <v>2021</v>
      </c>
      <c r="CU1178" s="113">
        <v>2019</v>
      </c>
      <c r="CV1178" s="113">
        <v>2020</v>
      </c>
      <c r="CW1178" s="113">
        <v>2021</v>
      </c>
      <c r="CX1178" s="113">
        <v>2019</v>
      </c>
      <c r="CY1178" s="113">
        <v>2020</v>
      </c>
      <c r="CZ1178" s="113">
        <v>2021</v>
      </c>
      <c r="DA1178" s="113">
        <v>2019</v>
      </c>
      <c r="DB1178" s="113">
        <v>2020</v>
      </c>
      <c r="DC1178" s="113">
        <v>2021</v>
      </c>
      <c r="DD1178" s="113">
        <v>2019</v>
      </c>
      <c r="DE1178" s="113">
        <v>2020</v>
      </c>
      <c r="DF1178" s="113">
        <v>2021</v>
      </c>
      <c r="DG1178" s="113">
        <v>2019</v>
      </c>
      <c r="DH1178" s="113">
        <v>2020</v>
      </c>
      <c r="DI1178" s="113">
        <v>2021</v>
      </c>
      <c r="DJ1178" s="113">
        <v>2019</v>
      </c>
      <c r="DK1178" s="113">
        <v>2020</v>
      </c>
      <c r="DL1178" s="113">
        <v>2021</v>
      </c>
      <c r="DM1178" s="113">
        <v>2019</v>
      </c>
      <c r="DN1178" s="113">
        <v>2020</v>
      </c>
      <c r="DO1178" s="113">
        <v>2021</v>
      </c>
      <c r="DP1178" s="113">
        <v>2019</v>
      </c>
      <c r="DQ1178" s="113">
        <v>2020</v>
      </c>
      <c r="DR1178" s="113">
        <v>2021</v>
      </c>
      <c r="DS1178" s="113">
        <v>2019</v>
      </c>
      <c r="DT1178" s="113">
        <v>2020</v>
      </c>
      <c r="DU1178" s="113">
        <v>2021</v>
      </c>
      <c r="DV1178" s="113">
        <v>2019</v>
      </c>
      <c r="DW1178" s="113">
        <v>2020</v>
      </c>
      <c r="DX1178" s="113">
        <v>2021</v>
      </c>
      <c r="DY1178" s="113">
        <v>2019</v>
      </c>
      <c r="DZ1178" s="113">
        <v>2020</v>
      </c>
      <c r="EA1178" s="113">
        <v>2021</v>
      </c>
      <c r="EB1178" s="113">
        <v>2019</v>
      </c>
      <c r="EC1178" s="113">
        <v>2020</v>
      </c>
      <c r="ED1178" s="113">
        <v>2021</v>
      </c>
      <c r="EE1178" s="113">
        <v>2019</v>
      </c>
      <c r="EF1178" s="113">
        <v>2020</v>
      </c>
      <c r="EG1178" s="113">
        <v>2021</v>
      </c>
      <c r="EH1178" s="113">
        <v>2019</v>
      </c>
      <c r="EI1178" s="113">
        <v>2020</v>
      </c>
      <c r="EJ1178" s="113">
        <v>2021</v>
      </c>
      <c r="EK1178" s="113">
        <v>2019</v>
      </c>
      <c r="EL1178" s="113">
        <v>2020</v>
      </c>
      <c r="EM1178" s="113">
        <v>2021</v>
      </c>
      <c r="EN1178" s="113">
        <v>2019</v>
      </c>
      <c r="EO1178" s="113">
        <v>2020</v>
      </c>
      <c r="EP1178" s="113">
        <v>2021</v>
      </c>
      <c r="EQ1178" s="113">
        <v>2019</v>
      </c>
      <c r="ER1178" s="113">
        <v>2020</v>
      </c>
      <c r="ES1178" s="113">
        <v>2021</v>
      </c>
      <c r="ET1178" s="113">
        <v>2019</v>
      </c>
      <c r="EU1178" s="113">
        <v>2020</v>
      </c>
      <c r="EV1178" s="113">
        <v>2021</v>
      </c>
      <c r="EW1178" s="113">
        <v>2019</v>
      </c>
      <c r="EX1178" s="113">
        <v>2020</v>
      </c>
      <c r="EY1178" s="113">
        <v>2021</v>
      </c>
      <c r="EZ1178" s="113">
        <v>2019</v>
      </c>
      <c r="FA1178" s="113">
        <v>2020</v>
      </c>
      <c r="FB1178" s="113">
        <v>2021</v>
      </c>
      <c r="FC1178" s="113">
        <v>2019</v>
      </c>
      <c r="FD1178" s="113">
        <v>2020</v>
      </c>
      <c r="FE1178" s="113">
        <v>2021</v>
      </c>
      <c r="FF1178" s="113">
        <v>2019</v>
      </c>
      <c r="FG1178" s="113">
        <v>2020</v>
      </c>
      <c r="FH1178" s="113">
        <v>2021</v>
      </c>
      <c r="FI1178" s="113">
        <v>2019</v>
      </c>
      <c r="FJ1178" s="113">
        <v>2020</v>
      </c>
      <c r="FK1178" s="113">
        <v>2021</v>
      </c>
      <c r="FL1178" s="113">
        <v>2019</v>
      </c>
      <c r="FM1178" s="113">
        <v>2020</v>
      </c>
      <c r="FN1178" s="113">
        <v>2021</v>
      </c>
      <c r="FO1178" s="113">
        <v>2019</v>
      </c>
      <c r="FP1178" s="113">
        <v>2020</v>
      </c>
      <c r="FQ1178" s="113">
        <v>2021</v>
      </c>
      <c r="FR1178" s="113">
        <v>2019</v>
      </c>
      <c r="FS1178" s="113">
        <v>2020</v>
      </c>
      <c r="FT1178" s="113">
        <v>2021</v>
      </c>
      <c r="FU1178" s="113">
        <v>2019</v>
      </c>
      <c r="FV1178" s="113">
        <v>2020</v>
      </c>
      <c r="FW1178" s="113">
        <v>2021</v>
      </c>
      <c r="FX1178" s="113">
        <v>2019</v>
      </c>
      <c r="FY1178" s="113">
        <v>2020</v>
      </c>
      <c r="FZ1178" s="113">
        <v>2021</v>
      </c>
      <c r="GA1178" s="113">
        <v>2019</v>
      </c>
      <c r="GB1178" s="113">
        <v>2020</v>
      </c>
      <c r="GC1178" s="113">
        <v>2021</v>
      </c>
      <c r="GD1178" s="113">
        <v>2019</v>
      </c>
      <c r="GE1178" s="113">
        <v>2020</v>
      </c>
      <c r="GF1178" s="113">
        <v>2021</v>
      </c>
      <c r="GG1178" s="113">
        <v>2019</v>
      </c>
      <c r="GH1178" s="113">
        <v>2020</v>
      </c>
      <c r="GI1178" s="113">
        <v>2021</v>
      </c>
      <c r="GJ1178" s="113">
        <v>2019</v>
      </c>
      <c r="GK1178" s="113">
        <v>2020</v>
      </c>
      <c r="GL1178" s="113">
        <v>2021</v>
      </c>
      <c r="GM1178" s="113">
        <v>2019</v>
      </c>
      <c r="GN1178" s="113">
        <v>2020</v>
      </c>
      <c r="GO1178" s="113">
        <v>2021</v>
      </c>
      <c r="GP1178" s="113">
        <v>2019</v>
      </c>
      <c r="GQ1178" s="113">
        <v>2020</v>
      </c>
      <c r="GR1178" s="113">
        <v>2021</v>
      </c>
      <c r="GS1178" s="113">
        <v>2019</v>
      </c>
      <c r="GT1178" s="113">
        <v>2020</v>
      </c>
      <c r="GU1178" s="113">
        <v>2021</v>
      </c>
      <c r="GV1178" s="113">
        <v>2019</v>
      </c>
      <c r="GW1178" s="113">
        <v>2020</v>
      </c>
      <c r="GX1178" s="113">
        <v>2021</v>
      </c>
      <c r="GY1178" s="113">
        <v>2019</v>
      </c>
      <c r="GZ1178" s="113">
        <v>2020</v>
      </c>
      <c r="HA1178" s="113">
        <v>2021</v>
      </c>
      <c r="HB1178" s="113">
        <v>2019</v>
      </c>
      <c r="HC1178" s="113">
        <v>2020</v>
      </c>
      <c r="HD1178" s="113">
        <v>2021</v>
      </c>
      <c r="HE1178" s="113">
        <v>2019</v>
      </c>
      <c r="HF1178" s="113">
        <v>2020</v>
      </c>
      <c r="HG1178" s="113">
        <v>2021</v>
      </c>
      <c r="HH1178" s="113">
        <v>2019</v>
      </c>
      <c r="HI1178" s="113">
        <v>2020</v>
      </c>
      <c r="HJ1178" s="113">
        <v>2021</v>
      </c>
      <c r="HK1178" s="113">
        <v>2019</v>
      </c>
      <c r="HL1178" s="113">
        <v>2020</v>
      </c>
      <c r="HM1178" s="113">
        <v>2021</v>
      </c>
      <c r="HN1178" s="113">
        <v>2019</v>
      </c>
      <c r="HO1178" s="113">
        <v>2020</v>
      </c>
      <c r="HP1178" s="113">
        <v>2021</v>
      </c>
      <c r="HQ1178" s="113">
        <v>2019</v>
      </c>
      <c r="HR1178" s="113">
        <v>2020</v>
      </c>
      <c r="HS1178" s="113">
        <v>2021</v>
      </c>
      <c r="HT1178" s="113">
        <v>2019</v>
      </c>
      <c r="HU1178" s="113">
        <v>2020</v>
      </c>
      <c r="HV1178" s="113">
        <v>2021</v>
      </c>
      <c r="HW1178" s="113">
        <v>2019</v>
      </c>
      <c r="HX1178" s="113">
        <v>2020</v>
      </c>
      <c r="HY1178" s="113">
        <v>2021</v>
      </c>
      <c r="HZ1178" s="113">
        <v>2019</v>
      </c>
      <c r="IA1178" s="113">
        <v>2020</v>
      </c>
      <c r="IB1178" s="113">
        <v>2021</v>
      </c>
      <c r="IC1178" s="113">
        <v>2019</v>
      </c>
      <c r="ID1178" s="113">
        <v>2020</v>
      </c>
      <c r="IE1178" s="113">
        <v>2021</v>
      </c>
      <c r="IF1178" s="113">
        <v>2019</v>
      </c>
      <c r="IG1178" s="113">
        <v>2020</v>
      </c>
      <c r="IH1178" s="113">
        <v>2021</v>
      </c>
      <c r="II1178" s="113">
        <v>2019</v>
      </c>
      <c r="IJ1178" s="113">
        <v>2020</v>
      </c>
      <c r="IK1178" s="113">
        <v>2021</v>
      </c>
      <c r="IL1178" s="113">
        <v>2019</v>
      </c>
      <c r="IM1178" s="113">
        <v>2020</v>
      </c>
      <c r="IN1178" s="113">
        <v>2021</v>
      </c>
      <c r="IO1178" s="113">
        <v>2019</v>
      </c>
      <c r="IP1178" s="113">
        <v>2020</v>
      </c>
      <c r="IQ1178" s="113">
        <v>2021</v>
      </c>
      <c r="IR1178" s="113">
        <v>2019</v>
      </c>
      <c r="IS1178" s="113">
        <v>2020</v>
      </c>
      <c r="IT1178" s="113">
        <v>2021</v>
      </c>
      <c r="IU1178" s="113">
        <v>2019</v>
      </c>
      <c r="IV1178" s="113">
        <v>2020</v>
      </c>
      <c r="IW1178" s="113">
        <v>2021</v>
      </c>
      <c r="IX1178" s="113">
        <v>2019</v>
      </c>
      <c r="IY1178" s="113">
        <v>2020</v>
      </c>
      <c r="IZ1178" s="113">
        <v>2021</v>
      </c>
      <c r="JA1178" s="113">
        <v>2019</v>
      </c>
      <c r="JB1178" s="113">
        <v>2020</v>
      </c>
      <c r="JC1178" s="113">
        <v>2021</v>
      </c>
      <c r="JD1178" s="113">
        <v>2019</v>
      </c>
      <c r="JE1178" s="113">
        <v>2020</v>
      </c>
      <c r="JF1178" s="113">
        <v>2021</v>
      </c>
      <c r="JG1178" s="113">
        <v>2019</v>
      </c>
      <c r="JH1178" s="113">
        <v>2020</v>
      </c>
      <c r="JI1178" s="113">
        <v>2021</v>
      </c>
      <c r="JJ1178" s="113">
        <v>2019</v>
      </c>
      <c r="JK1178" s="113">
        <v>2020</v>
      </c>
      <c r="JL1178" s="113">
        <v>2021</v>
      </c>
      <c r="JM1178" s="113">
        <v>2019</v>
      </c>
      <c r="JN1178" s="113">
        <v>2020</v>
      </c>
      <c r="JO1178" s="113">
        <v>2021</v>
      </c>
      <c r="JP1178" s="113">
        <v>2019</v>
      </c>
      <c r="JQ1178" s="113">
        <v>2020</v>
      </c>
      <c r="JR1178" s="113">
        <v>2021</v>
      </c>
      <c r="JS1178" s="113">
        <v>2019</v>
      </c>
      <c r="JT1178" s="113">
        <v>2020</v>
      </c>
      <c r="JU1178" s="113">
        <v>2021</v>
      </c>
      <c r="JV1178" s="113">
        <v>2019</v>
      </c>
      <c r="JW1178" s="113">
        <v>2020</v>
      </c>
      <c r="JX1178" s="113">
        <v>2021</v>
      </c>
      <c r="JY1178" s="113">
        <v>2019</v>
      </c>
      <c r="JZ1178" s="113">
        <v>2020</v>
      </c>
      <c r="KA1178" s="113">
        <v>2021</v>
      </c>
      <c r="KB1178" s="113">
        <v>2019</v>
      </c>
      <c r="KC1178" s="113">
        <v>2020</v>
      </c>
      <c r="KD1178" s="113">
        <v>2021</v>
      </c>
      <c r="KE1178" s="113">
        <v>2019</v>
      </c>
      <c r="KF1178" s="113">
        <v>2020</v>
      </c>
      <c r="KG1178" s="113">
        <v>2021</v>
      </c>
      <c r="KH1178" s="113">
        <v>2019</v>
      </c>
      <c r="KI1178" s="113">
        <v>2020</v>
      </c>
      <c r="KJ1178" s="113">
        <v>2021</v>
      </c>
      <c r="KK1178" s="113">
        <v>2019</v>
      </c>
      <c r="KL1178" s="113">
        <v>2020</v>
      </c>
      <c r="KM1178" s="113">
        <v>2021</v>
      </c>
      <c r="KN1178" s="113">
        <v>2019</v>
      </c>
      <c r="KO1178" s="113">
        <v>2020</v>
      </c>
      <c r="KP1178" s="113">
        <v>2021</v>
      </c>
      <c r="KQ1178" s="113">
        <v>2019</v>
      </c>
      <c r="KR1178" s="113">
        <v>2020</v>
      </c>
      <c r="KS1178" s="113">
        <v>2021</v>
      </c>
      <c r="KT1178" s="113">
        <v>2019</v>
      </c>
      <c r="KU1178" s="113">
        <v>2020</v>
      </c>
      <c r="KV1178" s="113">
        <v>2021</v>
      </c>
      <c r="KW1178" s="113">
        <v>2019</v>
      </c>
      <c r="KX1178" s="113">
        <v>2020</v>
      </c>
      <c r="KY1178" s="113">
        <v>2021</v>
      </c>
      <c r="KZ1178" s="113">
        <v>2019</v>
      </c>
      <c r="LA1178" s="113">
        <v>2020</v>
      </c>
      <c r="LB1178" s="113">
        <v>2021</v>
      </c>
      <c r="LC1178" s="113">
        <v>2019</v>
      </c>
      <c r="LD1178" s="113">
        <v>2020</v>
      </c>
      <c r="LE1178" s="113">
        <v>2021</v>
      </c>
      <c r="LF1178" s="113">
        <v>2019</v>
      </c>
      <c r="LG1178" s="113">
        <v>2020</v>
      </c>
      <c r="LH1178" s="113">
        <v>2021</v>
      </c>
      <c r="LI1178" s="113">
        <v>2019</v>
      </c>
      <c r="LJ1178" s="113">
        <v>2020</v>
      </c>
      <c r="LK1178" s="113">
        <v>2021</v>
      </c>
      <c r="LL1178" s="113">
        <v>2019</v>
      </c>
      <c r="LM1178" s="113">
        <v>2020</v>
      </c>
      <c r="LN1178" s="113">
        <v>2021</v>
      </c>
      <c r="LO1178" s="113">
        <v>2019</v>
      </c>
      <c r="LP1178" s="113">
        <v>2020</v>
      </c>
      <c r="LQ1178" s="113">
        <v>2021</v>
      </c>
      <c r="LR1178" s="113">
        <v>2019</v>
      </c>
      <c r="LS1178" s="113">
        <v>2020</v>
      </c>
      <c r="LT1178" s="113">
        <v>2021</v>
      </c>
      <c r="LU1178" s="113">
        <v>2019</v>
      </c>
      <c r="LV1178" s="113">
        <v>2020</v>
      </c>
      <c r="LW1178" s="113">
        <v>2021</v>
      </c>
      <c r="LX1178" s="113">
        <v>2019</v>
      </c>
      <c r="LY1178" s="113">
        <v>2020</v>
      </c>
      <c r="LZ1178" s="113">
        <v>2021</v>
      </c>
      <c r="MA1178" s="113">
        <v>2019</v>
      </c>
      <c r="MB1178" s="113">
        <v>2020</v>
      </c>
      <c r="MC1178" s="113">
        <v>2021</v>
      </c>
      <c r="MD1178" s="113">
        <v>2019</v>
      </c>
      <c r="ME1178" s="113">
        <v>2020</v>
      </c>
      <c r="MF1178" s="113">
        <v>2021</v>
      </c>
      <c r="MG1178" s="113">
        <v>2019</v>
      </c>
      <c r="MH1178" s="113">
        <v>2020</v>
      </c>
      <c r="MI1178" s="113">
        <v>2021</v>
      </c>
      <c r="MJ1178" s="113">
        <v>2019</v>
      </c>
      <c r="MK1178" s="113">
        <v>2020</v>
      </c>
      <c r="ML1178" s="113">
        <v>2021</v>
      </c>
      <c r="MM1178" s="113">
        <v>2019</v>
      </c>
      <c r="MN1178" s="113">
        <v>2020</v>
      </c>
      <c r="MO1178" s="113">
        <v>2021</v>
      </c>
      <c r="MP1178" s="113">
        <v>2019</v>
      </c>
      <c r="MQ1178" s="113">
        <v>2020</v>
      </c>
      <c r="MR1178" s="113">
        <v>2021</v>
      </c>
      <c r="MS1178" s="113">
        <v>2019</v>
      </c>
      <c r="MT1178" s="113">
        <v>2020</v>
      </c>
      <c r="MU1178" s="113">
        <v>2021</v>
      </c>
      <c r="MV1178" s="113">
        <v>2019</v>
      </c>
      <c r="MW1178" s="113">
        <v>2020</v>
      </c>
      <c r="MX1178" s="113">
        <v>2021</v>
      </c>
      <c r="MY1178" s="113">
        <v>2019</v>
      </c>
      <c r="MZ1178" s="113">
        <v>2020</v>
      </c>
      <c r="NA1178" s="113">
        <v>2021</v>
      </c>
      <c r="NB1178" s="113">
        <v>2019</v>
      </c>
      <c r="NC1178" s="113">
        <v>2020</v>
      </c>
      <c r="ND1178" s="113">
        <v>2021</v>
      </c>
      <c r="NE1178" s="113">
        <v>2019</v>
      </c>
      <c r="NF1178" s="113">
        <v>2020</v>
      </c>
      <c r="NG1178" s="113">
        <v>2021</v>
      </c>
      <c r="NH1178" s="113">
        <v>2019</v>
      </c>
      <c r="NI1178" s="113">
        <v>2020</v>
      </c>
      <c r="NJ1178" s="113">
        <v>2021</v>
      </c>
      <c r="NK1178" s="113">
        <v>2019</v>
      </c>
      <c r="NL1178" s="113">
        <v>2020</v>
      </c>
      <c r="NM1178" s="113">
        <v>2021</v>
      </c>
      <c r="NN1178" s="113">
        <v>2019</v>
      </c>
      <c r="NO1178" s="113">
        <v>2020</v>
      </c>
      <c r="NP1178" s="113">
        <v>2021</v>
      </c>
      <c r="NQ1178" s="113">
        <v>2019</v>
      </c>
      <c r="NR1178" s="113">
        <v>2020</v>
      </c>
      <c r="NS1178" s="113">
        <v>2021</v>
      </c>
      <c r="NT1178" s="113">
        <v>2019</v>
      </c>
      <c r="NU1178" s="113">
        <v>2020</v>
      </c>
      <c r="NV1178" s="113">
        <v>2021</v>
      </c>
      <c r="NW1178" s="113">
        <v>2019</v>
      </c>
      <c r="NX1178" s="113">
        <v>2020</v>
      </c>
      <c r="NY1178" s="113">
        <v>2021</v>
      </c>
      <c r="NZ1178" s="113">
        <v>2019</v>
      </c>
      <c r="OA1178" s="113">
        <v>2020</v>
      </c>
      <c r="OB1178" s="113">
        <v>2021</v>
      </c>
      <c r="OC1178" s="113">
        <v>2019</v>
      </c>
      <c r="OD1178" s="113">
        <v>2020</v>
      </c>
      <c r="OE1178" s="113">
        <v>2021</v>
      </c>
      <c r="OF1178" s="113">
        <v>2019</v>
      </c>
      <c r="OG1178" s="113">
        <v>2020</v>
      </c>
      <c r="OH1178" s="113">
        <v>2021</v>
      </c>
      <c r="OI1178" s="113">
        <v>2019</v>
      </c>
      <c r="OJ1178" s="113">
        <v>2020</v>
      </c>
      <c r="OK1178" s="113">
        <v>2021</v>
      </c>
      <c r="OL1178" s="113">
        <v>2019</v>
      </c>
      <c r="OM1178" s="113">
        <v>2020</v>
      </c>
      <c r="ON1178" s="113">
        <v>2021</v>
      </c>
      <c r="OO1178" s="113">
        <v>2019</v>
      </c>
      <c r="OP1178" s="113">
        <v>2020</v>
      </c>
      <c r="OQ1178" s="113">
        <v>2021</v>
      </c>
      <c r="OR1178" s="113">
        <v>2019</v>
      </c>
      <c r="OS1178" s="113">
        <v>2020</v>
      </c>
      <c r="OT1178" s="113">
        <v>2021</v>
      </c>
      <c r="OU1178" s="113">
        <v>2019</v>
      </c>
      <c r="OV1178" s="113">
        <v>2020</v>
      </c>
      <c r="OW1178" s="113">
        <v>2021</v>
      </c>
      <c r="OX1178" s="113">
        <v>2019</v>
      </c>
      <c r="OY1178" s="113">
        <v>2020</v>
      </c>
      <c r="OZ1178" s="113">
        <v>2021</v>
      </c>
      <c r="PA1178" s="113">
        <v>2019</v>
      </c>
      <c r="PB1178" s="113">
        <v>2020</v>
      </c>
      <c r="PC1178" s="113">
        <v>2021</v>
      </c>
      <c r="PD1178" s="113">
        <v>2019</v>
      </c>
      <c r="PE1178" s="113">
        <v>2020</v>
      </c>
      <c r="PF1178" s="113">
        <v>2021</v>
      </c>
      <c r="PG1178" s="113">
        <v>2019</v>
      </c>
      <c r="PH1178" s="113">
        <v>2020</v>
      </c>
      <c r="PI1178" s="113">
        <v>2021</v>
      </c>
      <c r="PJ1178" s="113">
        <v>2019</v>
      </c>
      <c r="PK1178" s="113">
        <v>2020</v>
      </c>
      <c r="PL1178" s="113">
        <v>2021</v>
      </c>
      <c r="PM1178" s="113">
        <v>2019</v>
      </c>
      <c r="PN1178" s="113">
        <v>2020</v>
      </c>
      <c r="PO1178" s="113">
        <v>2021</v>
      </c>
      <c r="PP1178" s="113">
        <v>2019</v>
      </c>
      <c r="PQ1178" s="113">
        <v>2020</v>
      </c>
      <c r="PR1178" s="113">
        <v>2021</v>
      </c>
      <c r="PS1178" s="113">
        <v>2019</v>
      </c>
      <c r="PT1178" s="113">
        <v>2020</v>
      </c>
      <c r="PU1178" s="113">
        <v>2021</v>
      </c>
      <c r="PV1178" s="113">
        <v>2019</v>
      </c>
      <c r="PW1178" s="113">
        <v>2020</v>
      </c>
      <c r="PX1178" s="113">
        <v>2021</v>
      </c>
      <c r="PY1178" s="113">
        <v>2019</v>
      </c>
      <c r="PZ1178" s="113">
        <v>2020</v>
      </c>
      <c r="QA1178" s="113">
        <v>2021</v>
      </c>
      <c r="QB1178" s="113">
        <v>2019</v>
      </c>
      <c r="QC1178" s="113">
        <v>2020</v>
      </c>
      <c r="QD1178" s="113">
        <v>2021</v>
      </c>
      <c r="QE1178" s="113">
        <v>2019</v>
      </c>
      <c r="QF1178" s="113">
        <v>2020</v>
      </c>
      <c r="QG1178" s="113">
        <v>2021</v>
      </c>
      <c r="QH1178" s="113">
        <v>2019</v>
      </c>
      <c r="QI1178" s="113">
        <v>2020</v>
      </c>
      <c r="QJ1178" s="113">
        <v>2021</v>
      </c>
      <c r="QK1178" s="113">
        <v>2019</v>
      </c>
      <c r="QL1178" s="113">
        <v>2020</v>
      </c>
      <c r="QM1178" s="113">
        <v>2021</v>
      </c>
      <c r="QN1178" s="113">
        <v>2019</v>
      </c>
      <c r="QO1178" s="113">
        <v>2020</v>
      </c>
      <c r="QP1178" s="113">
        <v>2021</v>
      </c>
      <c r="QQ1178" s="113">
        <v>2019</v>
      </c>
      <c r="QR1178" s="113">
        <v>2020</v>
      </c>
      <c r="QS1178" s="113">
        <v>2021</v>
      </c>
      <c r="QT1178" s="113">
        <v>2019</v>
      </c>
      <c r="QU1178" s="113">
        <v>2020</v>
      </c>
      <c r="QV1178" s="113">
        <v>2021</v>
      </c>
      <c r="QW1178" s="113">
        <v>2019</v>
      </c>
      <c r="QX1178" s="113">
        <v>2020</v>
      </c>
      <c r="QY1178" s="113">
        <v>2021</v>
      </c>
      <c r="QZ1178" s="113">
        <v>2019</v>
      </c>
      <c r="RA1178" s="113">
        <v>2020</v>
      </c>
      <c r="RB1178" s="113">
        <v>2021</v>
      </c>
      <c r="RC1178" s="113">
        <v>2019</v>
      </c>
      <c r="RD1178" s="113">
        <v>2020</v>
      </c>
      <c r="RE1178" s="113">
        <v>2021</v>
      </c>
      <c r="RF1178" s="113">
        <v>2019</v>
      </c>
      <c r="RG1178" s="113">
        <v>2020</v>
      </c>
      <c r="RH1178" s="113">
        <v>2021</v>
      </c>
      <c r="RI1178" s="113">
        <v>2019</v>
      </c>
      <c r="RJ1178" s="113">
        <v>2020</v>
      </c>
      <c r="RK1178" s="113">
        <v>2021</v>
      </c>
      <c r="RL1178" s="113">
        <v>2019</v>
      </c>
      <c r="RM1178" s="113">
        <v>2020</v>
      </c>
      <c r="RN1178" s="113">
        <v>2021</v>
      </c>
      <c r="RO1178" s="113">
        <v>2019</v>
      </c>
      <c r="RP1178" s="113">
        <v>2020</v>
      </c>
      <c r="RQ1178" s="113">
        <v>2021</v>
      </c>
      <c r="RR1178" s="113">
        <v>2019</v>
      </c>
      <c r="RS1178" s="113">
        <v>2020</v>
      </c>
      <c r="RT1178" s="113">
        <v>2021</v>
      </c>
      <c r="RU1178" s="113">
        <v>2019</v>
      </c>
      <c r="RV1178" s="113">
        <v>2020</v>
      </c>
      <c r="RW1178" s="113">
        <v>2021</v>
      </c>
      <c r="RX1178" s="113">
        <v>2019</v>
      </c>
      <c r="RY1178" s="113">
        <v>2020</v>
      </c>
      <c r="RZ1178" s="113">
        <v>2021</v>
      </c>
      <c r="SA1178" s="113">
        <v>2019</v>
      </c>
      <c r="SB1178" s="113">
        <v>2020</v>
      </c>
      <c r="SC1178" s="113">
        <v>2021</v>
      </c>
      <c r="SD1178" s="113">
        <v>2019</v>
      </c>
      <c r="SE1178" s="113">
        <v>2020</v>
      </c>
      <c r="SF1178" s="113">
        <v>2021</v>
      </c>
      <c r="SG1178" s="113">
        <v>2019</v>
      </c>
      <c r="SH1178" s="113">
        <v>2020</v>
      </c>
      <c r="SI1178" s="113">
        <v>2021</v>
      </c>
      <c r="SJ1178" s="113">
        <v>2019</v>
      </c>
      <c r="SK1178" s="113">
        <v>2020</v>
      </c>
      <c r="SL1178" s="113">
        <v>2021</v>
      </c>
      <c r="SM1178" s="113">
        <v>2019</v>
      </c>
      <c r="SN1178" s="113">
        <v>2020</v>
      </c>
      <c r="SO1178" s="113">
        <v>2021</v>
      </c>
      <c r="SP1178" s="113">
        <v>2019</v>
      </c>
      <c r="SQ1178" s="113">
        <v>2020</v>
      </c>
      <c r="SR1178" s="113">
        <v>2021</v>
      </c>
      <c r="SS1178" s="113">
        <v>2019</v>
      </c>
      <c r="ST1178" s="113">
        <v>2020</v>
      </c>
      <c r="SU1178" s="113">
        <v>2021</v>
      </c>
      <c r="SV1178" s="113">
        <v>2019</v>
      </c>
      <c r="SW1178" s="113">
        <v>2020</v>
      </c>
      <c r="SX1178" s="113">
        <v>2021</v>
      </c>
      <c r="SY1178" s="113">
        <v>2019</v>
      </c>
      <c r="SZ1178" s="113">
        <v>2020</v>
      </c>
      <c r="TA1178" s="113">
        <v>2021</v>
      </c>
      <c r="TB1178" s="113">
        <v>2019</v>
      </c>
      <c r="TC1178" s="113">
        <v>2020</v>
      </c>
      <c r="TD1178" s="113">
        <v>2021</v>
      </c>
      <c r="TE1178" s="113">
        <v>2019</v>
      </c>
      <c r="TF1178" s="113">
        <v>2020</v>
      </c>
      <c r="TG1178" s="113">
        <v>2021</v>
      </c>
      <c r="TH1178" s="113">
        <v>2019</v>
      </c>
      <c r="TI1178" s="113">
        <v>2020</v>
      </c>
      <c r="TJ1178" s="113">
        <v>2021</v>
      </c>
      <c r="TK1178" s="113">
        <v>2019</v>
      </c>
      <c r="TL1178" s="113">
        <v>2020</v>
      </c>
      <c r="TM1178" s="113">
        <v>2021</v>
      </c>
      <c r="TN1178" s="113">
        <v>2019</v>
      </c>
      <c r="TO1178" s="113">
        <v>2020</v>
      </c>
      <c r="TP1178" s="113">
        <v>2021</v>
      </c>
      <c r="TQ1178" s="113">
        <v>2019</v>
      </c>
      <c r="TR1178" s="113">
        <v>2020</v>
      </c>
      <c r="TS1178" s="113">
        <v>2021</v>
      </c>
      <c r="TT1178" s="113">
        <v>2019</v>
      </c>
      <c r="TU1178" s="113">
        <v>2020</v>
      </c>
      <c r="TV1178" s="113">
        <v>2021</v>
      </c>
      <c r="TW1178" s="113">
        <v>2019</v>
      </c>
      <c r="TX1178" s="113">
        <v>2020</v>
      </c>
      <c r="TY1178" s="113">
        <v>2021</v>
      </c>
      <c r="TZ1178" s="113">
        <v>2019</v>
      </c>
      <c r="UA1178" s="113">
        <v>2020</v>
      </c>
      <c r="UB1178" s="113">
        <v>2021</v>
      </c>
      <c r="UC1178" s="113">
        <v>2019</v>
      </c>
      <c r="UD1178" s="113">
        <v>2020</v>
      </c>
      <c r="UE1178" s="113">
        <v>2021</v>
      </c>
      <c r="UF1178" s="113">
        <v>2019</v>
      </c>
      <c r="UG1178" s="113">
        <v>2020</v>
      </c>
      <c r="UH1178" s="113">
        <v>2021</v>
      </c>
      <c r="UI1178" s="113">
        <v>2019</v>
      </c>
      <c r="UJ1178" s="113">
        <v>2020</v>
      </c>
      <c r="UK1178" s="113">
        <v>2021</v>
      </c>
      <c r="UL1178" s="113">
        <v>2019</v>
      </c>
      <c r="UM1178" s="113">
        <v>2020</v>
      </c>
      <c r="UN1178" s="113">
        <v>2021</v>
      </c>
      <c r="UO1178" s="113">
        <v>2019</v>
      </c>
      <c r="UP1178" s="113">
        <v>2020</v>
      </c>
      <c r="UQ1178" s="113">
        <v>2021</v>
      </c>
      <c r="UR1178" s="113">
        <v>2019</v>
      </c>
      <c r="US1178" s="113">
        <v>2020</v>
      </c>
      <c r="UT1178" s="113">
        <v>2021</v>
      </c>
      <c r="UU1178" s="113">
        <v>2019</v>
      </c>
      <c r="UV1178" s="113">
        <v>2020</v>
      </c>
      <c r="UW1178" s="113">
        <v>2021</v>
      </c>
      <c r="UX1178" s="113">
        <v>2019</v>
      </c>
      <c r="UY1178" s="113">
        <v>2020</v>
      </c>
      <c r="UZ1178" s="113">
        <v>2021</v>
      </c>
      <c r="VA1178" s="113">
        <v>2019</v>
      </c>
      <c r="VB1178" s="113">
        <v>2020</v>
      </c>
      <c r="VC1178" s="113">
        <v>2021</v>
      </c>
      <c r="VD1178" s="113">
        <v>2019</v>
      </c>
      <c r="VE1178" s="113">
        <v>2020</v>
      </c>
      <c r="VF1178" s="113">
        <v>2021</v>
      </c>
      <c r="VG1178" s="113">
        <v>2019</v>
      </c>
      <c r="VH1178" s="113">
        <v>2020</v>
      </c>
      <c r="VI1178" s="113">
        <v>2021</v>
      </c>
      <c r="VJ1178" s="113">
        <v>2019</v>
      </c>
      <c r="VK1178" s="113">
        <v>2020</v>
      </c>
      <c r="VL1178" s="113">
        <v>2021</v>
      </c>
      <c r="VM1178" s="113">
        <v>2019</v>
      </c>
      <c r="VN1178" s="113">
        <v>2020</v>
      </c>
      <c r="VO1178" s="113">
        <v>2021</v>
      </c>
      <c r="VP1178" s="113">
        <v>2019</v>
      </c>
      <c r="VQ1178" s="113">
        <v>2020</v>
      </c>
      <c r="VR1178" s="113">
        <v>2021</v>
      </c>
      <c r="VS1178" s="113">
        <v>2019</v>
      </c>
      <c r="VT1178" s="113">
        <v>2020</v>
      </c>
      <c r="VU1178" s="113">
        <v>2021</v>
      </c>
      <c r="VV1178" s="113">
        <v>2019</v>
      </c>
      <c r="VW1178" s="113">
        <v>2020</v>
      </c>
      <c r="VX1178" s="113">
        <v>2021</v>
      </c>
      <c r="VY1178" s="113">
        <v>2019</v>
      </c>
      <c r="VZ1178" s="113">
        <v>2020</v>
      </c>
      <c r="WA1178" s="113">
        <v>2021</v>
      </c>
      <c r="WB1178" s="113">
        <v>2019</v>
      </c>
      <c r="WC1178" s="113">
        <v>2020</v>
      </c>
      <c r="WD1178" s="113">
        <v>2021</v>
      </c>
      <c r="WE1178" s="113">
        <v>2019</v>
      </c>
      <c r="WF1178" s="113">
        <v>2020</v>
      </c>
      <c r="WG1178" s="113">
        <v>2021</v>
      </c>
      <c r="WH1178" s="113">
        <v>2019</v>
      </c>
      <c r="WI1178" s="113">
        <v>2020</v>
      </c>
      <c r="WJ1178" s="113">
        <v>2021</v>
      </c>
      <c r="WK1178" s="113">
        <v>2019</v>
      </c>
      <c r="WL1178" s="113">
        <v>2020</v>
      </c>
      <c r="WM1178" s="113">
        <v>2021</v>
      </c>
      <c r="WN1178" s="113">
        <v>2019</v>
      </c>
      <c r="WO1178" s="113">
        <v>2020</v>
      </c>
      <c r="WP1178" s="113">
        <v>2021</v>
      </c>
      <c r="WQ1178" s="113">
        <v>2019</v>
      </c>
      <c r="WR1178" s="113">
        <v>2020</v>
      </c>
      <c r="WS1178" s="113">
        <v>2021</v>
      </c>
      <c r="WT1178" s="113">
        <v>2019</v>
      </c>
      <c r="WU1178" s="113">
        <v>2020</v>
      </c>
      <c r="WV1178" s="113">
        <v>2021</v>
      </c>
      <c r="WW1178" s="113">
        <v>2019</v>
      </c>
      <c r="WX1178" s="113">
        <v>2020</v>
      </c>
      <c r="WY1178" s="113">
        <v>2021</v>
      </c>
      <c r="WZ1178" s="113">
        <v>2019</v>
      </c>
      <c r="XA1178" s="113">
        <v>2020</v>
      </c>
      <c r="XB1178" s="113">
        <v>2021</v>
      </c>
      <c r="XC1178" s="113">
        <v>2019</v>
      </c>
      <c r="XD1178" s="113">
        <v>2020</v>
      </c>
      <c r="XE1178" s="113">
        <v>2021</v>
      </c>
      <c r="XF1178" s="113">
        <v>2019</v>
      </c>
      <c r="XG1178" s="113">
        <v>2020</v>
      </c>
      <c r="XH1178" s="113">
        <v>2021</v>
      </c>
      <c r="XI1178" s="113">
        <v>2019</v>
      </c>
      <c r="XJ1178" s="113">
        <v>2020</v>
      </c>
      <c r="XK1178" s="113">
        <v>2021</v>
      </c>
      <c r="XL1178" s="113">
        <v>2019</v>
      </c>
      <c r="XM1178" s="113">
        <v>2020</v>
      </c>
      <c r="XN1178" s="113">
        <v>2021</v>
      </c>
      <c r="XO1178" s="113">
        <v>2019</v>
      </c>
      <c r="XP1178" s="113">
        <v>2020</v>
      </c>
      <c r="XQ1178" s="113">
        <v>2021</v>
      </c>
      <c r="XR1178" s="113">
        <v>2019</v>
      </c>
      <c r="XS1178" s="113">
        <v>2020</v>
      </c>
      <c r="XT1178" s="113">
        <v>2021</v>
      </c>
      <c r="XU1178" s="113">
        <v>2019</v>
      </c>
      <c r="XV1178" s="113">
        <v>2020</v>
      </c>
      <c r="XW1178" s="113">
        <v>2021</v>
      </c>
      <c r="XX1178" s="113">
        <v>2019</v>
      </c>
      <c r="XY1178" s="113">
        <v>2020</v>
      </c>
      <c r="XZ1178" s="113">
        <v>2021</v>
      </c>
      <c r="YA1178" s="113">
        <v>2019</v>
      </c>
      <c r="YB1178" s="113">
        <v>2020</v>
      </c>
      <c r="YC1178" s="113">
        <v>2021</v>
      </c>
      <c r="YD1178" s="113">
        <v>2019</v>
      </c>
      <c r="YE1178" s="113">
        <v>2020</v>
      </c>
      <c r="YF1178" s="113">
        <v>2021</v>
      </c>
      <c r="YG1178" s="113">
        <v>2019</v>
      </c>
      <c r="YH1178" s="113">
        <v>2020</v>
      </c>
      <c r="YI1178" s="113">
        <v>2021</v>
      </c>
      <c r="YJ1178" s="113">
        <v>2019</v>
      </c>
      <c r="YK1178" s="113">
        <v>2020</v>
      </c>
      <c r="YL1178" s="113">
        <v>2021</v>
      </c>
      <c r="YM1178" s="113">
        <v>2019</v>
      </c>
      <c r="YN1178" s="113">
        <v>2020</v>
      </c>
      <c r="YO1178" s="113">
        <v>2021</v>
      </c>
      <c r="YP1178" s="113">
        <v>2019</v>
      </c>
      <c r="YQ1178" s="113">
        <v>2020</v>
      </c>
      <c r="YR1178" s="113">
        <v>2021</v>
      </c>
      <c r="YS1178" s="113">
        <v>2019</v>
      </c>
      <c r="YT1178" s="113">
        <v>2020</v>
      </c>
      <c r="YU1178" s="113">
        <v>2021</v>
      </c>
      <c r="YV1178" s="113">
        <v>2019</v>
      </c>
      <c r="YW1178" s="113">
        <v>2020</v>
      </c>
      <c r="YX1178" s="113">
        <v>2021</v>
      </c>
      <c r="YY1178" s="113">
        <v>2019</v>
      </c>
      <c r="YZ1178" s="113">
        <v>2020</v>
      </c>
      <c r="ZA1178" s="113">
        <v>2021</v>
      </c>
      <c r="ZB1178" s="113">
        <v>2019</v>
      </c>
      <c r="ZC1178" s="113">
        <v>2020</v>
      </c>
      <c r="ZD1178" s="113">
        <v>2021</v>
      </c>
      <c r="ZE1178" s="113">
        <v>2019</v>
      </c>
      <c r="ZF1178" s="113">
        <v>2020</v>
      </c>
      <c r="ZG1178" s="113">
        <v>2021</v>
      </c>
    </row>
    <row r="1179" spans="1:683" ht="22.5" customHeight="1">
      <c r="A1179" s="3"/>
      <c r="B1179" s="125"/>
      <c r="C1179" s="3"/>
      <c r="D1179" s="111"/>
      <c r="E1179" s="58"/>
      <c r="F1179" s="150"/>
      <c r="G1179" s="151"/>
      <c r="H1179" s="152"/>
      <c r="I1179" s="58"/>
      <c r="J1179" s="58"/>
      <c r="K1179" s="58"/>
      <c r="L1179" s="94"/>
      <c r="M1179" s="58"/>
      <c r="N1179" s="58"/>
      <c r="O1179" s="94"/>
      <c r="P1179" s="58"/>
      <c r="Q1179" s="58"/>
      <c r="R1179" s="58"/>
      <c r="S1179" s="58"/>
      <c r="T1179" s="58"/>
      <c r="U1179" s="94"/>
      <c r="V1179" s="58"/>
      <c r="W1179" s="58"/>
      <c r="X1179" s="58"/>
      <c r="Y1179" s="58"/>
      <c r="Z1179" s="58"/>
      <c r="AA1179" s="94"/>
      <c r="AB1179" s="58"/>
      <c r="AC1179" s="58"/>
      <c r="AD1179" s="58"/>
      <c r="AE1179" s="58"/>
      <c r="AF1179" s="58"/>
      <c r="AG1179" s="94"/>
      <c r="AH1179" s="58"/>
      <c r="AI1179" s="58"/>
      <c r="AJ1179" s="94"/>
      <c r="AK1179" s="58"/>
      <c r="AL1179" s="58"/>
      <c r="AM1179" s="58"/>
      <c r="AN1179" s="58"/>
      <c r="AO1179" s="58"/>
      <c r="AP1179" s="94"/>
      <c r="AQ1179" s="58"/>
      <c r="AR1179" s="58"/>
      <c r="AS1179" s="58"/>
      <c r="AT1179" s="58"/>
      <c r="AU1179" s="58"/>
      <c r="AV1179" s="94"/>
      <c r="AW1179" s="58"/>
      <c r="AX1179" s="58"/>
      <c r="AY1179" s="58"/>
      <c r="AZ1179" s="58"/>
      <c r="BA1179" s="58"/>
      <c r="BB1179" s="94"/>
      <c r="BC1179" s="58"/>
      <c r="BD1179" s="58"/>
      <c r="BE1179" s="94"/>
      <c r="BF1179" s="58"/>
      <c r="BG1179" s="58"/>
      <c r="BH1179" s="58"/>
      <c r="BI1179" s="58"/>
      <c r="BJ1179" s="58"/>
      <c r="BK1179" s="94"/>
      <c r="BL1179" s="58"/>
      <c r="BM1179" s="58"/>
      <c r="BN1179" s="58"/>
      <c r="BO1179" s="58"/>
      <c r="BP1179" s="58"/>
      <c r="BQ1179" s="94"/>
      <c r="BR1179" s="58"/>
      <c r="BS1179" s="58"/>
      <c r="BT1179" s="58"/>
      <c r="BU1179" s="58"/>
      <c r="BV1179" s="58"/>
      <c r="BW1179" s="94"/>
      <c r="BX1179" s="58"/>
      <c r="BY1179" s="58"/>
      <c r="BZ1179" s="94"/>
      <c r="CA1179" s="58"/>
      <c r="CB1179" s="58"/>
      <c r="CC1179" s="58"/>
      <c r="CD1179" s="58"/>
      <c r="CE1179" s="58"/>
      <c r="CF1179" s="94"/>
      <c r="CG1179" s="58"/>
      <c r="CH1179" s="58"/>
      <c r="CI1179" s="58"/>
      <c r="CJ1179" s="58"/>
      <c r="CK1179" s="58"/>
      <c r="CL1179" s="94"/>
      <c r="CM1179" s="58"/>
      <c r="CN1179" s="58"/>
      <c r="CO1179" s="58"/>
      <c r="CP1179" s="58"/>
      <c r="CQ1179" s="58"/>
      <c r="CR1179" s="94"/>
      <c r="CS1179" s="58"/>
      <c r="CT1179" s="58"/>
      <c r="CU1179" s="94"/>
      <c r="CV1179" s="58"/>
      <c r="CW1179" s="58"/>
      <c r="CX1179" s="58"/>
      <c r="CY1179" s="58"/>
      <c r="CZ1179" s="58"/>
      <c r="DA1179" s="94"/>
      <c r="DB1179" s="58"/>
      <c r="DC1179" s="58"/>
      <c r="DD1179" s="58"/>
      <c r="DE1179" s="58"/>
      <c r="DF1179" s="58"/>
      <c r="DG1179" s="94"/>
      <c r="DH1179" s="58"/>
      <c r="DI1179" s="58"/>
      <c r="DJ1179" s="58"/>
      <c r="DK1179" s="58"/>
      <c r="DL1179" s="58"/>
      <c r="DM1179" s="94"/>
      <c r="DN1179" s="58"/>
      <c r="DO1179" s="58"/>
      <c r="DP1179" s="94"/>
      <c r="DQ1179" s="58"/>
      <c r="DR1179" s="58"/>
      <c r="DS1179" s="58"/>
      <c r="DT1179" s="58"/>
      <c r="DU1179" s="58"/>
      <c r="DV1179" s="94"/>
      <c r="DW1179" s="58"/>
      <c r="DX1179" s="58"/>
      <c r="DY1179" s="58"/>
      <c r="DZ1179" s="58"/>
      <c r="EA1179" s="58"/>
      <c r="EB1179" s="94"/>
      <c r="EC1179" s="58"/>
      <c r="ED1179" s="58"/>
      <c r="EE1179" s="58"/>
      <c r="EF1179" s="58"/>
      <c r="EG1179" s="58"/>
      <c r="EH1179" s="94"/>
      <c r="EI1179" s="58"/>
      <c r="EJ1179" s="58"/>
      <c r="EK1179" s="94"/>
      <c r="EL1179" s="58"/>
      <c r="EM1179" s="58"/>
      <c r="EN1179" s="58"/>
      <c r="EO1179" s="58"/>
      <c r="EP1179" s="58"/>
      <c r="EQ1179" s="94"/>
      <c r="ER1179" s="58"/>
      <c r="ES1179" s="58"/>
      <c r="ET1179" s="58"/>
      <c r="EU1179" s="58"/>
      <c r="EV1179" s="58"/>
      <c r="EW1179" s="94"/>
      <c r="EX1179" s="58"/>
      <c r="EY1179" s="58"/>
      <c r="EZ1179" s="58"/>
      <c r="FA1179" s="58"/>
      <c r="FB1179" s="58"/>
      <c r="FC1179" s="94"/>
      <c r="FD1179" s="58"/>
      <c r="FE1179" s="58"/>
      <c r="FF1179" s="94"/>
      <c r="FG1179" s="58"/>
      <c r="FH1179" s="58"/>
      <c r="FI1179" s="58"/>
      <c r="FJ1179" s="58"/>
      <c r="FK1179" s="58"/>
      <c r="FL1179" s="94"/>
      <c r="FM1179" s="58"/>
      <c r="FN1179" s="58"/>
      <c r="FO1179" s="58"/>
      <c r="FP1179" s="58"/>
      <c r="FQ1179" s="58"/>
      <c r="FR1179" s="94"/>
      <c r="FS1179" s="58"/>
      <c r="FT1179" s="58"/>
      <c r="FU1179" s="58"/>
      <c r="FV1179" s="58"/>
      <c r="FW1179" s="58"/>
      <c r="FX1179" s="94"/>
      <c r="FY1179" s="58"/>
      <c r="FZ1179" s="58"/>
      <c r="GA1179" s="94"/>
      <c r="GB1179" s="58"/>
      <c r="GC1179" s="58"/>
      <c r="GD1179" s="58"/>
      <c r="GE1179" s="58"/>
      <c r="GF1179" s="58"/>
      <c r="GG1179" s="94"/>
      <c r="GH1179" s="58"/>
      <c r="GI1179" s="58"/>
      <c r="GJ1179" s="58"/>
      <c r="GK1179" s="58"/>
      <c r="GL1179" s="58"/>
      <c r="GM1179" s="94"/>
      <c r="GN1179" s="58"/>
      <c r="GO1179" s="58"/>
      <c r="GP1179" s="58"/>
      <c r="GQ1179" s="58"/>
      <c r="GR1179" s="58"/>
      <c r="GS1179" s="94"/>
      <c r="GT1179" s="58"/>
      <c r="GU1179" s="58"/>
      <c r="GV1179" s="94"/>
      <c r="GW1179" s="58"/>
      <c r="GX1179" s="58"/>
      <c r="GY1179" s="58"/>
      <c r="GZ1179" s="58"/>
      <c r="HA1179" s="58"/>
      <c r="HB1179" s="94"/>
      <c r="HC1179" s="58"/>
      <c r="HD1179" s="58"/>
      <c r="HE1179" s="58"/>
      <c r="HF1179" s="58"/>
      <c r="HG1179" s="58"/>
      <c r="HH1179" s="94"/>
      <c r="HI1179" s="58"/>
      <c r="HJ1179" s="58"/>
      <c r="HK1179" s="58"/>
      <c r="HL1179" s="58"/>
      <c r="HM1179" s="58"/>
      <c r="HN1179" s="94"/>
      <c r="HO1179" s="58"/>
      <c r="HP1179" s="58"/>
      <c r="HQ1179" s="94"/>
      <c r="HR1179" s="58"/>
      <c r="HS1179" s="58"/>
      <c r="HT1179" s="58"/>
      <c r="HU1179" s="58"/>
      <c r="HV1179" s="58"/>
      <c r="HW1179" s="94"/>
      <c r="HX1179" s="58"/>
      <c r="HY1179" s="58"/>
      <c r="HZ1179" s="58"/>
      <c r="IA1179" s="58"/>
      <c r="IB1179" s="58"/>
      <c r="IC1179" s="94"/>
      <c r="ID1179" s="58"/>
      <c r="IE1179" s="58"/>
      <c r="IF1179" s="58"/>
      <c r="IG1179" s="58"/>
      <c r="IH1179" s="58"/>
      <c r="II1179" s="94"/>
      <c r="IJ1179" s="58"/>
      <c r="IK1179" s="58"/>
      <c r="IL1179" s="94"/>
      <c r="IM1179" s="58"/>
      <c r="IN1179" s="58"/>
      <c r="IO1179" s="58"/>
      <c r="IP1179" s="58"/>
      <c r="IQ1179" s="58"/>
      <c r="IR1179" s="94"/>
      <c r="IS1179" s="58"/>
      <c r="IT1179" s="58"/>
      <c r="IU1179" s="58"/>
      <c r="IV1179" s="58"/>
      <c r="IW1179" s="58"/>
      <c r="IX1179" s="94"/>
      <c r="IY1179" s="58"/>
      <c r="IZ1179" s="58"/>
      <c r="JA1179" s="58"/>
      <c r="JB1179" s="58"/>
      <c r="JC1179" s="58"/>
      <c r="JD1179" s="94"/>
      <c r="JE1179" s="58"/>
      <c r="JF1179" s="58"/>
      <c r="JG1179" s="94"/>
      <c r="JH1179" s="58"/>
      <c r="JI1179" s="58"/>
      <c r="JJ1179" s="58"/>
      <c r="JK1179" s="58"/>
      <c r="JL1179" s="58"/>
      <c r="JM1179" s="94"/>
      <c r="JN1179" s="58"/>
      <c r="JO1179" s="58"/>
      <c r="JP1179" s="58"/>
      <c r="JQ1179" s="58"/>
      <c r="JR1179" s="58"/>
      <c r="JS1179" s="94"/>
      <c r="JT1179" s="58"/>
      <c r="JU1179" s="58"/>
      <c r="JV1179" s="58"/>
      <c r="JW1179" s="58"/>
      <c r="JX1179" s="58"/>
      <c r="JY1179" s="94"/>
      <c r="JZ1179" s="58"/>
      <c r="KA1179" s="58"/>
      <c r="KB1179" s="94"/>
      <c r="KC1179" s="58"/>
      <c r="KD1179" s="58"/>
      <c r="KE1179" s="58"/>
      <c r="KF1179" s="58"/>
      <c r="KG1179" s="58"/>
      <c r="KH1179" s="94"/>
      <c r="KI1179" s="58"/>
      <c r="KJ1179" s="58"/>
      <c r="KK1179" s="58"/>
      <c r="KL1179" s="58"/>
      <c r="KM1179" s="58"/>
      <c r="KN1179" s="94"/>
      <c r="KO1179" s="58"/>
      <c r="KP1179" s="58"/>
      <c r="KQ1179" s="58"/>
      <c r="KR1179" s="58"/>
      <c r="KS1179" s="58"/>
      <c r="KT1179" s="94"/>
      <c r="KU1179" s="58"/>
      <c r="KV1179" s="58"/>
      <c r="KW1179" s="94"/>
      <c r="KX1179" s="58"/>
      <c r="KY1179" s="58"/>
      <c r="KZ1179" s="58"/>
      <c r="LA1179" s="58"/>
      <c r="LB1179" s="58"/>
      <c r="LC1179" s="94"/>
      <c r="LD1179" s="58"/>
      <c r="LE1179" s="58"/>
      <c r="LF1179" s="58"/>
      <c r="LG1179" s="58"/>
      <c r="LH1179" s="58"/>
      <c r="LI1179" s="94"/>
      <c r="LJ1179" s="58"/>
      <c r="LK1179" s="58"/>
      <c r="LL1179" s="58"/>
      <c r="LM1179" s="58"/>
      <c r="LN1179" s="58"/>
      <c r="LO1179" s="94"/>
      <c r="LP1179" s="58"/>
      <c r="LQ1179" s="58"/>
      <c r="LR1179" s="94"/>
      <c r="LS1179" s="58"/>
      <c r="LT1179" s="58"/>
      <c r="LU1179" s="58"/>
      <c r="LV1179" s="58"/>
      <c r="LW1179" s="58"/>
      <c r="LX1179" s="94"/>
      <c r="LY1179" s="58"/>
      <c r="LZ1179" s="58"/>
      <c r="MA1179" s="58"/>
      <c r="MB1179" s="58"/>
      <c r="MC1179" s="58"/>
      <c r="MD1179" s="94"/>
      <c r="ME1179" s="58"/>
      <c r="MF1179" s="58"/>
      <c r="MG1179" s="58"/>
      <c r="MH1179" s="58"/>
      <c r="MI1179" s="58"/>
      <c r="MJ1179" s="94"/>
      <c r="MK1179" s="58"/>
      <c r="ML1179" s="58"/>
      <c r="MM1179" s="94"/>
      <c r="MN1179" s="58"/>
      <c r="MO1179" s="58"/>
      <c r="MP1179" s="58"/>
      <c r="MQ1179" s="58"/>
      <c r="MR1179" s="58"/>
      <c r="MS1179" s="94"/>
      <c r="MT1179" s="58"/>
      <c r="MU1179" s="58"/>
      <c r="MV1179" s="58"/>
      <c r="MW1179" s="58"/>
      <c r="MX1179" s="58"/>
      <c r="MY1179" s="94"/>
      <c r="MZ1179" s="58"/>
      <c r="NA1179" s="58"/>
      <c r="NB1179" s="58"/>
      <c r="NC1179" s="58"/>
      <c r="ND1179" s="58"/>
      <c r="NE1179" s="94"/>
      <c r="NF1179" s="58"/>
      <c r="NG1179" s="58"/>
      <c r="NH1179" s="94"/>
      <c r="NI1179" s="58"/>
      <c r="NJ1179" s="58"/>
      <c r="NK1179" s="58"/>
      <c r="NL1179" s="58"/>
      <c r="NM1179" s="58"/>
      <c r="NN1179" s="94"/>
      <c r="NO1179" s="58"/>
      <c r="NP1179" s="58"/>
      <c r="NQ1179" s="58"/>
      <c r="NR1179" s="58"/>
      <c r="NS1179" s="58"/>
      <c r="NT1179" s="94"/>
      <c r="NU1179" s="58"/>
      <c r="NV1179" s="58"/>
      <c r="NW1179" s="58"/>
      <c r="NX1179" s="58"/>
      <c r="NY1179" s="58"/>
      <c r="NZ1179" s="94"/>
      <c r="OA1179" s="58"/>
      <c r="OB1179" s="58"/>
      <c r="OC1179" s="94"/>
      <c r="OD1179" s="58"/>
      <c r="OE1179" s="58"/>
      <c r="OF1179" s="58"/>
      <c r="OG1179" s="58"/>
      <c r="OH1179" s="58"/>
      <c r="OI1179" s="94"/>
      <c r="OJ1179" s="58"/>
      <c r="OK1179" s="58"/>
      <c r="OL1179" s="58"/>
      <c r="OM1179" s="58"/>
      <c r="ON1179" s="58"/>
      <c r="OO1179" s="94"/>
      <c r="OP1179" s="58"/>
      <c r="OQ1179" s="58"/>
      <c r="OR1179" s="58"/>
      <c r="OS1179" s="58"/>
      <c r="OT1179" s="58"/>
      <c r="OU1179" s="94"/>
      <c r="OV1179" s="58"/>
      <c r="OW1179" s="58"/>
      <c r="OX1179" s="94"/>
      <c r="OY1179" s="58"/>
      <c r="OZ1179" s="58"/>
      <c r="PA1179" s="58"/>
      <c r="PB1179" s="58"/>
      <c r="PC1179" s="58"/>
      <c r="PD1179" s="94"/>
      <c r="PE1179" s="58"/>
      <c r="PF1179" s="58"/>
      <c r="PG1179" s="58"/>
      <c r="PH1179" s="58"/>
      <c r="PI1179" s="58"/>
      <c r="PJ1179" s="94"/>
      <c r="PK1179" s="58"/>
      <c r="PL1179" s="58"/>
      <c r="PM1179" s="58"/>
      <c r="PN1179" s="58"/>
      <c r="PO1179" s="58"/>
      <c r="PP1179" s="94"/>
      <c r="PQ1179" s="58"/>
      <c r="PR1179" s="58"/>
      <c r="PS1179" s="94"/>
      <c r="PT1179" s="58"/>
      <c r="PU1179" s="58"/>
      <c r="PV1179" s="58"/>
      <c r="PW1179" s="58"/>
      <c r="PX1179" s="58"/>
      <c r="PY1179" s="94"/>
      <c r="PZ1179" s="58"/>
      <c r="QA1179" s="58"/>
      <c r="QB1179" s="58"/>
      <c r="QC1179" s="58"/>
      <c r="QD1179" s="58"/>
      <c r="QE1179" s="94"/>
      <c r="QF1179" s="58"/>
      <c r="QG1179" s="58"/>
      <c r="QH1179" s="58"/>
      <c r="QI1179" s="58"/>
      <c r="QJ1179" s="58"/>
      <c r="QK1179" s="94"/>
      <c r="QL1179" s="58"/>
      <c r="QM1179" s="58"/>
      <c r="QN1179" s="94"/>
      <c r="QO1179" s="58"/>
      <c r="QP1179" s="58"/>
      <c r="QQ1179" s="58"/>
      <c r="QR1179" s="58"/>
      <c r="QS1179" s="58"/>
      <c r="QT1179" s="94"/>
      <c r="QU1179" s="58"/>
      <c r="QV1179" s="58"/>
      <c r="QW1179" s="58"/>
      <c r="QX1179" s="58"/>
      <c r="QY1179" s="58"/>
      <c r="QZ1179" s="94"/>
      <c r="RA1179" s="58"/>
      <c r="RB1179" s="58"/>
      <c r="RC1179" s="58"/>
      <c r="RD1179" s="58"/>
      <c r="RE1179" s="58"/>
      <c r="RF1179" s="94"/>
      <c r="RG1179" s="58"/>
      <c r="RH1179" s="58"/>
      <c r="RI1179" s="94"/>
      <c r="RJ1179" s="58"/>
      <c r="RK1179" s="58"/>
      <c r="RL1179" s="58"/>
      <c r="RM1179" s="58"/>
      <c r="RN1179" s="58"/>
      <c r="RO1179" s="94"/>
      <c r="RP1179" s="58"/>
      <c r="RQ1179" s="58"/>
      <c r="RR1179" s="58"/>
      <c r="RS1179" s="58"/>
      <c r="RT1179" s="58"/>
      <c r="RU1179" s="94"/>
      <c r="RV1179" s="58"/>
      <c r="RW1179" s="58"/>
      <c r="RX1179" s="58"/>
      <c r="RY1179" s="58"/>
      <c r="RZ1179" s="58"/>
      <c r="SA1179" s="94"/>
      <c r="SB1179" s="58"/>
      <c r="SC1179" s="58"/>
      <c r="SD1179" s="94"/>
      <c r="SE1179" s="58"/>
      <c r="SF1179" s="58"/>
      <c r="SG1179" s="58"/>
      <c r="SH1179" s="58"/>
      <c r="SI1179" s="58"/>
      <c r="SJ1179" s="94"/>
      <c r="SK1179" s="58"/>
      <c r="SL1179" s="58"/>
      <c r="SM1179" s="58"/>
      <c r="SN1179" s="58"/>
      <c r="SO1179" s="58"/>
      <c r="SP1179" s="94"/>
      <c r="SQ1179" s="58"/>
      <c r="SR1179" s="58"/>
      <c r="SS1179" s="58"/>
      <c r="ST1179" s="58"/>
      <c r="SU1179" s="58"/>
      <c r="SV1179" s="94"/>
      <c r="SW1179" s="58"/>
      <c r="SX1179" s="58"/>
      <c r="SY1179" s="94"/>
      <c r="SZ1179" s="58"/>
      <c r="TA1179" s="58"/>
      <c r="TB1179" s="58"/>
      <c r="TC1179" s="58"/>
      <c r="TD1179" s="58"/>
      <c r="TE1179" s="94"/>
      <c r="TF1179" s="58"/>
      <c r="TG1179" s="58"/>
      <c r="TH1179" s="58"/>
      <c r="TI1179" s="58"/>
      <c r="TJ1179" s="58"/>
      <c r="TK1179" s="94"/>
      <c r="TL1179" s="58"/>
      <c r="TM1179" s="58"/>
      <c r="TN1179" s="58"/>
      <c r="TO1179" s="58"/>
      <c r="TP1179" s="58"/>
      <c r="TQ1179" s="94"/>
      <c r="TR1179" s="58"/>
      <c r="TS1179" s="58"/>
      <c r="TT1179" s="94"/>
      <c r="TU1179" s="58"/>
      <c r="TV1179" s="58"/>
      <c r="TW1179" s="58"/>
      <c r="TX1179" s="58"/>
      <c r="TY1179" s="58"/>
      <c r="TZ1179" s="94"/>
      <c r="UA1179" s="58"/>
      <c r="UB1179" s="58"/>
      <c r="UC1179" s="58"/>
      <c r="UD1179" s="58"/>
      <c r="UE1179" s="58"/>
      <c r="UF1179" s="94"/>
      <c r="UG1179" s="58"/>
      <c r="UH1179" s="58"/>
      <c r="UI1179" s="58"/>
      <c r="UJ1179" s="58"/>
      <c r="UK1179" s="58"/>
      <c r="UL1179" s="94"/>
      <c r="UM1179" s="58"/>
      <c r="UN1179" s="58"/>
      <c r="UO1179" s="94"/>
      <c r="UP1179" s="58"/>
      <c r="UQ1179" s="58"/>
      <c r="UR1179" s="58"/>
      <c r="US1179" s="58"/>
      <c r="UT1179" s="58"/>
      <c r="UU1179" s="94"/>
      <c r="UV1179" s="58"/>
      <c r="UW1179" s="58"/>
      <c r="UX1179" s="58"/>
      <c r="UY1179" s="58"/>
      <c r="UZ1179" s="58"/>
      <c r="VA1179" s="94"/>
      <c r="VB1179" s="58"/>
      <c r="VC1179" s="58"/>
      <c r="VD1179" s="58"/>
      <c r="VE1179" s="58"/>
      <c r="VF1179" s="58"/>
      <c r="VG1179" s="94"/>
      <c r="VH1179" s="58"/>
      <c r="VI1179" s="58"/>
      <c r="VJ1179" s="94"/>
      <c r="VK1179" s="58"/>
      <c r="VL1179" s="58"/>
      <c r="VM1179" s="58"/>
      <c r="VN1179" s="58"/>
      <c r="VO1179" s="58"/>
      <c r="VP1179" s="94"/>
      <c r="VQ1179" s="58"/>
      <c r="VR1179" s="58"/>
      <c r="VS1179" s="58"/>
      <c r="VT1179" s="58"/>
      <c r="VU1179" s="58"/>
      <c r="VV1179" s="94"/>
      <c r="VW1179" s="58"/>
      <c r="VX1179" s="58"/>
      <c r="VY1179" s="58"/>
      <c r="VZ1179" s="58"/>
      <c r="WA1179" s="58"/>
      <c r="WB1179" s="94"/>
      <c r="WC1179" s="58"/>
      <c r="WD1179" s="58"/>
      <c r="WE1179" s="94"/>
      <c r="WF1179" s="58"/>
      <c r="WG1179" s="58"/>
      <c r="WH1179" s="58"/>
      <c r="WI1179" s="58"/>
      <c r="WJ1179" s="58"/>
      <c r="WK1179" s="94"/>
      <c r="WL1179" s="58"/>
      <c r="WM1179" s="58"/>
      <c r="WN1179" s="58"/>
      <c r="WO1179" s="58"/>
      <c r="WP1179" s="58"/>
      <c r="WQ1179" s="94"/>
      <c r="WR1179" s="58"/>
      <c r="WS1179" s="58"/>
      <c r="WT1179" s="58"/>
      <c r="WU1179" s="58"/>
      <c r="WV1179" s="58"/>
      <c r="WW1179" s="94"/>
      <c r="WX1179" s="58"/>
      <c r="WY1179" s="58"/>
      <c r="WZ1179" s="94"/>
      <c r="XA1179" s="58"/>
      <c r="XB1179" s="58"/>
      <c r="XC1179" s="58"/>
      <c r="XD1179" s="58"/>
      <c r="XE1179" s="58"/>
      <c r="XF1179" s="94"/>
      <c r="XG1179" s="58"/>
      <c r="XH1179" s="58"/>
      <c r="XI1179" s="58"/>
      <c r="XJ1179" s="58"/>
      <c r="XK1179" s="58"/>
      <c r="XL1179" s="94"/>
      <c r="XM1179" s="58"/>
      <c r="XN1179" s="58"/>
      <c r="XO1179" s="58"/>
      <c r="XP1179" s="58"/>
      <c r="XQ1179" s="58"/>
      <c r="XR1179" s="94"/>
      <c r="XS1179" s="58"/>
      <c r="XT1179" s="58"/>
      <c r="XU1179" s="94"/>
      <c r="XV1179" s="58"/>
      <c r="XW1179" s="58"/>
      <c r="XX1179" s="58"/>
      <c r="XY1179" s="58"/>
      <c r="XZ1179" s="58"/>
      <c r="YA1179" s="94"/>
      <c r="YB1179" s="58"/>
      <c r="YC1179" s="58"/>
      <c r="YD1179" s="58"/>
      <c r="YE1179" s="58"/>
      <c r="YF1179" s="58"/>
      <c r="YG1179" s="94"/>
      <c r="YH1179" s="58"/>
      <c r="YI1179" s="58"/>
      <c r="YJ1179" s="58"/>
      <c r="YK1179" s="58"/>
      <c r="YL1179" s="58"/>
      <c r="YM1179" s="94"/>
      <c r="YN1179" s="58"/>
      <c r="YO1179" s="58"/>
      <c r="YP1179" s="94"/>
      <c r="YQ1179" s="58"/>
      <c r="YR1179" s="58"/>
      <c r="YS1179" s="58"/>
      <c r="YT1179" s="58"/>
      <c r="YU1179" s="58"/>
      <c r="YV1179" s="94"/>
      <c r="YW1179" s="58"/>
      <c r="YX1179" s="58"/>
      <c r="YY1179" s="58"/>
      <c r="YZ1179" s="58"/>
      <c r="ZA1179" s="58"/>
      <c r="ZB1179" s="94"/>
      <c r="ZC1179" s="58"/>
      <c r="ZD1179" s="58"/>
      <c r="ZE1179" s="58"/>
      <c r="ZF1179" s="58"/>
      <c r="ZG1179" s="58"/>
    </row>
    <row r="1180" spans="1:683" s="69" customFormat="1" ht="41.25" customHeight="1">
      <c r="A1180" s="95" t="s">
        <v>215</v>
      </c>
      <c r="B1180" s="127"/>
    </row>
    <row r="1181" spans="1:683">
      <c r="A1181" s="40" t="s">
        <v>129</v>
      </c>
      <c r="B1181" s="32"/>
      <c r="C1181" s="39" t="s">
        <v>102</v>
      </c>
      <c r="D1181" s="181"/>
      <c r="E1181" s="182"/>
      <c r="F1181" s="96" t="s">
        <v>216</v>
      </c>
      <c r="G1181" s="96" t="s">
        <v>216</v>
      </c>
      <c r="H1181" s="96" t="s">
        <v>216</v>
      </c>
      <c r="I1181" s="96" t="s">
        <v>216</v>
      </c>
      <c r="J1181" s="96" t="s">
        <v>216</v>
      </c>
      <c r="K1181" s="96" t="s">
        <v>216</v>
      </c>
      <c r="L1181" s="55">
        <f>SUM(L1182:L1195)</f>
        <v>0</v>
      </c>
      <c r="M1181" s="55">
        <f t="shared" ref="M1181:T1181" si="30">SUM(M1182:M1195)</f>
        <v>0</v>
      </c>
      <c r="N1181" s="55">
        <f t="shared" si="30"/>
        <v>0</v>
      </c>
      <c r="O1181" s="55">
        <f t="shared" si="30"/>
        <v>0</v>
      </c>
      <c r="P1181" s="55">
        <f t="shared" si="30"/>
        <v>0</v>
      </c>
      <c r="Q1181" s="55">
        <f t="shared" si="30"/>
        <v>0</v>
      </c>
      <c r="R1181" s="55">
        <f t="shared" si="30"/>
        <v>0</v>
      </c>
      <c r="S1181" s="55">
        <f t="shared" si="30"/>
        <v>0</v>
      </c>
      <c r="T1181" s="55">
        <f t="shared" si="30"/>
        <v>0</v>
      </c>
      <c r="U1181" s="96" t="s">
        <v>216</v>
      </c>
      <c r="V1181" s="96" t="s">
        <v>216</v>
      </c>
      <c r="W1181" s="96" t="s">
        <v>216</v>
      </c>
      <c r="X1181" s="96" t="s">
        <v>216</v>
      </c>
      <c r="Y1181" s="96" t="s">
        <v>216</v>
      </c>
      <c r="Z1181" s="96" t="s">
        <v>216</v>
      </c>
      <c r="AA1181" s="55">
        <f t="shared" ref="AA1181:AO1181" si="31">SUM(AA1182:AA1195)</f>
        <v>0</v>
      </c>
      <c r="AB1181" s="55">
        <f t="shared" si="31"/>
        <v>0</v>
      </c>
      <c r="AC1181" s="55">
        <f t="shared" si="31"/>
        <v>0</v>
      </c>
      <c r="AD1181" s="55">
        <f t="shared" si="31"/>
        <v>0</v>
      </c>
      <c r="AE1181" s="55">
        <f t="shared" si="31"/>
        <v>0</v>
      </c>
      <c r="AF1181" s="55">
        <f t="shared" si="31"/>
        <v>0</v>
      </c>
      <c r="AG1181" s="55">
        <f t="shared" si="31"/>
        <v>0</v>
      </c>
      <c r="AH1181" s="55">
        <f t="shared" si="31"/>
        <v>0</v>
      </c>
      <c r="AI1181" s="55">
        <f t="shared" si="31"/>
        <v>0</v>
      </c>
      <c r="AJ1181" s="55">
        <f t="shared" si="31"/>
        <v>0</v>
      </c>
      <c r="AK1181" s="55">
        <f t="shared" si="31"/>
        <v>0</v>
      </c>
      <c r="AL1181" s="55">
        <f t="shared" si="31"/>
        <v>0</v>
      </c>
      <c r="AM1181" s="55">
        <f t="shared" si="31"/>
        <v>0</v>
      </c>
      <c r="AN1181" s="55">
        <f t="shared" si="31"/>
        <v>0</v>
      </c>
      <c r="AO1181" s="55">
        <f t="shared" si="31"/>
        <v>0</v>
      </c>
      <c r="AP1181" s="96" t="s">
        <v>216</v>
      </c>
      <c r="AQ1181" s="96" t="s">
        <v>216</v>
      </c>
      <c r="AR1181" s="96" t="s">
        <v>216</v>
      </c>
      <c r="AS1181" s="96" t="s">
        <v>216</v>
      </c>
      <c r="AT1181" s="96" t="s">
        <v>216</v>
      </c>
      <c r="AU1181" s="96" t="s">
        <v>216</v>
      </c>
      <c r="AV1181" s="55">
        <f t="shared" ref="AV1181:BJ1181" si="32">SUM(AV1182:AV1195)</f>
        <v>0</v>
      </c>
      <c r="AW1181" s="55">
        <f t="shared" si="32"/>
        <v>0</v>
      </c>
      <c r="AX1181" s="55">
        <f t="shared" si="32"/>
        <v>0</v>
      </c>
      <c r="AY1181" s="55">
        <f t="shared" si="32"/>
        <v>0</v>
      </c>
      <c r="AZ1181" s="55">
        <f t="shared" si="32"/>
        <v>0</v>
      </c>
      <c r="BA1181" s="55">
        <f t="shared" si="32"/>
        <v>0</v>
      </c>
      <c r="BB1181" s="55">
        <f t="shared" si="32"/>
        <v>0</v>
      </c>
      <c r="BC1181" s="55">
        <f t="shared" si="32"/>
        <v>0</v>
      </c>
      <c r="BD1181" s="55">
        <f t="shared" si="32"/>
        <v>0</v>
      </c>
      <c r="BE1181" s="55">
        <f t="shared" si="32"/>
        <v>0</v>
      </c>
      <c r="BF1181" s="55">
        <f t="shared" si="32"/>
        <v>0</v>
      </c>
      <c r="BG1181" s="55">
        <f t="shared" si="32"/>
        <v>0</v>
      </c>
      <c r="BH1181" s="55">
        <f t="shared" si="32"/>
        <v>0</v>
      </c>
      <c r="BI1181" s="55">
        <f t="shared" si="32"/>
        <v>0</v>
      </c>
      <c r="BJ1181" s="55">
        <f t="shared" si="32"/>
        <v>0</v>
      </c>
      <c r="BK1181" s="96" t="s">
        <v>216</v>
      </c>
      <c r="BL1181" s="96" t="s">
        <v>216</v>
      </c>
      <c r="BM1181" s="96" t="s">
        <v>216</v>
      </c>
      <c r="BN1181" s="96" t="s">
        <v>216</v>
      </c>
      <c r="BO1181" s="96" t="s">
        <v>216</v>
      </c>
      <c r="BP1181" s="96" t="s">
        <v>216</v>
      </c>
      <c r="BQ1181" s="55">
        <f t="shared" ref="BQ1181:CE1181" si="33">SUM(BQ1182:BQ1195)</f>
        <v>0</v>
      </c>
      <c r="BR1181" s="55">
        <f t="shared" si="33"/>
        <v>0</v>
      </c>
      <c r="BS1181" s="55">
        <f t="shared" si="33"/>
        <v>0</v>
      </c>
      <c r="BT1181" s="55">
        <f t="shared" si="33"/>
        <v>0</v>
      </c>
      <c r="BU1181" s="55">
        <f t="shared" si="33"/>
        <v>0</v>
      </c>
      <c r="BV1181" s="55">
        <f t="shared" si="33"/>
        <v>0</v>
      </c>
      <c r="BW1181" s="55">
        <f t="shared" si="33"/>
        <v>0</v>
      </c>
      <c r="BX1181" s="55">
        <f t="shared" si="33"/>
        <v>0</v>
      </c>
      <c r="BY1181" s="55">
        <f t="shared" si="33"/>
        <v>0</v>
      </c>
      <c r="BZ1181" s="55">
        <f t="shared" si="33"/>
        <v>0</v>
      </c>
      <c r="CA1181" s="55">
        <f t="shared" si="33"/>
        <v>0</v>
      </c>
      <c r="CB1181" s="55">
        <f t="shared" si="33"/>
        <v>0</v>
      </c>
      <c r="CC1181" s="55">
        <f t="shared" si="33"/>
        <v>0</v>
      </c>
      <c r="CD1181" s="55">
        <f t="shared" si="33"/>
        <v>0</v>
      </c>
      <c r="CE1181" s="55">
        <f t="shared" si="33"/>
        <v>0</v>
      </c>
      <c r="CF1181" s="96" t="s">
        <v>216</v>
      </c>
      <c r="CG1181" s="96" t="s">
        <v>216</v>
      </c>
      <c r="CH1181" s="96" t="s">
        <v>216</v>
      </c>
      <c r="CI1181" s="96" t="s">
        <v>216</v>
      </c>
      <c r="CJ1181" s="96" t="s">
        <v>216</v>
      </c>
      <c r="CK1181" s="96" t="s">
        <v>216</v>
      </c>
      <c r="CL1181" s="55">
        <f t="shared" ref="CL1181:CZ1181" si="34">SUM(CL1182:CL1195)</f>
        <v>0</v>
      </c>
      <c r="CM1181" s="55">
        <f t="shared" si="34"/>
        <v>0</v>
      </c>
      <c r="CN1181" s="55">
        <f t="shared" si="34"/>
        <v>0</v>
      </c>
      <c r="CO1181" s="55">
        <f t="shared" si="34"/>
        <v>0</v>
      </c>
      <c r="CP1181" s="55">
        <f t="shared" si="34"/>
        <v>0</v>
      </c>
      <c r="CQ1181" s="55">
        <f t="shared" si="34"/>
        <v>0</v>
      </c>
      <c r="CR1181" s="55">
        <f t="shared" si="34"/>
        <v>0</v>
      </c>
      <c r="CS1181" s="55">
        <f t="shared" si="34"/>
        <v>0</v>
      </c>
      <c r="CT1181" s="55">
        <f t="shared" si="34"/>
        <v>0</v>
      </c>
      <c r="CU1181" s="55">
        <f t="shared" si="34"/>
        <v>0</v>
      </c>
      <c r="CV1181" s="55">
        <f t="shared" si="34"/>
        <v>0</v>
      </c>
      <c r="CW1181" s="55">
        <f t="shared" si="34"/>
        <v>0</v>
      </c>
      <c r="CX1181" s="55">
        <f t="shared" si="34"/>
        <v>0</v>
      </c>
      <c r="CY1181" s="55">
        <f t="shared" si="34"/>
        <v>0</v>
      </c>
      <c r="CZ1181" s="55">
        <f t="shared" si="34"/>
        <v>0</v>
      </c>
      <c r="DA1181" s="96" t="s">
        <v>216</v>
      </c>
      <c r="DB1181" s="96" t="s">
        <v>216</v>
      </c>
      <c r="DC1181" s="96" t="s">
        <v>216</v>
      </c>
      <c r="DD1181" s="96" t="s">
        <v>216</v>
      </c>
      <c r="DE1181" s="96" t="s">
        <v>216</v>
      </c>
      <c r="DF1181" s="96" t="s">
        <v>216</v>
      </c>
      <c r="DG1181" s="55">
        <f t="shared" ref="DG1181:DU1181" si="35">SUM(DG1182:DG1195)</f>
        <v>0</v>
      </c>
      <c r="DH1181" s="55">
        <f t="shared" si="35"/>
        <v>0</v>
      </c>
      <c r="DI1181" s="55">
        <f t="shared" si="35"/>
        <v>0</v>
      </c>
      <c r="DJ1181" s="55">
        <f t="shared" si="35"/>
        <v>0</v>
      </c>
      <c r="DK1181" s="55">
        <f t="shared" si="35"/>
        <v>0</v>
      </c>
      <c r="DL1181" s="55">
        <f t="shared" si="35"/>
        <v>0</v>
      </c>
      <c r="DM1181" s="55">
        <f t="shared" si="35"/>
        <v>0</v>
      </c>
      <c r="DN1181" s="55">
        <f t="shared" si="35"/>
        <v>0</v>
      </c>
      <c r="DO1181" s="55">
        <f t="shared" si="35"/>
        <v>0</v>
      </c>
      <c r="DP1181" s="55">
        <f t="shared" si="35"/>
        <v>0</v>
      </c>
      <c r="DQ1181" s="55">
        <f t="shared" si="35"/>
        <v>0</v>
      </c>
      <c r="DR1181" s="55">
        <f t="shared" si="35"/>
        <v>0</v>
      </c>
      <c r="DS1181" s="55">
        <f t="shared" si="35"/>
        <v>0</v>
      </c>
      <c r="DT1181" s="55">
        <f t="shared" si="35"/>
        <v>0</v>
      </c>
      <c r="DU1181" s="55">
        <f t="shared" si="35"/>
        <v>0</v>
      </c>
      <c r="DV1181" s="96" t="s">
        <v>216</v>
      </c>
      <c r="DW1181" s="96" t="s">
        <v>216</v>
      </c>
      <c r="DX1181" s="96" t="s">
        <v>216</v>
      </c>
      <c r="DY1181" s="96" t="s">
        <v>216</v>
      </c>
      <c r="DZ1181" s="96" t="s">
        <v>216</v>
      </c>
      <c r="EA1181" s="96" t="s">
        <v>216</v>
      </c>
      <c r="EB1181" s="55">
        <f t="shared" ref="EB1181:EP1181" si="36">SUM(EB1182:EB1195)</f>
        <v>0</v>
      </c>
      <c r="EC1181" s="55">
        <f t="shared" si="36"/>
        <v>0</v>
      </c>
      <c r="ED1181" s="55">
        <f t="shared" si="36"/>
        <v>0</v>
      </c>
      <c r="EE1181" s="55">
        <f t="shared" si="36"/>
        <v>0</v>
      </c>
      <c r="EF1181" s="55">
        <f t="shared" si="36"/>
        <v>0</v>
      </c>
      <c r="EG1181" s="55">
        <f t="shared" si="36"/>
        <v>0</v>
      </c>
      <c r="EH1181" s="55">
        <f t="shared" si="36"/>
        <v>0</v>
      </c>
      <c r="EI1181" s="55">
        <f t="shared" si="36"/>
        <v>0</v>
      </c>
      <c r="EJ1181" s="55">
        <f t="shared" si="36"/>
        <v>0</v>
      </c>
      <c r="EK1181" s="55">
        <f t="shared" si="36"/>
        <v>0</v>
      </c>
      <c r="EL1181" s="55">
        <f t="shared" si="36"/>
        <v>0</v>
      </c>
      <c r="EM1181" s="55">
        <f t="shared" si="36"/>
        <v>0</v>
      </c>
      <c r="EN1181" s="55">
        <f t="shared" si="36"/>
        <v>0</v>
      </c>
      <c r="EO1181" s="55">
        <f t="shared" si="36"/>
        <v>0</v>
      </c>
      <c r="EP1181" s="55">
        <f t="shared" si="36"/>
        <v>0</v>
      </c>
      <c r="EQ1181" s="96" t="s">
        <v>216</v>
      </c>
      <c r="ER1181" s="96" t="s">
        <v>216</v>
      </c>
      <c r="ES1181" s="96" t="s">
        <v>216</v>
      </c>
      <c r="ET1181" s="96" t="s">
        <v>216</v>
      </c>
      <c r="EU1181" s="96" t="s">
        <v>216</v>
      </c>
      <c r="EV1181" s="96" t="s">
        <v>216</v>
      </c>
      <c r="EW1181" s="55">
        <f t="shared" ref="EW1181:FK1181" si="37">SUM(EW1182:EW1195)</f>
        <v>0</v>
      </c>
      <c r="EX1181" s="55">
        <f t="shared" si="37"/>
        <v>0</v>
      </c>
      <c r="EY1181" s="55">
        <f t="shared" si="37"/>
        <v>0</v>
      </c>
      <c r="EZ1181" s="55">
        <f t="shared" si="37"/>
        <v>0</v>
      </c>
      <c r="FA1181" s="55">
        <f t="shared" si="37"/>
        <v>0</v>
      </c>
      <c r="FB1181" s="55">
        <f t="shared" si="37"/>
        <v>0</v>
      </c>
      <c r="FC1181" s="55">
        <f t="shared" si="37"/>
        <v>0</v>
      </c>
      <c r="FD1181" s="55">
        <f t="shared" si="37"/>
        <v>0</v>
      </c>
      <c r="FE1181" s="55">
        <f t="shared" si="37"/>
        <v>0</v>
      </c>
      <c r="FF1181" s="55">
        <f t="shared" si="37"/>
        <v>0</v>
      </c>
      <c r="FG1181" s="55">
        <f t="shared" si="37"/>
        <v>0</v>
      </c>
      <c r="FH1181" s="55">
        <f t="shared" si="37"/>
        <v>0</v>
      </c>
      <c r="FI1181" s="55">
        <f t="shared" si="37"/>
        <v>0</v>
      </c>
      <c r="FJ1181" s="55">
        <f t="shared" si="37"/>
        <v>0</v>
      </c>
      <c r="FK1181" s="55">
        <f t="shared" si="37"/>
        <v>0</v>
      </c>
      <c r="FL1181" s="96" t="s">
        <v>216</v>
      </c>
      <c r="FM1181" s="96" t="s">
        <v>216</v>
      </c>
      <c r="FN1181" s="96" t="s">
        <v>216</v>
      </c>
      <c r="FO1181" s="96" t="s">
        <v>216</v>
      </c>
      <c r="FP1181" s="96" t="s">
        <v>216</v>
      </c>
      <c r="FQ1181" s="96" t="s">
        <v>216</v>
      </c>
      <c r="FR1181" s="55">
        <f t="shared" ref="FR1181:GF1181" si="38">SUM(FR1182:FR1195)</f>
        <v>0</v>
      </c>
      <c r="FS1181" s="55">
        <f t="shared" si="38"/>
        <v>0</v>
      </c>
      <c r="FT1181" s="55">
        <f t="shared" si="38"/>
        <v>0</v>
      </c>
      <c r="FU1181" s="55">
        <f t="shared" si="38"/>
        <v>0</v>
      </c>
      <c r="FV1181" s="55">
        <f t="shared" si="38"/>
        <v>0</v>
      </c>
      <c r="FW1181" s="55">
        <f t="shared" si="38"/>
        <v>0</v>
      </c>
      <c r="FX1181" s="55">
        <f t="shared" si="38"/>
        <v>0</v>
      </c>
      <c r="FY1181" s="55">
        <f t="shared" si="38"/>
        <v>0</v>
      </c>
      <c r="FZ1181" s="55">
        <f t="shared" si="38"/>
        <v>0</v>
      </c>
      <c r="GA1181" s="55">
        <f t="shared" si="38"/>
        <v>0</v>
      </c>
      <c r="GB1181" s="55">
        <f t="shared" si="38"/>
        <v>0</v>
      </c>
      <c r="GC1181" s="55">
        <f t="shared" si="38"/>
        <v>0</v>
      </c>
      <c r="GD1181" s="55">
        <f t="shared" si="38"/>
        <v>0</v>
      </c>
      <c r="GE1181" s="55">
        <f t="shared" si="38"/>
        <v>0</v>
      </c>
      <c r="GF1181" s="55">
        <f t="shared" si="38"/>
        <v>0</v>
      </c>
      <c r="GG1181" s="96" t="s">
        <v>216</v>
      </c>
      <c r="GH1181" s="96" t="s">
        <v>216</v>
      </c>
      <c r="GI1181" s="96" t="s">
        <v>216</v>
      </c>
      <c r="GJ1181" s="96" t="s">
        <v>216</v>
      </c>
      <c r="GK1181" s="96" t="s">
        <v>216</v>
      </c>
      <c r="GL1181" s="96" t="s">
        <v>216</v>
      </c>
      <c r="GM1181" s="55">
        <f t="shared" ref="GM1181:HA1181" si="39">SUM(GM1182:GM1195)</f>
        <v>0</v>
      </c>
      <c r="GN1181" s="55">
        <f t="shared" si="39"/>
        <v>0</v>
      </c>
      <c r="GO1181" s="55">
        <f t="shared" si="39"/>
        <v>0</v>
      </c>
      <c r="GP1181" s="55">
        <f t="shared" si="39"/>
        <v>0</v>
      </c>
      <c r="GQ1181" s="55">
        <f t="shared" si="39"/>
        <v>0</v>
      </c>
      <c r="GR1181" s="55">
        <f t="shared" si="39"/>
        <v>0</v>
      </c>
      <c r="GS1181" s="55">
        <f t="shared" si="39"/>
        <v>32</v>
      </c>
      <c r="GT1181" s="55">
        <f t="shared" si="39"/>
        <v>32</v>
      </c>
      <c r="GU1181" s="55">
        <f t="shared" si="39"/>
        <v>32</v>
      </c>
      <c r="GV1181" s="55">
        <f t="shared" si="39"/>
        <v>1268928</v>
      </c>
      <c r="GW1181" s="55">
        <f t="shared" si="39"/>
        <v>1328288</v>
      </c>
      <c r="GX1181" s="55">
        <f t="shared" si="39"/>
        <v>1328288</v>
      </c>
      <c r="GY1181" s="55">
        <f t="shared" si="39"/>
        <v>2772448</v>
      </c>
      <c r="GZ1181" s="55">
        <f t="shared" si="39"/>
        <v>2820704</v>
      </c>
      <c r="HA1181" s="55">
        <f t="shared" si="39"/>
        <v>2820704</v>
      </c>
      <c r="HB1181" s="96" t="s">
        <v>216</v>
      </c>
      <c r="HC1181" s="96" t="s">
        <v>216</v>
      </c>
      <c r="HD1181" s="96" t="s">
        <v>216</v>
      </c>
      <c r="HE1181" s="96" t="s">
        <v>216</v>
      </c>
      <c r="HF1181" s="96" t="s">
        <v>216</v>
      </c>
      <c r="HG1181" s="96" t="s">
        <v>216</v>
      </c>
      <c r="HH1181" s="55">
        <f t="shared" ref="HH1181:HV1181" si="40">SUM(HH1182:HH1195)</f>
        <v>1333600</v>
      </c>
      <c r="HI1181" s="55">
        <f t="shared" si="40"/>
        <v>1328300.1599999999</v>
      </c>
      <c r="HJ1181" s="55">
        <f t="shared" si="40"/>
        <v>1328300.1599999999</v>
      </c>
      <c r="HK1181" s="55">
        <f t="shared" si="40"/>
        <v>745315.2</v>
      </c>
      <c r="HL1181" s="55">
        <f t="shared" si="40"/>
        <v>745983.36</v>
      </c>
      <c r="HM1181" s="55">
        <f t="shared" si="40"/>
        <v>745983.36</v>
      </c>
      <c r="HN1181" s="55">
        <f t="shared" si="40"/>
        <v>0</v>
      </c>
      <c r="HO1181" s="55">
        <f t="shared" si="40"/>
        <v>0</v>
      </c>
      <c r="HP1181" s="55">
        <f t="shared" si="40"/>
        <v>0</v>
      </c>
      <c r="HQ1181" s="55">
        <f t="shared" si="40"/>
        <v>0</v>
      </c>
      <c r="HR1181" s="55">
        <f t="shared" si="40"/>
        <v>0</v>
      </c>
      <c r="HS1181" s="55">
        <f t="shared" si="40"/>
        <v>0</v>
      </c>
      <c r="HT1181" s="55">
        <f t="shared" si="40"/>
        <v>0</v>
      </c>
      <c r="HU1181" s="55">
        <f t="shared" si="40"/>
        <v>0</v>
      </c>
      <c r="HV1181" s="55">
        <f t="shared" si="40"/>
        <v>0</v>
      </c>
      <c r="HW1181" s="96" t="s">
        <v>216</v>
      </c>
      <c r="HX1181" s="96" t="s">
        <v>216</v>
      </c>
      <c r="HY1181" s="96" t="s">
        <v>216</v>
      </c>
      <c r="HZ1181" s="96" t="s">
        <v>216</v>
      </c>
      <c r="IA1181" s="96" t="s">
        <v>216</v>
      </c>
      <c r="IB1181" s="96" t="s">
        <v>216</v>
      </c>
      <c r="IC1181" s="55">
        <f t="shared" ref="IC1181:IQ1181" si="41">SUM(IC1182:IC1195)</f>
        <v>0</v>
      </c>
      <c r="ID1181" s="55">
        <f t="shared" si="41"/>
        <v>0</v>
      </c>
      <c r="IE1181" s="55">
        <f t="shared" si="41"/>
        <v>0</v>
      </c>
      <c r="IF1181" s="55">
        <f t="shared" si="41"/>
        <v>0</v>
      </c>
      <c r="IG1181" s="55">
        <f t="shared" si="41"/>
        <v>0</v>
      </c>
      <c r="IH1181" s="55">
        <f t="shared" si="41"/>
        <v>0</v>
      </c>
      <c r="II1181" s="55">
        <f t="shared" si="41"/>
        <v>0</v>
      </c>
      <c r="IJ1181" s="55">
        <f t="shared" si="41"/>
        <v>0</v>
      </c>
      <c r="IK1181" s="55">
        <f t="shared" si="41"/>
        <v>0</v>
      </c>
      <c r="IL1181" s="55">
        <f t="shared" si="41"/>
        <v>0</v>
      </c>
      <c r="IM1181" s="55">
        <f t="shared" si="41"/>
        <v>0</v>
      </c>
      <c r="IN1181" s="55">
        <f t="shared" si="41"/>
        <v>0</v>
      </c>
      <c r="IO1181" s="55">
        <f t="shared" si="41"/>
        <v>0</v>
      </c>
      <c r="IP1181" s="55">
        <f t="shared" si="41"/>
        <v>0</v>
      </c>
      <c r="IQ1181" s="55">
        <f t="shared" si="41"/>
        <v>0</v>
      </c>
      <c r="IR1181" s="96" t="s">
        <v>216</v>
      </c>
      <c r="IS1181" s="96" t="s">
        <v>216</v>
      </c>
      <c r="IT1181" s="96" t="s">
        <v>216</v>
      </c>
      <c r="IU1181" s="96" t="s">
        <v>216</v>
      </c>
      <c r="IV1181" s="96" t="s">
        <v>216</v>
      </c>
      <c r="IW1181" s="96" t="s">
        <v>216</v>
      </c>
      <c r="IX1181" s="55">
        <f t="shared" ref="IX1181:JL1181" si="42">SUM(IX1182:IX1195)</f>
        <v>0</v>
      </c>
      <c r="IY1181" s="55">
        <f t="shared" si="42"/>
        <v>0</v>
      </c>
      <c r="IZ1181" s="55">
        <f t="shared" si="42"/>
        <v>0</v>
      </c>
      <c r="JA1181" s="55">
        <f t="shared" si="42"/>
        <v>0</v>
      </c>
      <c r="JB1181" s="55">
        <f t="shared" si="42"/>
        <v>0</v>
      </c>
      <c r="JC1181" s="55">
        <f t="shared" si="42"/>
        <v>0</v>
      </c>
      <c r="JD1181" s="55">
        <f t="shared" si="42"/>
        <v>0</v>
      </c>
      <c r="JE1181" s="55">
        <f t="shared" si="42"/>
        <v>0</v>
      </c>
      <c r="JF1181" s="55">
        <f t="shared" si="42"/>
        <v>0</v>
      </c>
      <c r="JG1181" s="55">
        <f t="shared" si="42"/>
        <v>0</v>
      </c>
      <c r="JH1181" s="55">
        <f t="shared" si="42"/>
        <v>0</v>
      </c>
      <c r="JI1181" s="55">
        <f t="shared" si="42"/>
        <v>0</v>
      </c>
      <c r="JJ1181" s="55">
        <f t="shared" si="42"/>
        <v>0</v>
      </c>
      <c r="JK1181" s="55">
        <f t="shared" si="42"/>
        <v>0</v>
      </c>
      <c r="JL1181" s="55">
        <f t="shared" si="42"/>
        <v>0</v>
      </c>
      <c r="JM1181" s="96" t="s">
        <v>216</v>
      </c>
      <c r="JN1181" s="96" t="s">
        <v>216</v>
      </c>
      <c r="JO1181" s="96" t="s">
        <v>216</v>
      </c>
      <c r="JP1181" s="96" t="s">
        <v>216</v>
      </c>
      <c r="JQ1181" s="96" t="s">
        <v>216</v>
      </c>
      <c r="JR1181" s="96" t="s">
        <v>216</v>
      </c>
      <c r="JS1181" s="55">
        <f t="shared" ref="JS1181:KG1181" si="43">SUM(JS1182:JS1195)</f>
        <v>0</v>
      </c>
      <c r="JT1181" s="55">
        <f t="shared" si="43"/>
        <v>0</v>
      </c>
      <c r="JU1181" s="55">
        <f t="shared" si="43"/>
        <v>0</v>
      </c>
      <c r="JV1181" s="55">
        <f t="shared" si="43"/>
        <v>0</v>
      </c>
      <c r="JW1181" s="55">
        <f t="shared" si="43"/>
        <v>0</v>
      </c>
      <c r="JX1181" s="55">
        <f t="shared" si="43"/>
        <v>0</v>
      </c>
      <c r="JY1181" s="55">
        <f t="shared" si="43"/>
        <v>0</v>
      </c>
      <c r="JZ1181" s="55">
        <f t="shared" si="43"/>
        <v>0</v>
      </c>
      <c r="KA1181" s="55">
        <f t="shared" si="43"/>
        <v>0</v>
      </c>
      <c r="KB1181" s="55">
        <f t="shared" si="43"/>
        <v>0</v>
      </c>
      <c r="KC1181" s="55">
        <f t="shared" si="43"/>
        <v>0</v>
      </c>
      <c r="KD1181" s="55">
        <f t="shared" si="43"/>
        <v>0</v>
      </c>
      <c r="KE1181" s="55">
        <f t="shared" si="43"/>
        <v>0</v>
      </c>
      <c r="KF1181" s="55">
        <f t="shared" si="43"/>
        <v>0</v>
      </c>
      <c r="KG1181" s="55">
        <f t="shared" si="43"/>
        <v>0</v>
      </c>
      <c r="KH1181" s="96" t="s">
        <v>216</v>
      </c>
      <c r="KI1181" s="96" t="s">
        <v>216</v>
      </c>
      <c r="KJ1181" s="96" t="s">
        <v>216</v>
      </c>
      <c r="KK1181" s="96" t="s">
        <v>216</v>
      </c>
      <c r="KL1181" s="96" t="s">
        <v>216</v>
      </c>
      <c r="KM1181" s="96" t="s">
        <v>216</v>
      </c>
      <c r="KN1181" s="55">
        <f t="shared" ref="KN1181:LB1181" si="44">SUM(KN1182:KN1195)</f>
        <v>0</v>
      </c>
      <c r="KO1181" s="55">
        <f t="shared" si="44"/>
        <v>0</v>
      </c>
      <c r="KP1181" s="55">
        <f t="shared" si="44"/>
        <v>0</v>
      </c>
      <c r="KQ1181" s="55">
        <f t="shared" si="44"/>
        <v>0</v>
      </c>
      <c r="KR1181" s="55">
        <f t="shared" si="44"/>
        <v>0</v>
      </c>
      <c r="KS1181" s="55">
        <f t="shared" si="44"/>
        <v>0</v>
      </c>
      <c r="KT1181" s="55">
        <f t="shared" si="44"/>
        <v>0</v>
      </c>
      <c r="KU1181" s="55">
        <f t="shared" si="44"/>
        <v>0</v>
      </c>
      <c r="KV1181" s="55">
        <f t="shared" si="44"/>
        <v>0</v>
      </c>
      <c r="KW1181" s="55">
        <f t="shared" si="44"/>
        <v>0</v>
      </c>
      <c r="KX1181" s="55">
        <f t="shared" si="44"/>
        <v>0</v>
      </c>
      <c r="KY1181" s="55">
        <f t="shared" si="44"/>
        <v>0</v>
      </c>
      <c r="KZ1181" s="55">
        <f t="shared" si="44"/>
        <v>0</v>
      </c>
      <c r="LA1181" s="55">
        <f t="shared" si="44"/>
        <v>0</v>
      </c>
      <c r="LB1181" s="55">
        <f t="shared" si="44"/>
        <v>0</v>
      </c>
      <c r="LC1181" s="96" t="s">
        <v>216</v>
      </c>
      <c r="LD1181" s="96" t="s">
        <v>216</v>
      </c>
      <c r="LE1181" s="96" t="s">
        <v>216</v>
      </c>
      <c r="LF1181" s="96" t="s">
        <v>216</v>
      </c>
      <c r="LG1181" s="96" t="s">
        <v>216</v>
      </c>
      <c r="LH1181" s="96" t="s">
        <v>216</v>
      </c>
      <c r="LI1181" s="55">
        <f t="shared" ref="LI1181:LW1181" si="45">SUM(LI1182:LI1195)</f>
        <v>0</v>
      </c>
      <c r="LJ1181" s="55">
        <f t="shared" si="45"/>
        <v>0</v>
      </c>
      <c r="LK1181" s="55">
        <f t="shared" si="45"/>
        <v>0</v>
      </c>
      <c r="LL1181" s="55">
        <f t="shared" si="45"/>
        <v>0</v>
      </c>
      <c r="LM1181" s="55">
        <f t="shared" si="45"/>
        <v>0</v>
      </c>
      <c r="LN1181" s="55">
        <f t="shared" si="45"/>
        <v>0</v>
      </c>
      <c r="LO1181" s="55">
        <f t="shared" si="45"/>
        <v>0</v>
      </c>
      <c r="LP1181" s="55">
        <f t="shared" si="45"/>
        <v>0</v>
      </c>
      <c r="LQ1181" s="55">
        <f t="shared" si="45"/>
        <v>0</v>
      </c>
      <c r="LR1181" s="55">
        <f t="shared" si="45"/>
        <v>0</v>
      </c>
      <c r="LS1181" s="55">
        <f t="shared" si="45"/>
        <v>0</v>
      </c>
      <c r="LT1181" s="55">
        <f t="shared" si="45"/>
        <v>0</v>
      </c>
      <c r="LU1181" s="55">
        <f t="shared" si="45"/>
        <v>0</v>
      </c>
      <c r="LV1181" s="55">
        <f t="shared" si="45"/>
        <v>0</v>
      </c>
      <c r="LW1181" s="55">
        <f t="shared" si="45"/>
        <v>0</v>
      </c>
      <c r="LX1181" s="96" t="s">
        <v>216</v>
      </c>
      <c r="LY1181" s="96" t="s">
        <v>216</v>
      </c>
      <c r="LZ1181" s="96" t="s">
        <v>216</v>
      </c>
      <c r="MA1181" s="96" t="s">
        <v>216</v>
      </c>
      <c r="MB1181" s="96" t="s">
        <v>216</v>
      </c>
      <c r="MC1181" s="96" t="s">
        <v>216</v>
      </c>
      <c r="MD1181" s="55">
        <f t="shared" ref="MD1181:MR1181" si="46">SUM(MD1182:MD1195)</f>
        <v>0</v>
      </c>
      <c r="ME1181" s="55">
        <f t="shared" si="46"/>
        <v>0</v>
      </c>
      <c r="MF1181" s="55">
        <f t="shared" si="46"/>
        <v>0</v>
      </c>
      <c r="MG1181" s="55">
        <f t="shared" si="46"/>
        <v>0</v>
      </c>
      <c r="MH1181" s="55">
        <f t="shared" si="46"/>
        <v>0</v>
      </c>
      <c r="MI1181" s="55">
        <f t="shared" si="46"/>
        <v>0</v>
      </c>
      <c r="MJ1181" s="55">
        <f t="shared" si="46"/>
        <v>0</v>
      </c>
      <c r="MK1181" s="55">
        <f t="shared" si="46"/>
        <v>0</v>
      </c>
      <c r="ML1181" s="55">
        <f t="shared" si="46"/>
        <v>0</v>
      </c>
      <c r="MM1181" s="55">
        <f t="shared" si="46"/>
        <v>0</v>
      </c>
      <c r="MN1181" s="55">
        <f t="shared" si="46"/>
        <v>0</v>
      </c>
      <c r="MO1181" s="55">
        <f t="shared" si="46"/>
        <v>0</v>
      </c>
      <c r="MP1181" s="55">
        <f t="shared" si="46"/>
        <v>0</v>
      </c>
      <c r="MQ1181" s="55">
        <f t="shared" si="46"/>
        <v>0</v>
      </c>
      <c r="MR1181" s="55">
        <f t="shared" si="46"/>
        <v>0</v>
      </c>
      <c r="MS1181" s="96" t="s">
        <v>216</v>
      </c>
      <c r="MT1181" s="96" t="s">
        <v>216</v>
      </c>
      <c r="MU1181" s="96" t="s">
        <v>216</v>
      </c>
      <c r="MV1181" s="96" t="s">
        <v>216</v>
      </c>
      <c r="MW1181" s="96" t="s">
        <v>216</v>
      </c>
      <c r="MX1181" s="96" t="s">
        <v>216</v>
      </c>
      <c r="MY1181" s="55">
        <f t="shared" ref="MY1181:NM1181" si="47">SUM(MY1182:MY1195)</f>
        <v>0</v>
      </c>
      <c r="MZ1181" s="55">
        <f t="shared" si="47"/>
        <v>0</v>
      </c>
      <c r="NA1181" s="55">
        <f t="shared" si="47"/>
        <v>0</v>
      </c>
      <c r="NB1181" s="55">
        <f t="shared" si="47"/>
        <v>0</v>
      </c>
      <c r="NC1181" s="55">
        <f t="shared" si="47"/>
        <v>0</v>
      </c>
      <c r="ND1181" s="55">
        <f t="shared" si="47"/>
        <v>0</v>
      </c>
      <c r="NE1181" s="55">
        <f t="shared" si="47"/>
        <v>0</v>
      </c>
      <c r="NF1181" s="55">
        <f t="shared" si="47"/>
        <v>0</v>
      </c>
      <c r="NG1181" s="55">
        <f t="shared" si="47"/>
        <v>0</v>
      </c>
      <c r="NH1181" s="55">
        <f t="shared" si="47"/>
        <v>0</v>
      </c>
      <c r="NI1181" s="55">
        <f t="shared" si="47"/>
        <v>0</v>
      </c>
      <c r="NJ1181" s="55">
        <f t="shared" si="47"/>
        <v>0</v>
      </c>
      <c r="NK1181" s="55">
        <f t="shared" si="47"/>
        <v>0</v>
      </c>
      <c r="NL1181" s="55">
        <f t="shared" si="47"/>
        <v>0</v>
      </c>
      <c r="NM1181" s="55">
        <f t="shared" si="47"/>
        <v>0</v>
      </c>
      <c r="NN1181" s="96" t="s">
        <v>216</v>
      </c>
      <c r="NO1181" s="96" t="s">
        <v>216</v>
      </c>
      <c r="NP1181" s="96" t="s">
        <v>216</v>
      </c>
      <c r="NQ1181" s="96" t="s">
        <v>216</v>
      </c>
      <c r="NR1181" s="96" t="s">
        <v>216</v>
      </c>
      <c r="NS1181" s="96" t="s">
        <v>216</v>
      </c>
      <c r="NT1181" s="55">
        <f t="shared" ref="NT1181:OH1181" si="48">SUM(NT1182:NT1195)</f>
        <v>0</v>
      </c>
      <c r="NU1181" s="55">
        <f t="shared" si="48"/>
        <v>0</v>
      </c>
      <c r="NV1181" s="55">
        <f t="shared" si="48"/>
        <v>0</v>
      </c>
      <c r="NW1181" s="55">
        <f t="shared" si="48"/>
        <v>0</v>
      </c>
      <c r="NX1181" s="55">
        <f t="shared" si="48"/>
        <v>0</v>
      </c>
      <c r="NY1181" s="55">
        <f t="shared" si="48"/>
        <v>0</v>
      </c>
      <c r="NZ1181" s="55">
        <f t="shared" si="48"/>
        <v>0</v>
      </c>
      <c r="OA1181" s="55">
        <f t="shared" si="48"/>
        <v>0</v>
      </c>
      <c r="OB1181" s="55">
        <f t="shared" si="48"/>
        <v>0</v>
      </c>
      <c r="OC1181" s="55">
        <f t="shared" si="48"/>
        <v>0</v>
      </c>
      <c r="OD1181" s="55">
        <f t="shared" si="48"/>
        <v>0</v>
      </c>
      <c r="OE1181" s="55">
        <f t="shared" si="48"/>
        <v>0</v>
      </c>
      <c r="OF1181" s="55">
        <f t="shared" si="48"/>
        <v>0</v>
      </c>
      <c r="OG1181" s="55">
        <f t="shared" si="48"/>
        <v>0</v>
      </c>
      <c r="OH1181" s="55">
        <f t="shared" si="48"/>
        <v>0</v>
      </c>
      <c r="OI1181" s="96" t="s">
        <v>216</v>
      </c>
      <c r="OJ1181" s="96" t="s">
        <v>216</v>
      </c>
      <c r="OK1181" s="96" t="s">
        <v>216</v>
      </c>
      <c r="OL1181" s="96" t="s">
        <v>216</v>
      </c>
      <c r="OM1181" s="96" t="s">
        <v>216</v>
      </c>
      <c r="ON1181" s="96" t="s">
        <v>216</v>
      </c>
      <c r="OO1181" s="55">
        <f t="shared" ref="OO1181:PC1181" si="49">SUM(OO1182:OO1195)</f>
        <v>0</v>
      </c>
      <c r="OP1181" s="55">
        <f t="shared" si="49"/>
        <v>0</v>
      </c>
      <c r="OQ1181" s="55">
        <f t="shared" si="49"/>
        <v>0</v>
      </c>
      <c r="OR1181" s="55">
        <f t="shared" si="49"/>
        <v>0</v>
      </c>
      <c r="OS1181" s="55">
        <f t="shared" si="49"/>
        <v>0</v>
      </c>
      <c r="OT1181" s="55">
        <f t="shared" si="49"/>
        <v>0</v>
      </c>
      <c r="OU1181" s="55">
        <f t="shared" si="49"/>
        <v>0</v>
      </c>
      <c r="OV1181" s="55">
        <f t="shared" si="49"/>
        <v>0</v>
      </c>
      <c r="OW1181" s="55">
        <f t="shared" si="49"/>
        <v>0</v>
      </c>
      <c r="OX1181" s="55">
        <f t="shared" si="49"/>
        <v>0</v>
      </c>
      <c r="OY1181" s="55">
        <f t="shared" si="49"/>
        <v>0</v>
      </c>
      <c r="OZ1181" s="55">
        <f t="shared" si="49"/>
        <v>0</v>
      </c>
      <c r="PA1181" s="55">
        <f t="shared" si="49"/>
        <v>0</v>
      </c>
      <c r="PB1181" s="55">
        <f t="shared" si="49"/>
        <v>0</v>
      </c>
      <c r="PC1181" s="55">
        <f t="shared" si="49"/>
        <v>0</v>
      </c>
      <c r="PD1181" s="96" t="s">
        <v>216</v>
      </c>
      <c r="PE1181" s="96" t="s">
        <v>216</v>
      </c>
      <c r="PF1181" s="96" t="s">
        <v>216</v>
      </c>
      <c r="PG1181" s="96" t="s">
        <v>216</v>
      </c>
      <c r="PH1181" s="96" t="s">
        <v>216</v>
      </c>
      <c r="PI1181" s="96" t="s">
        <v>216</v>
      </c>
      <c r="PJ1181" s="55">
        <f t="shared" ref="PJ1181:PX1181" si="50">SUM(PJ1182:PJ1195)</f>
        <v>0</v>
      </c>
      <c r="PK1181" s="55">
        <f t="shared" si="50"/>
        <v>0</v>
      </c>
      <c r="PL1181" s="55">
        <f t="shared" si="50"/>
        <v>0</v>
      </c>
      <c r="PM1181" s="55">
        <f t="shared" si="50"/>
        <v>0</v>
      </c>
      <c r="PN1181" s="55">
        <f t="shared" si="50"/>
        <v>0</v>
      </c>
      <c r="PO1181" s="55">
        <f t="shared" si="50"/>
        <v>0</v>
      </c>
      <c r="PP1181" s="55">
        <f t="shared" si="50"/>
        <v>0</v>
      </c>
      <c r="PQ1181" s="55">
        <f t="shared" si="50"/>
        <v>0</v>
      </c>
      <c r="PR1181" s="55">
        <f t="shared" si="50"/>
        <v>0</v>
      </c>
      <c r="PS1181" s="55">
        <f t="shared" si="50"/>
        <v>0</v>
      </c>
      <c r="PT1181" s="55">
        <f t="shared" si="50"/>
        <v>0</v>
      </c>
      <c r="PU1181" s="55">
        <f t="shared" si="50"/>
        <v>0</v>
      </c>
      <c r="PV1181" s="55">
        <f t="shared" si="50"/>
        <v>0</v>
      </c>
      <c r="PW1181" s="55">
        <f t="shared" si="50"/>
        <v>0</v>
      </c>
      <c r="PX1181" s="55">
        <f t="shared" si="50"/>
        <v>0</v>
      </c>
      <c r="PY1181" s="96" t="s">
        <v>216</v>
      </c>
      <c r="PZ1181" s="96" t="s">
        <v>216</v>
      </c>
      <c r="QA1181" s="96" t="s">
        <v>216</v>
      </c>
      <c r="QB1181" s="96" t="s">
        <v>216</v>
      </c>
      <c r="QC1181" s="96" t="s">
        <v>216</v>
      </c>
      <c r="QD1181" s="96" t="s">
        <v>216</v>
      </c>
      <c r="QE1181" s="55">
        <f t="shared" ref="QE1181:QS1181" si="51">SUM(QE1182:QE1195)</f>
        <v>0</v>
      </c>
      <c r="QF1181" s="55">
        <f t="shared" si="51"/>
        <v>0</v>
      </c>
      <c r="QG1181" s="55">
        <f t="shared" si="51"/>
        <v>0</v>
      </c>
      <c r="QH1181" s="55">
        <f t="shared" si="51"/>
        <v>0</v>
      </c>
      <c r="QI1181" s="55">
        <f t="shared" si="51"/>
        <v>0</v>
      </c>
      <c r="QJ1181" s="55">
        <f t="shared" si="51"/>
        <v>0</v>
      </c>
      <c r="QK1181" s="55">
        <f t="shared" si="51"/>
        <v>0</v>
      </c>
      <c r="QL1181" s="55">
        <f t="shared" si="51"/>
        <v>0</v>
      </c>
      <c r="QM1181" s="55">
        <f t="shared" si="51"/>
        <v>0</v>
      </c>
      <c r="QN1181" s="55">
        <f t="shared" si="51"/>
        <v>0</v>
      </c>
      <c r="QO1181" s="55">
        <f t="shared" si="51"/>
        <v>0</v>
      </c>
      <c r="QP1181" s="55">
        <f t="shared" si="51"/>
        <v>0</v>
      </c>
      <c r="QQ1181" s="55">
        <f t="shared" si="51"/>
        <v>0</v>
      </c>
      <c r="QR1181" s="55">
        <f t="shared" si="51"/>
        <v>0</v>
      </c>
      <c r="QS1181" s="55">
        <f t="shared" si="51"/>
        <v>0</v>
      </c>
      <c r="QT1181" s="96" t="s">
        <v>216</v>
      </c>
      <c r="QU1181" s="96" t="s">
        <v>216</v>
      </c>
      <c r="QV1181" s="96" t="s">
        <v>216</v>
      </c>
      <c r="QW1181" s="96" t="s">
        <v>216</v>
      </c>
      <c r="QX1181" s="96" t="s">
        <v>216</v>
      </c>
      <c r="QY1181" s="96" t="s">
        <v>216</v>
      </c>
      <c r="QZ1181" s="55">
        <f t="shared" ref="QZ1181:RN1181" si="52">SUM(QZ1182:QZ1195)</f>
        <v>0</v>
      </c>
      <c r="RA1181" s="55">
        <f t="shared" si="52"/>
        <v>0</v>
      </c>
      <c r="RB1181" s="55">
        <f t="shared" si="52"/>
        <v>0</v>
      </c>
      <c r="RC1181" s="55">
        <f t="shared" si="52"/>
        <v>0</v>
      </c>
      <c r="RD1181" s="55">
        <f t="shared" si="52"/>
        <v>0</v>
      </c>
      <c r="RE1181" s="55">
        <f t="shared" si="52"/>
        <v>0</v>
      </c>
      <c r="RF1181" s="55">
        <f t="shared" si="52"/>
        <v>0</v>
      </c>
      <c r="RG1181" s="55">
        <f t="shared" si="52"/>
        <v>0</v>
      </c>
      <c r="RH1181" s="55">
        <f t="shared" si="52"/>
        <v>0</v>
      </c>
      <c r="RI1181" s="55">
        <f t="shared" si="52"/>
        <v>0</v>
      </c>
      <c r="RJ1181" s="55">
        <f t="shared" si="52"/>
        <v>0</v>
      </c>
      <c r="RK1181" s="55">
        <f t="shared" si="52"/>
        <v>0</v>
      </c>
      <c r="RL1181" s="55">
        <f t="shared" si="52"/>
        <v>0</v>
      </c>
      <c r="RM1181" s="55">
        <f t="shared" si="52"/>
        <v>0</v>
      </c>
      <c r="RN1181" s="55">
        <f t="shared" si="52"/>
        <v>0</v>
      </c>
      <c r="RO1181" s="96" t="s">
        <v>216</v>
      </c>
      <c r="RP1181" s="96" t="s">
        <v>216</v>
      </c>
      <c r="RQ1181" s="96" t="s">
        <v>216</v>
      </c>
      <c r="RR1181" s="96" t="s">
        <v>216</v>
      </c>
      <c r="RS1181" s="96" t="s">
        <v>216</v>
      </c>
      <c r="RT1181" s="96" t="s">
        <v>216</v>
      </c>
      <c r="RU1181" s="55">
        <f t="shared" ref="RU1181:SI1181" si="53">SUM(RU1182:RU1195)</f>
        <v>0</v>
      </c>
      <c r="RV1181" s="55">
        <f t="shared" si="53"/>
        <v>0</v>
      </c>
      <c r="RW1181" s="55">
        <f t="shared" si="53"/>
        <v>0</v>
      </c>
      <c r="RX1181" s="55">
        <f t="shared" si="53"/>
        <v>0</v>
      </c>
      <c r="RY1181" s="55">
        <f t="shared" si="53"/>
        <v>0</v>
      </c>
      <c r="RZ1181" s="55">
        <f t="shared" si="53"/>
        <v>0</v>
      </c>
      <c r="SA1181" s="55">
        <f t="shared" si="53"/>
        <v>0</v>
      </c>
      <c r="SB1181" s="55">
        <f t="shared" si="53"/>
        <v>0</v>
      </c>
      <c r="SC1181" s="55">
        <f t="shared" si="53"/>
        <v>0</v>
      </c>
      <c r="SD1181" s="55">
        <f t="shared" si="53"/>
        <v>0</v>
      </c>
      <c r="SE1181" s="55">
        <f t="shared" si="53"/>
        <v>0</v>
      </c>
      <c r="SF1181" s="55">
        <f t="shared" si="53"/>
        <v>0</v>
      </c>
      <c r="SG1181" s="55">
        <f t="shared" si="53"/>
        <v>0</v>
      </c>
      <c r="SH1181" s="55">
        <f t="shared" si="53"/>
        <v>0</v>
      </c>
      <c r="SI1181" s="55">
        <f t="shared" si="53"/>
        <v>0</v>
      </c>
      <c r="SJ1181" s="96" t="s">
        <v>216</v>
      </c>
      <c r="SK1181" s="96" t="s">
        <v>216</v>
      </c>
      <c r="SL1181" s="96" t="s">
        <v>216</v>
      </c>
      <c r="SM1181" s="96" t="s">
        <v>216</v>
      </c>
      <c r="SN1181" s="96" t="s">
        <v>216</v>
      </c>
      <c r="SO1181" s="96" t="s">
        <v>216</v>
      </c>
      <c r="SP1181" s="55">
        <f t="shared" ref="SP1181:TD1181" si="54">SUM(SP1182:SP1195)</f>
        <v>0</v>
      </c>
      <c r="SQ1181" s="55">
        <f t="shared" si="54"/>
        <v>0</v>
      </c>
      <c r="SR1181" s="55">
        <f t="shared" si="54"/>
        <v>0</v>
      </c>
      <c r="SS1181" s="55">
        <f t="shared" si="54"/>
        <v>0</v>
      </c>
      <c r="ST1181" s="55">
        <f t="shared" si="54"/>
        <v>0</v>
      </c>
      <c r="SU1181" s="55">
        <f t="shared" si="54"/>
        <v>0</v>
      </c>
      <c r="SV1181" s="55">
        <f t="shared" si="54"/>
        <v>0</v>
      </c>
      <c r="SW1181" s="55">
        <f t="shared" si="54"/>
        <v>0</v>
      </c>
      <c r="SX1181" s="55">
        <f t="shared" si="54"/>
        <v>0</v>
      </c>
      <c r="SY1181" s="55">
        <f t="shared" si="54"/>
        <v>0</v>
      </c>
      <c r="SZ1181" s="55">
        <f t="shared" si="54"/>
        <v>0</v>
      </c>
      <c r="TA1181" s="55">
        <f t="shared" si="54"/>
        <v>0</v>
      </c>
      <c r="TB1181" s="55">
        <f t="shared" si="54"/>
        <v>0</v>
      </c>
      <c r="TC1181" s="55">
        <f t="shared" si="54"/>
        <v>0</v>
      </c>
      <c r="TD1181" s="55">
        <f t="shared" si="54"/>
        <v>0</v>
      </c>
      <c r="TE1181" s="96" t="s">
        <v>216</v>
      </c>
      <c r="TF1181" s="96" t="s">
        <v>216</v>
      </c>
      <c r="TG1181" s="96" t="s">
        <v>216</v>
      </c>
      <c r="TH1181" s="96" t="s">
        <v>216</v>
      </c>
      <c r="TI1181" s="96" t="s">
        <v>216</v>
      </c>
      <c r="TJ1181" s="96" t="s">
        <v>216</v>
      </c>
      <c r="TK1181" s="55">
        <f t="shared" ref="TK1181:TY1181" si="55">SUM(TK1182:TK1195)</f>
        <v>0</v>
      </c>
      <c r="TL1181" s="55">
        <f t="shared" si="55"/>
        <v>0</v>
      </c>
      <c r="TM1181" s="55">
        <f t="shared" si="55"/>
        <v>0</v>
      </c>
      <c r="TN1181" s="55">
        <f t="shared" si="55"/>
        <v>0</v>
      </c>
      <c r="TO1181" s="55">
        <f t="shared" si="55"/>
        <v>0</v>
      </c>
      <c r="TP1181" s="55">
        <f t="shared" si="55"/>
        <v>0</v>
      </c>
      <c r="TQ1181" s="55">
        <f t="shared" si="55"/>
        <v>0</v>
      </c>
      <c r="TR1181" s="55">
        <f t="shared" si="55"/>
        <v>0</v>
      </c>
      <c r="TS1181" s="55">
        <f t="shared" si="55"/>
        <v>0</v>
      </c>
      <c r="TT1181" s="55">
        <f t="shared" si="55"/>
        <v>0</v>
      </c>
      <c r="TU1181" s="55">
        <f t="shared" si="55"/>
        <v>0</v>
      </c>
      <c r="TV1181" s="55">
        <f t="shared" si="55"/>
        <v>0</v>
      </c>
      <c r="TW1181" s="55">
        <f t="shared" si="55"/>
        <v>0</v>
      </c>
      <c r="TX1181" s="55">
        <f t="shared" si="55"/>
        <v>0</v>
      </c>
      <c r="TY1181" s="55">
        <f t="shared" si="55"/>
        <v>0</v>
      </c>
      <c r="TZ1181" s="96" t="s">
        <v>216</v>
      </c>
      <c r="UA1181" s="96" t="s">
        <v>216</v>
      </c>
      <c r="UB1181" s="96" t="s">
        <v>216</v>
      </c>
      <c r="UC1181" s="96" t="s">
        <v>216</v>
      </c>
      <c r="UD1181" s="96" t="s">
        <v>216</v>
      </c>
      <c r="UE1181" s="96" t="s">
        <v>216</v>
      </c>
      <c r="UF1181" s="55">
        <f t="shared" ref="UF1181:UT1181" si="56">SUM(UF1182:UF1195)</f>
        <v>0</v>
      </c>
      <c r="UG1181" s="55">
        <f t="shared" si="56"/>
        <v>0</v>
      </c>
      <c r="UH1181" s="55">
        <f t="shared" si="56"/>
        <v>0</v>
      </c>
      <c r="UI1181" s="55">
        <f t="shared" si="56"/>
        <v>0</v>
      </c>
      <c r="UJ1181" s="55">
        <f t="shared" si="56"/>
        <v>0</v>
      </c>
      <c r="UK1181" s="55">
        <f t="shared" si="56"/>
        <v>0</v>
      </c>
      <c r="UL1181" s="55">
        <f t="shared" si="56"/>
        <v>68</v>
      </c>
      <c r="UM1181" s="55">
        <f t="shared" si="56"/>
        <v>68</v>
      </c>
      <c r="UN1181" s="55">
        <f t="shared" si="56"/>
        <v>68</v>
      </c>
      <c r="UO1181" s="55">
        <f t="shared" si="56"/>
        <v>2696472</v>
      </c>
      <c r="UP1181" s="55">
        <f t="shared" si="56"/>
        <v>2822612</v>
      </c>
      <c r="UQ1181" s="55">
        <f t="shared" si="56"/>
        <v>2822612</v>
      </c>
      <c r="UR1181" s="55">
        <f t="shared" si="56"/>
        <v>5891452</v>
      </c>
      <c r="US1181" s="55">
        <f t="shared" si="56"/>
        <v>5993996</v>
      </c>
      <c r="UT1181" s="55">
        <f t="shared" si="56"/>
        <v>5993996</v>
      </c>
      <c r="UU1181" s="96" t="s">
        <v>216</v>
      </c>
      <c r="UV1181" s="96" t="s">
        <v>216</v>
      </c>
      <c r="UW1181" s="96" t="s">
        <v>216</v>
      </c>
      <c r="UX1181" s="96" t="s">
        <v>216</v>
      </c>
      <c r="UY1181" s="96" t="s">
        <v>216</v>
      </c>
      <c r="UZ1181" s="96" t="s">
        <v>216</v>
      </c>
      <c r="VA1181" s="55">
        <f t="shared" ref="VA1181:VO1181" si="57">SUM(VA1182:VA1195)</f>
        <v>3444299.96</v>
      </c>
      <c r="VB1181" s="55">
        <f t="shared" si="57"/>
        <v>3387099.72</v>
      </c>
      <c r="VC1181" s="55">
        <f t="shared" si="57"/>
        <v>3387099.72</v>
      </c>
      <c r="VD1181" s="55">
        <f t="shared" si="57"/>
        <v>719017.72</v>
      </c>
      <c r="VE1181" s="55">
        <f t="shared" si="57"/>
        <v>768982.76</v>
      </c>
      <c r="VF1181" s="55">
        <f t="shared" si="57"/>
        <v>768982.76</v>
      </c>
      <c r="VG1181" s="55">
        <f t="shared" si="57"/>
        <v>0</v>
      </c>
      <c r="VH1181" s="55">
        <f t="shared" si="57"/>
        <v>0</v>
      </c>
      <c r="VI1181" s="55">
        <f t="shared" si="57"/>
        <v>0</v>
      </c>
      <c r="VJ1181" s="55">
        <f t="shared" si="57"/>
        <v>0</v>
      </c>
      <c r="VK1181" s="55">
        <f t="shared" si="57"/>
        <v>0</v>
      </c>
      <c r="VL1181" s="55">
        <f t="shared" si="57"/>
        <v>0</v>
      </c>
      <c r="VM1181" s="55">
        <f t="shared" si="57"/>
        <v>0</v>
      </c>
      <c r="VN1181" s="55">
        <f t="shared" si="57"/>
        <v>0</v>
      </c>
      <c r="VO1181" s="55">
        <f t="shared" si="57"/>
        <v>0</v>
      </c>
      <c r="VP1181" s="96" t="s">
        <v>216</v>
      </c>
      <c r="VQ1181" s="96" t="s">
        <v>216</v>
      </c>
      <c r="VR1181" s="96" t="s">
        <v>216</v>
      </c>
      <c r="VS1181" s="96" t="s">
        <v>216</v>
      </c>
      <c r="VT1181" s="96" t="s">
        <v>216</v>
      </c>
      <c r="VU1181" s="96" t="s">
        <v>216</v>
      </c>
      <c r="VV1181" s="55">
        <f t="shared" ref="VV1181:WJ1181" si="58">SUM(VV1182:VV1195)</f>
        <v>0</v>
      </c>
      <c r="VW1181" s="55">
        <f t="shared" si="58"/>
        <v>0</v>
      </c>
      <c r="VX1181" s="55">
        <f t="shared" si="58"/>
        <v>0</v>
      </c>
      <c r="VY1181" s="55">
        <f t="shared" si="58"/>
        <v>0</v>
      </c>
      <c r="VZ1181" s="55">
        <f t="shared" si="58"/>
        <v>0</v>
      </c>
      <c r="WA1181" s="55">
        <f t="shared" si="58"/>
        <v>0</v>
      </c>
      <c r="WB1181" s="55">
        <f t="shared" si="58"/>
        <v>0</v>
      </c>
      <c r="WC1181" s="55">
        <f t="shared" si="58"/>
        <v>0</v>
      </c>
      <c r="WD1181" s="55">
        <f t="shared" si="58"/>
        <v>0</v>
      </c>
      <c r="WE1181" s="55">
        <f t="shared" si="58"/>
        <v>0</v>
      </c>
      <c r="WF1181" s="55">
        <f t="shared" si="58"/>
        <v>0</v>
      </c>
      <c r="WG1181" s="55">
        <f t="shared" si="58"/>
        <v>0</v>
      </c>
      <c r="WH1181" s="55">
        <f t="shared" si="58"/>
        <v>0</v>
      </c>
      <c r="WI1181" s="55">
        <f t="shared" si="58"/>
        <v>0</v>
      </c>
      <c r="WJ1181" s="55">
        <f t="shared" si="58"/>
        <v>0</v>
      </c>
      <c r="WK1181" s="96" t="s">
        <v>216</v>
      </c>
      <c r="WL1181" s="96" t="s">
        <v>216</v>
      </c>
      <c r="WM1181" s="96" t="s">
        <v>216</v>
      </c>
      <c r="WN1181" s="96" t="s">
        <v>216</v>
      </c>
      <c r="WO1181" s="96" t="s">
        <v>216</v>
      </c>
      <c r="WP1181" s="96" t="s">
        <v>216</v>
      </c>
      <c r="WQ1181" s="55">
        <f t="shared" ref="WQ1181:XE1181" si="59">SUM(WQ1182:WQ1195)</f>
        <v>0</v>
      </c>
      <c r="WR1181" s="55">
        <f t="shared" si="59"/>
        <v>0</v>
      </c>
      <c r="WS1181" s="55">
        <f t="shared" si="59"/>
        <v>0</v>
      </c>
      <c r="WT1181" s="55">
        <f t="shared" si="59"/>
        <v>0</v>
      </c>
      <c r="WU1181" s="55">
        <f t="shared" si="59"/>
        <v>0</v>
      </c>
      <c r="WV1181" s="55">
        <f t="shared" si="59"/>
        <v>0</v>
      </c>
      <c r="WW1181" s="55">
        <f t="shared" si="59"/>
        <v>0</v>
      </c>
      <c r="WX1181" s="55">
        <f t="shared" si="59"/>
        <v>0</v>
      </c>
      <c r="WY1181" s="55">
        <f t="shared" si="59"/>
        <v>0</v>
      </c>
      <c r="WZ1181" s="55">
        <f t="shared" si="59"/>
        <v>0</v>
      </c>
      <c r="XA1181" s="55">
        <f t="shared" si="59"/>
        <v>0</v>
      </c>
      <c r="XB1181" s="55">
        <f t="shared" si="59"/>
        <v>0</v>
      </c>
      <c r="XC1181" s="55">
        <f t="shared" si="59"/>
        <v>0</v>
      </c>
      <c r="XD1181" s="55">
        <f t="shared" si="59"/>
        <v>0</v>
      </c>
      <c r="XE1181" s="55">
        <f t="shared" si="59"/>
        <v>0</v>
      </c>
      <c r="XF1181" s="96" t="s">
        <v>216</v>
      </c>
      <c r="XG1181" s="96" t="s">
        <v>216</v>
      </c>
      <c r="XH1181" s="96" t="s">
        <v>216</v>
      </c>
      <c r="XI1181" s="96" t="s">
        <v>216</v>
      </c>
      <c r="XJ1181" s="96" t="s">
        <v>216</v>
      </c>
      <c r="XK1181" s="96" t="s">
        <v>216</v>
      </c>
      <c r="XL1181" s="55">
        <f t="shared" ref="XL1181:XZ1181" si="60">SUM(XL1182:XL1195)</f>
        <v>0</v>
      </c>
      <c r="XM1181" s="55">
        <f t="shared" si="60"/>
        <v>0</v>
      </c>
      <c r="XN1181" s="55">
        <f t="shared" si="60"/>
        <v>0</v>
      </c>
      <c r="XO1181" s="55">
        <f t="shared" si="60"/>
        <v>0</v>
      </c>
      <c r="XP1181" s="55">
        <f t="shared" si="60"/>
        <v>0</v>
      </c>
      <c r="XQ1181" s="55">
        <f t="shared" si="60"/>
        <v>0</v>
      </c>
      <c r="XR1181" s="55">
        <f t="shared" si="60"/>
        <v>0</v>
      </c>
      <c r="XS1181" s="55">
        <f t="shared" si="60"/>
        <v>0</v>
      </c>
      <c r="XT1181" s="55">
        <f t="shared" si="60"/>
        <v>0</v>
      </c>
      <c r="XU1181" s="55">
        <f t="shared" si="60"/>
        <v>0</v>
      </c>
      <c r="XV1181" s="55">
        <f t="shared" si="60"/>
        <v>0</v>
      </c>
      <c r="XW1181" s="55">
        <f t="shared" si="60"/>
        <v>0</v>
      </c>
      <c r="XX1181" s="55">
        <f t="shared" si="60"/>
        <v>0</v>
      </c>
      <c r="XY1181" s="55">
        <f t="shared" si="60"/>
        <v>0</v>
      </c>
      <c r="XZ1181" s="55">
        <f t="shared" si="60"/>
        <v>0</v>
      </c>
      <c r="YA1181" s="96" t="s">
        <v>216</v>
      </c>
      <c r="YB1181" s="96" t="s">
        <v>216</v>
      </c>
      <c r="YC1181" s="96" t="s">
        <v>216</v>
      </c>
      <c r="YD1181" s="96" t="s">
        <v>216</v>
      </c>
      <c r="YE1181" s="96" t="s">
        <v>216</v>
      </c>
      <c r="YF1181" s="96" t="s">
        <v>216</v>
      </c>
      <c r="YG1181" s="55">
        <f t="shared" ref="YG1181:YL1181" si="61">SUM(YG1182:YG1195)</f>
        <v>0</v>
      </c>
      <c r="YH1181" s="55">
        <f t="shared" si="61"/>
        <v>0</v>
      </c>
      <c r="YI1181" s="55">
        <f t="shared" si="61"/>
        <v>0</v>
      </c>
      <c r="YJ1181" s="55">
        <f t="shared" si="61"/>
        <v>0</v>
      </c>
      <c r="YK1181" s="55">
        <f t="shared" si="61"/>
        <v>0</v>
      </c>
      <c r="YL1181" s="55">
        <f t="shared" si="61"/>
        <v>0</v>
      </c>
      <c r="YM1181" s="55">
        <f>SUM(YM1182:YM1195)</f>
        <v>100</v>
      </c>
      <c r="YN1181" s="55">
        <f t="shared" ref="YN1181:YU1181" si="62">SUM(YN1182:YN1195)</f>
        <v>100</v>
      </c>
      <c r="YO1181" s="55">
        <f t="shared" si="62"/>
        <v>100</v>
      </c>
      <c r="YP1181" s="55">
        <f t="shared" si="62"/>
        <v>3965400</v>
      </c>
      <c r="YQ1181" s="55">
        <f t="shared" si="62"/>
        <v>4150900</v>
      </c>
      <c r="YR1181" s="55">
        <f t="shared" si="62"/>
        <v>4150900</v>
      </c>
      <c r="YS1181" s="55">
        <f t="shared" si="62"/>
        <v>8663900</v>
      </c>
      <c r="YT1181" s="55">
        <f t="shared" si="62"/>
        <v>8814700</v>
      </c>
      <c r="YU1181" s="55">
        <f t="shared" si="62"/>
        <v>8814700</v>
      </c>
      <c r="YV1181" s="96" t="s">
        <v>216</v>
      </c>
      <c r="YW1181" s="96" t="s">
        <v>216</v>
      </c>
      <c r="YX1181" s="96" t="s">
        <v>216</v>
      </c>
      <c r="YY1181" s="96" t="s">
        <v>216</v>
      </c>
      <c r="YZ1181" s="96" t="s">
        <v>216</v>
      </c>
      <c r="ZA1181" s="96" t="s">
        <v>216</v>
      </c>
      <c r="ZB1181" s="55">
        <f t="shared" ref="ZB1181:ZG1181" si="63">SUM(ZB1182:ZB1195)</f>
        <v>4777900</v>
      </c>
      <c r="ZC1181" s="55">
        <f t="shared" si="63"/>
        <v>4715400</v>
      </c>
      <c r="ZD1181" s="55">
        <f t="shared" si="63"/>
        <v>4715400</v>
      </c>
      <c r="ZE1181" s="55">
        <f t="shared" si="63"/>
        <v>1467931</v>
      </c>
      <c r="ZF1181" s="55">
        <f t="shared" si="63"/>
        <v>1518309</v>
      </c>
      <c r="ZG1181" s="55">
        <f t="shared" si="63"/>
        <v>1518309</v>
      </c>
    </row>
    <row r="1182" spans="1:683" ht="36" hidden="1">
      <c r="A1182" s="85" t="s">
        <v>77</v>
      </c>
      <c r="B1182" s="85" t="s">
        <v>82</v>
      </c>
      <c r="C1182" s="5"/>
      <c r="D1182" s="116"/>
      <c r="E1182" s="74"/>
      <c r="F1182" s="36">
        <f>F17</f>
        <v>0</v>
      </c>
      <c r="G1182" s="36">
        <f t="shared" ref="G1182:H1182" si="64">G17</f>
        <v>0</v>
      </c>
      <c r="H1182" s="36">
        <f t="shared" si="64"/>
        <v>0</v>
      </c>
      <c r="I1182" s="23">
        <f>F322</f>
        <v>99562</v>
      </c>
      <c r="J1182" s="23">
        <f t="shared" ref="J1182:K1182" si="65">G322</f>
        <v>101309</v>
      </c>
      <c r="K1182" s="23">
        <f t="shared" si="65"/>
        <v>101309</v>
      </c>
      <c r="L1182" s="28"/>
      <c r="M1182" s="28"/>
      <c r="N1182" s="28"/>
      <c r="O1182" s="23">
        <f>$F1182*L1182</f>
        <v>0</v>
      </c>
      <c r="P1182" s="23">
        <f>$G1182*M1182</f>
        <v>0</v>
      </c>
      <c r="Q1182" s="23">
        <f>$H1182*N1182</f>
        <v>0</v>
      </c>
      <c r="R1182" s="23">
        <f>$I1182*L1182</f>
        <v>0</v>
      </c>
      <c r="S1182" s="23">
        <f>$J1182*M1182</f>
        <v>0</v>
      </c>
      <c r="T1182" s="23">
        <f>$K1182*N1182</f>
        <v>0</v>
      </c>
      <c r="U1182" s="23">
        <f>$F1182*U$1210</f>
        <v>0</v>
      </c>
      <c r="V1182" s="23">
        <f>$G1182*V$1210</f>
        <v>0</v>
      </c>
      <c r="W1182" s="23">
        <f>$H1182*W$1210</f>
        <v>0</v>
      </c>
      <c r="X1182" s="23">
        <f>$I1182*X$1210</f>
        <v>0</v>
      </c>
      <c r="Y1182" s="23">
        <f>$J1182*Y$1210</f>
        <v>0</v>
      </c>
      <c r="Z1182" s="23">
        <f>$K1182*Z$1210</f>
        <v>0</v>
      </c>
      <c r="AA1182" s="23">
        <f>L1182*U1182</f>
        <v>0</v>
      </c>
      <c r="AB1182" s="23">
        <f t="shared" ref="AB1182:AC1195" si="66">M1182*V1182</f>
        <v>0</v>
      </c>
      <c r="AC1182" s="23">
        <f t="shared" si="66"/>
        <v>0</v>
      </c>
      <c r="AD1182" s="23">
        <f>L1182*X1182</f>
        <v>0</v>
      </c>
      <c r="AE1182" s="23">
        <f t="shared" ref="AE1182:AF1195" si="67">M1182*Y1182</f>
        <v>0</v>
      </c>
      <c r="AF1182" s="23">
        <f t="shared" si="67"/>
        <v>0</v>
      </c>
      <c r="AG1182" s="28"/>
      <c r="AH1182" s="28"/>
      <c r="AI1182" s="28"/>
      <c r="AJ1182" s="23">
        <f t="shared" ref="AJ1182:AJ1195" si="68">$F1182*AG1182</f>
        <v>0</v>
      </c>
      <c r="AK1182" s="23">
        <f t="shared" ref="AK1182:AK1195" si="69">$G1182*AH1182</f>
        <v>0</v>
      </c>
      <c r="AL1182" s="23">
        <f t="shared" ref="AL1182:AL1195" si="70">$H1182*AI1182</f>
        <v>0</v>
      </c>
      <c r="AM1182" s="23">
        <f t="shared" ref="AM1182:AM1195" si="71">$I1182*AG1182</f>
        <v>0</v>
      </c>
      <c r="AN1182" s="23">
        <f t="shared" ref="AN1182:AN1195" si="72">$J1182*AH1182</f>
        <v>0</v>
      </c>
      <c r="AO1182" s="23">
        <f t="shared" ref="AO1182:AO1195" si="73">$K1182*AI1182</f>
        <v>0</v>
      </c>
      <c r="AP1182" s="23">
        <f>$F1182*AP$1210</f>
        <v>0</v>
      </c>
      <c r="AQ1182" s="23">
        <f>$G1182*AQ$1210</f>
        <v>0</v>
      </c>
      <c r="AR1182" s="23">
        <f>$H1182*AR$1210</f>
        <v>0</v>
      </c>
      <c r="AS1182" s="23">
        <f>$I1182*AS$1210</f>
        <v>0</v>
      </c>
      <c r="AT1182" s="23">
        <f>$J1182*AT$1210</f>
        <v>0</v>
      </c>
      <c r="AU1182" s="23">
        <f>$K1182*AU$1210</f>
        <v>0</v>
      </c>
      <c r="AV1182" s="23">
        <f t="shared" ref="AV1182:AX1195" si="74">AG1182*AP1182</f>
        <v>0</v>
      </c>
      <c r="AW1182" s="23">
        <f t="shared" si="74"/>
        <v>0</v>
      </c>
      <c r="AX1182" s="23">
        <f t="shared" si="74"/>
        <v>0</v>
      </c>
      <c r="AY1182" s="23">
        <f t="shared" ref="AY1182:BA1195" si="75">AG1182*AS1182</f>
        <v>0</v>
      </c>
      <c r="AZ1182" s="23">
        <f t="shared" si="75"/>
        <v>0</v>
      </c>
      <c r="BA1182" s="23">
        <f t="shared" si="75"/>
        <v>0</v>
      </c>
      <c r="BB1182" s="28"/>
      <c r="BC1182" s="28"/>
      <c r="BD1182" s="28"/>
      <c r="BE1182" s="23">
        <f t="shared" ref="BE1182:BE1195" si="76">$F1182*BB1182</f>
        <v>0</v>
      </c>
      <c r="BF1182" s="23">
        <f t="shared" ref="BF1182:BF1195" si="77">$G1182*BC1182</f>
        <v>0</v>
      </c>
      <c r="BG1182" s="23">
        <f t="shared" ref="BG1182:BG1195" si="78">$H1182*BD1182</f>
        <v>0</v>
      </c>
      <c r="BH1182" s="23">
        <f t="shared" ref="BH1182:BH1195" si="79">$I1182*BB1182</f>
        <v>0</v>
      </c>
      <c r="BI1182" s="23">
        <f t="shared" ref="BI1182:BI1195" si="80">$J1182*BC1182</f>
        <v>0</v>
      </c>
      <c r="BJ1182" s="23">
        <f t="shared" ref="BJ1182:BJ1195" si="81">$K1182*BD1182</f>
        <v>0</v>
      </c>
      <c r="BK1182" s="23">
        <f>$F1182*BK$1210</f>
        <v>0</v>
      </c>
      <c r="BL1182" s="23">
        <f>$G1182*BL$1210</f>
        <v>0</v>
      </c>
      <c r="BM1182" s="23">
        <f>$H1182*BM$1210</f>
        <v>0</v>
      </c>
      <c r="BN1182" s="23">
        <f>$I1182*BN$1210</f>
        <v>0</v>
      </c>
      <c r="BO1182" s="23">
        <f>$J1182*BO$1210</f>
        <v>0</v>
      </c>
      <c r="BP1182" s="23">
        <f>$K1182*BP$1210</f>
        <v>0</v>
      </c>
      <c r="BQ1182" s="23">
        <f t="shared" ref="BQ1182:BS1195" si="82">BB1182*BK1182</f>
        <v>0</v>
      </c>
      <c r="BR1182" s="23">
        <f t="shared" si="82"/>
        <v>0</v>
      </c>
      <c r="BS1182" s="23">
        <f t="shared" si="82"/>
        <v>0</v>
      </c>
      <c r="BT1182" s="23">
        <f t="shared" ref="BT1182:BV1195" si="83">BB1182*BN1182</f>
        <v>0</v>
      </c>
      <c r="BU1182" s="23">
        <f t="shared" si="83"/>
        <v>0</v>
      </c>
      <c r="BV1182" s="23">
        <f t="shared" si="83"/>
        <v>0</v>
      </c>
      <c r="BW1182" s="28"/>
      <c r="BX1182" s="28"/>
      <c r="BY1182" s="28"/>
      <c r="BZ1182" s="23">
        <f t="shared" ref="BZ1182:BZ1195" si="84">$F1182*BW1182</f>
        <v>0</v>
      </c>
      <c r="CA1182" s="23">
        <f t="shared" ref="CA1182:CA1195" si="85">$G1182*BX1182</f>
        <v>0</v>
      </c>
      <c r="CB1182" s="23">
        <f t="shared" ref="CB1182:CB1195" si="86">$H1182*BY1182</f>
        <v>0</v>
      </c>
      <c r="CC1182" s="23">
        <f t="shared" ref="CC1182:CC1195" si="87">$I1182*BW1182</f>
        <v>0</v>
      </c>
      <c r="CD1182" s="23">
        <f t="shared" ref="CD1182:CD1195" si="88">$J1182*BX1182</f>
        <v>0</v>
      </c>
      <c r="CE1182" s="23">
        <f t="shared" ref="CE1182:CE1195" si="89">$K1182*BY1182</f>
        <v>0</v>
      </c>
      <c r="CF1182" s="23">
        <f>$F1182*CF$1210</f>
        <v>0</v>
      </c>
      <c r="CG1182" s="23">
        <f>$G1182*CG$1210</f>
        <v>0</v>
      </c>
      <c r="CH1182" s="23">
        <f>$H1182*CH$1210</f>
        <v>0</v>
      </c>
      <c r="CI1182" s="23">
        <f>$I1182*CI$1210</f>
        <v>0</v>
      </c>
      <c r="CJ1182" s="23">
        <f>$J1182*CJ$1210</f>
        <v>0</v>
      </c>
      <c r="CK1182" s="23">
        <f>$K1182*CK$1210</f>
        <v>0</v>
      </c>
      <c r="CL1182" s="23">
        <f t="shared" ref="CL1182:CN1195" si="90">BW1182*CF1182</f>
        <v>0</v>
      </c>
      <c r="CM1182" s="23">
        <f t="shared" si="90"/>
        <v>0</v>
      </c>
      <c r="CN1182" s="23">
        <f t="shared" si="90"/>
        <v>0</v>
      </c>
      <c r="CO1182" s="23">
        <f t="shared" ref="CO1182:CQ1195" si="91">BW1182*CI1182</f>
        <v>0</v>
      </c>
      <c r="CP1182" s="23">
        <f t="shared" si="91"/>
        <v>0</v>
      </c>
      <c r="CQ1182" s="23">
        <f t="shared" si="91"/>
        <v>0</v>
      </c>
      <c r="CR1182" s="28"/>
      <c r="CS1182" s="28"/>
      <c r="CT1182" s="28"/>
      <c r="CU1182" s="23">
        <f t="shared" ref="CU1182:CU1195" si="92">$F1182*CR1182</f>
        <v>0</v>
      </c>
      <c r="CV1182" s="23">
        <f t="shared" ref="CV1182:CV1195" si="93">$G1182*CS1182</f>
        <v>0</v>
      </c>
      <c r="CW1182" s="23">
        <f t="shared" ref="CW1182:CW1195" si="94">$H1182*CT1182</f>
        <v>0</v>
      </c>
      <c r="CX1182" s="23">
        <f t="shared" ref="CX1182:CX1195" si="95">$I1182*CR1182</f>
        <v>0</v>
      </c>
      <c r="CY1182" s="23">
        <f t="shared" ref="CY1182:CY1195" si="96">$J1182*CS1182</f>
        <v>0</v>
      </c>
      <c r="CZ1182" s="23">
        <f t="shared" ref="CZ1182:CZ1195" si="97">$K1182*CT1182</f>
        <v>0</v>
      </c>
      <c r="DA1182" s="23">
        <f>$F1182*DA$1210</f>
        <v>0</v>
      </c>
      <c r="DB1182" s="23">
        <f>$G1182*DB$1210</f>
        <v>0</v>
      </c>
      <c r="DC1182" s="23">
        <f>$H1182*DC$1210</f>
        <v>0</v>
      </c>
      <c r="DD1182" s="23">
        <f>$I1182*DD$1210</f>
        <v>0</v>
      </c>
      <c r="DE1182" s="23">
        <f>$J1182*DE$1210</f>
        <v>0</v>
      </c>
      <c r="DF1182" s="23">
        <f>$K1182*DF$1210</f>
        <v>0</v>
      </c>
      <c r="DG1182" s="23">
        <f t="shared" ref="DG1182:DI1195" si="98">CR1182*DA1182</f>
        <v>0</v>
      </c>
      <c r="DH1182" s="23">
        <f t="shared" si="98"/>
        <v>0</v>
      </c>
      <c r="DI1182" s="23">
        <f t="shared" si="98"/>
        <v>0</v>
      </c>
      <c r="DJ1182" s="23">
        <f t="shared" ref="DJ1182:DL1195" si="99">CR1182*DD1182</f>
        <v>0</v>
      </c>
      <c r="DK1182" s="23">
        <f t="shared" si="99"/>
        <v>0</v>
      </c>
      <c r="DL1182" s="23">
        <f t="shared" si="99"/>
        <v>0</v>
      </c>
      <c r="DM1182" s="28"/>
      <c r="DN1182" s="28"/>
      <c r="DO1182" s="28"/>
      <c r="DP1182" s="23">
        <f t="shared" ref="DP1182:DP1195" si="100">$F1182*DM1182</f>
        <v>0</v>
      </c>
      <c r="DQ1182" s="23">
        <f t="shared" ref="DQ1182:DQ1195" si="101">$G1182*DN1182</f>
        <v>0</v>
      </c>
      <c r="DR1182" s="23">
        <f t="shared" ref="DR1182:DR1195" si="102">$H1182*DO1182</f>
        <v>0</v>
      </c>
      <c r="DS1182" s="23">
        <f t="shared" ref="DS1182:DS1195" si="103">$I1182*DM1182</f>
        <v>0</v>
      </c>
      <c r="DT1182" s="23">
        <f t="shared" ref="DT1182:DT1195" si="104">$J1182*DN1182</f>
        <v>0</v>
      </c>
      <c r="DU1182" s="23">
        <f t="shared" ref="DU1182:DU1195" si="105">$K1182*DO1182</f>
        <v>0</v>
      </c>
      <c r="DV1182" s="23">
        <f>$F1182*DV$1210</f>
        <v>0</v>
      </c>
      <c r="DW1182" s="23">
        <f>$G1182*DW$1210</f>
        <v>0</v>
      </c>
      <c r="DX1182" s="23">
        <f>$H1182*DX$1210</f>
        <v>0</v>
      </c>
      <c r="DY1182" s="23">
        <f>$I1182*DY$1210</f>
        <v>0</v>
      </c>
      <c r="DZ1182" s="23">
        <f>$J1182*DZ$1210</f>
        <v>0</v>
      </c>
      <c r="EA1182" s="23">
        <f>$K1182*EA$1210</f>
        <v>0</v>
      </c>
      <c r="EB1182" s="23">
        <f t="shared" ref="EB1182:ED1195" si="106">DM1182*DV1182</f>
        <v>0</v>
      </c>
      <c r="EC1182" s="23">
        <f t="shared" si="106"/>
        <v>0</v>
      </c>
      <c r="ED1182" s="23">
        <f t="shared" si="106"/>
        <v>0</v>
      </c>
      <c r="EE1182" s="23">
        <f t="shared" ref="EE1182:EG1195" si="107">DM1182*DY1182</f>
        <v>0</v>
      </c>
      <c r="EF1182" s="23">
        <f t="shared" si="107"/>
        <v>0</v>
      </c>
      <c r="EG1182" s="23">
        <f t="shared" si="107"/>
        <v>0</v>
      </c>
      <c r="EH1182" s="28"/>
      <c r="EI1182" s="28"/>
      <c r="EJ1182" s="28"/>
      <c r="EK1182" s="23">
        <f t="shared" ref="EK1182:EK1195" si="108">$F1182*EH1182</f>
        <v>0</v>
      </c>
      <c r="EL1182" s="23">
        <f t="shared" ref="EL1182:EL1195" si="109">$G1182*EI1182</f>
        <v>0</v>
      </c>
      <c r="EM1182" s="23">
        <f t="shared" ref="EM1182:EM1195" si="110">$H1182*EJ1182</f>
        <v>0</v>
      </c>
      <c r="EN1182" s="23">
        <f t="shared" ref="EN1182:EN1195" si="111">$I1182*EH1182</f>
        <v>0</v>
      </c>
      <c r="EO1182" s="23">
        <f t="shared" ref="EO1182:EO1195" si="112">$J1182*EI1182</f>
        <v>0</v>
      </c>
      <c r="EP1182" s="23">
        <f t="shared" ref="EP1182:EP1195" si="113">$K1182*EJ1182</f>
        <v>0</v>
      </c>
      <c r="EQ1182" s="23">
        <f>$F1182*EQ$1210</f>
        <v>0</v>
      </c>
      <c r="ER1182" s="23">
        <f>$G1182*ER$1210</f>
        <v>0</v>
      </c>
      <c r="ES1182" s="23">
        <f>$H1182*ES$1210</f>
        <v>0</v>
      </c>
      <c r="ET1182" s="23">
        <f>$I1182*ET$1210</f>
        <v>0</v>
      </c>
      <c r="EU1182" s="23">
        <f>$J1182*EU$1210</f>
        <v>0</v>
      </c>
      <c r="EV1182" s="23">
        <f>$K1182*EV$1210</f>
        <v>0</v>
      </c>
      <c r="EW1182" s="23">
        <f t="shared" ref="EW1182:EY1195" si="114">EH1182*EQ1182</f>
        <v>0</v>
      </c>
      <c r="EX1182" s="23">
        <f t="shared" si="114"/>
        <v>0</v>
      </c>
      <c r="EY1182" s="23">
        <f t="shared" si="114"/>
        <v>0</v>
      </c>
      <c r="EZ1182" s="23">
        <f t="shared" ref="EZ1182:FB1195" si="115">EH1182*ET1182</f>
        <v>0</v>
      </c>
      <c r="FA1182" s="23">
        <f t="shared" si="115"/>
        <v>0</v>
      </c>
      <c r="FB1182" s="23">
        <f t="shared" si="115"/>
        <v>0</v>
      </c>
      <c r="FC1182" s="28"/>
      <c r="FD1182" s="28"/>
      <c r="FE1182" s="28"/>
      <c r="FF1182" s="23">
        <f t="shared" ref="FF1182:FF1195" si="116">$F1182*FC1182</f>
        <v>0</v>
      </c>
      <c r="FG1182" s="23">
        <f t="shared" ref="FG1182:FG1195" si="117">$G1182*FD1182</f>
        <v>0</v>
      </c>
      <c r="FH1182" s="23">
        <f t="shared" ref="FH1182:FH1195" si="118">$H1182*FE1182</f>
        <v>0</v>
      </c>
      <c r="FI1182" s="23">
        <f t="shared" ref="FI1182:FI1195" si="119">$I1182*FC1182</f>
        <v>0</v>
      </c>
      <c r="FJ1182" s="23">
        <f t="shared" ref="FJ1182:FJ1195" si="120">$J1182*FD1182</f>
        <v>0</v>
      </c>
      <c r="FK1182" s="23">
        <f t="shared" ref="FK1182:FK1195" si="121">$K1182*FE1182</f>
        <v>0</v>
      </c>
      <c r="FL1182" s="23">
        <f>$F1182*FL$1210</f>
        <v>0</v>
      </c>
      <c r="FM1182" s="23">
        <f>$G1182*FM$1210</f>
        <v>0</v>
      </c>
      <c r="FN1182" s="23">
        <f>$H1182*FN$1210</f>
        <v>0</v>
      </c>
      <c r="FO1182" s="23">
        <f>$I1182*FO$1210</f>
        <v>0</v>
      </c>
      <c r="FP1182" s="23">
        <f>$J1182*FP$1210</f>
        <v>0</v>
      </c>
      <c r="FQ1182" s="23">
        <f>$K1182*FQ$1210</f>
        <v>0</v>
      </c>
      <c r="FR1182" s="23">
        <f t="shared" ref="FR1182:FT1195" si="122">FC1182*FL1182</f>
        <v>0</v>
      </c>
      <c r="FS1182" s="23">
        <f t="shared" si="122"/>
        <v>0</v>
      </c>
      <c r="FT1182" s="23">
        <f t="shared" si="122"/>
        <v>0</v>
      </c>
      <c r="FU1182" s="23">
        <f t="shared" ref="FU1182:FW1195" si="123">FC1182*FO1182</f>
        <v>0</v>
      </c>
      <c r="FV1182" s="23">
        <f t="shared" si="123"/>
        <v>0</v>
      </c>
      <c r="FW1182" s="23">
        <f t="shared" si="123"/>
        <v>0</v>
      </c>
      <c r="FX1182" s="28"/>
      <c r="FY1182" s="28"/>
      <c r="FZ1182" s="28"/>
      <c r="GA1182" s="23">
        <f t="shared" ref="GA1182:GA1195" si="124">$F1182*FX1182</f>
        <v>0</v>
      </c>
      <c r="GB1182" s="23">
        <f t="shared" ref="GB1182:GB1195" si="125">$G1182*FY1182</f>
        <v>0</v>
      </c>
      <c r="GC1182" s="23">
        <f t="shared" ref="GC1182:GC1195" si="126">$H1182*FZ1182</f>
        <v>0</v>
      </c>
      <c r="GD1182" s="23">
        <f t="shared" ref="GD1182:GD1195" si="127">$I1182*FX1182</f>
        <v>0</v>
      </c>
      <c r="GE1182" s="23">
        <f t="shared" ref="GE1182:GE1195" si="128">$J1182*FY1182</f>
        <v>0</v>
      </c>
      <c r="GF1182" s="23">
        <f t="shared" ref="GF1182:GF1195" si="129">$K1182*FZ1182</f>
        <v>0</v>
      </c>
      <c r="GG1182" s="23">
        <f>$F1182*GG$1210</f>
        <v>0</v>
      </c>
      <c r="GH1182" s="23">
        <f>$G1182*GH$1210</f>
        <v>0</v>
      </c>
      <c r="GI1182" s="23">
        <f>$H1182*GI$1210</f>
        <v>0</v>
      </c>
      <c r="GJ1182" s="23">
        <f>$I1182*GJ$1210</f>
        <v>0</v>
      </c>
      <c r="GK1182" s="23">
        <f>$J1182*GK$1210</f>
        <v>0</v>
      </c>
      <c r="GL1182" s="23">
        <f>$K1182*GL$1210</f>
        <v>0</v>
      </c>
      <c r="GM1182" s="23">
        <f t="shared" ref="GM1182:GO1195" si="130">FX1182*GG1182</f>
        <v>0</v>
      </c>
      <c r="GN1182" s="23">
        <f t="shared" si="130"/>
        <v>0</v>
      </c>
      <c r="GO1182" s="23">
        <f t="shared" si="130"/>
        <v>0</v>
      </c>
      <c r="GP1182" s="23">
        <f t="shared" ref="GP1182:GR1195" si="131">FX1182*GJ1182</f>
        <v>0</v>
      </c>
      <c r="GQ1182" s="23">
        <f t="shared" si="131"/>
        <v>0</v>
      </c>
      <c r="GR1182" s="23">
        <f t="shared" si="131"/>
        <v>0</v>
      </c>
      <c r="GS1182" s="28"/>
      <c r="GT1182" s="28"/>
      <c r="GU1182" s="28"/>
      <c r="GV1182" s="23">
        <f t="shared" ref="GV1182:GV1195" si="132">$F1182*GS1182</f>
        <v>0</v>
      </c>
      <c r="GW1182" s="23">
        <f t="shared" ref="GW1182:GW1195" si="133">$G1182*GT1182</f>
        <v>0</v>
      </c>
      <c r="GX1182" s="23">
        <f t="shared" ref="GX1182:GX1195" si="134">$H1182*GU1182</f>
        <v>0</v>
      </c>
      <c r="GY1182" s="23">
        <f t="shared" ref="GY1182:GY1195" si="135">$I1182*GS1182</f>
        <v>0</v>
      </c>
      <c r="GZ1182" s="23">
        <f t="shared" ref="GZ1182:GZ1195" si="136">$J1182*GT1182</f>
        <v>0</v>
      </c>
      <c r="HA1182" s="23">
        <f t="shared" ref="HA1182:HA1195" si="137">$K1182*GU1182</f>
        <v>0</v>
      </c>
      <c r="HB1182" s="23">
        <f>$F1182*HB$1210</f>
        <v>0</v>
      </c>
      <c r="HC1182" s="23">
        <f>$G1182*HC$1210</f>
        <v>0</v>
      </c>
      <c r="HD1182" s="23">
        <f>$H1182*HD$1210</f>
        <v>0</v>
      </c>
      <c r="HE1182" s="23">
        <f>$I1182*HE$1210</f>
        <v>26765.18</v>
      </c>
      <c r="HF1182" s="23">
        <f>$J1182*HF$1210</f>
        <v>26792.89</v>
      </c>
      <c r="HG1182" s="23">
        <f>$K1182*HG$1210</f>
        <v>26792.89</v>
      </c>
      <c r="HH1182" s="23">
        <f t="shared" ref="HH1182:HJ1195" si="138">GS1182*HB1182</f>
        <v>0</v>
      </c>
      <c r="HI1182" s="23">
        <f t="shared" si="138"/>
        <v>0</v>
      </c>
      <c r="HJ1182" s="23">
        <f t="shared" si="138"/>
        <v>0</v>
      </c>
      <c r="HK1182" s="23">
        <f t="shared" ref="HK1182:HM1195" si="139">GS1182*HE1182</f>
        <v>0</v>
      </c>
      <c r="HL1182" s="23">
        <f t="shared" si="139"/>
        <v>0</v>
      </c>
      <c r="HM1182" s="23">
        <f t="shared" si="139"/>
        <v>0</v>
      </c>
      <c r="HN1182" s="28"/>
      <c r="HO1182" s="28"/>
      <c r="HP1182" s="28"/>
      <c r="HQ1182" s="23">
        <f t="shared" ref="HQ1182:HQ1195" si="140">$F1182*HN1182</f>
        <v>0</v>
      </c>
      <c r="HR1182" s="23">
        <f t="shared" ref="HR1182:HR1195" si="141">$G1182*HO1182</f>
        <v>0</v>
      </c>
      <c r="HS1182" s="23">
        <f t="shared" ref="HS1182:HS1195" si="142">$H1182*HP1182</f>
        <v>0</v>
      </c>
      <c r="HT1182" s="23">
        <f t="shared" ref="HT1182:HT1195" si="143">$I1182*HN1182</f>
        <v>0</v>
      </c>
      <c r="HU1182" s="23">
        <f t="shared" ref="HU1182:HU1195" si="144">$J1182*HO1182</f>
        <v>0</v>
      </c>
      <c r="HV1182" s="23">
        <f t="shared" ref="HV1182:HV1195" si="145">$K1182*HP1182</f>
        <v>0</v>
      </c>
      <c r="HW1182" s="23">
        <f>$F1182*HW$1210</f>
        <v>0</v>
      </c>
      <c r="HX1182" s="23">
        <f>$G1182*HX$1210</f>
        <v>0</v>
      </c>
      <c r="HY1182" s="23">
        <f>$H1182*HY$1210</f>
        <v>0</v>
      </c>
      <c r="HZ1182" s="23">
        <f>$I1182*HZ$1210</f>
        <v>0</v>
      </c>
      <c r="IA1182" s="23">
        <f>$J1182*IA$1210</f>
        <v>0</v>
      </c>
      <c r="IB1182" s="23">
        <f>$K1182*IB$1210</f>
        <v>0</v>
      </c>
      <c r="IC1182" s="23">
        <f t="shared" ref="IC1182:IE1195" si="146">HN1182*HW1182</f>
        <v>0</v>
      </c>
      <c r="ID1182" s="23">
        <f t="shared" si="146"/>
        <v>0</v>
      </c>
      <c r="IE1182" s="23">
        <f t="shared" si="146"/>
        <v>0</v>
      </c>
      <c r="IF1182" s="23">
        <f t="shared" ref="IF1182:IH1195" si="147">HN1182*HZ1182</f>
        <v>0</v>
      </c>
      <c r="IG1182" s="23">
        <f t="shared" si="147"/>
        <v>0</v>
      </c>
      <c r="IH1182" s="23">
        <f t="shared" si="147"/>
        <v>0</v>
      </c>
      <c r="II1182" s="28"/>
      <c r="IJ1182" s="28"/>
      <c r="IK1182" s="28"/>
      <c r="IL1182" s="23">
        <f t="shared" ref="IL1182:IL1195" si="148">$F1182*II1182</f>
        <v>0</v>
      </c>
      <c r="IM1182" s="23">
        <f t="shared" ref="IM1182:IM1195" si="149">$G1182*IJ1182</f>
        <v>0</v>
      </c>
      <c r="IN1182" s="23">
        <f t="shared" ref="IN1182:IN1195" si="150">$H1182*IK1182</f>
        <v>0</v>
      </c>
      <c r="IO1182" s="23">
        <f t="shared" ref="IO1182:IO1195" si="151">$I1182*II1182</f>
        <v>0</v>
      </c>
      <c r="IP1182" s="23">
        <f t="shared" ref="IP1182:IP1195" si="152">$J1182*IJ1182</f>
        <v>0</v>
      </c>
      <c r="IQ1182" s="23">
        <f t="shared" ref="IQ1182:IQ1195" si="153">$K1182*IK1182</f>
        <v>0</v>
      </c>
      <c r="IR1182" s="23">
        <f>$F1182*IR$1210</f>
        <v>0</v>
      </c>
      <c r="IS1182" s="23">
        <f>$G1182*IS$1210</f>
        <v>0</v>
      </c>
      <c r="IT1182" s="23">
        <f>$H1182*IT$1210</f>
        <v>0</v>
      </c>
      <c r="IU1182" s="23">
        <f>$I1182*IU$1210</f>
        <v>0</v>
      </c>
      <c r="IV1182" s="23">
        <f>$J1182*IV$1210</f>
        <v>0</v>
      </c>
      <c r="IW1182" s="23">
        <f>$K1182*IW$1210</f>
        <v>0</v>
      </c>
      <c r="IX1182" s="23">
        <f t="shared" ref="IX1182:IZ1195" si="154">II1182*IR1182</f>
        <v>0</v>
      </c>
      <c r="IY1182" s="23">
        <f t="shared" si="154"/>
        <v>0</v>
      </c>
      <c r="IZ1182" s="23">
        <f t="shared" si="154"/>
        <v>0</v>
      </c>
      <c r="JA1182" s="23">
        <f t="shared" ref="JA1182:JC1195" si="155">II1182*IU1182</f>
        <v>0</v>
      </c>
      <c r="JB1182" s="23">
        <f t="shared" si="155"/>
        <v>0</v>
      </c>
      <c r="JC1182" s="23">
        <f t="shared" si="155"/>
        <v>0</v>
      </c>
      <c r="JD1182" s="28"/>
      <c r="JE1182" s="28"/>
      <c r="JF1182" s="28"/>
      <c r="JG1182" s="23">
        <f t="shared" ref="JG1182:JG1195" si="156">$F1182*JD1182</f>
        <v>0</v>
      </c>
      <c r="JH1182" s="23">
        <f t="shared" ref="JH1182:JH1195" si="157">$G1182*JE1182</f>
        <v>0</v>
      </c>
      <c r="JI1182" s="23">
        <f t="shared" ref="JI1182:JI1195" si="158">$H1182*JF1182</f>
        <v>0</v>
      </c>
      <c r="JJ1182" s="23">
        <f t="shared" ref="JJ1182:JJ1195" si="159">$I1182*JD1182</f>
        <v>0</v>
      </c>
      <c r="JK1182" s="23">
        <f t="shared" ref="JK1182:JK1195" si="160">$J1182*JE1182</f>
        <v>0</v>
      </c>
      <c r="JL1182" s="23">
        <f t="shared" ref="JL1182:JL1195" si="161">$K1182*JF1182</f>
        <v>0</v>
      </c>
      <c r="JM1182" s="23">
        <f>$F1182*JM$1210</f>
        <v>0</v>
      </c>
      <c r="JN1182" s="23">
        <f>$G1182*JN$1210</f>
        <v>0</v>
      </c>
      <c r="JO1182" s="23">
        <f>$H1182*JO$1210</f>
        <v>0</v>
      </c>
      <c r="JP1182" s="23">
        <f>$I1182*JP$1210</f>
        <v>0</v>
      </c>
      <c r="JQ1182" s="23">
        <f>$J1182*JQ$1210</f>
        <v>0</v>
      </c>
      <c r="JR1182" s="23">
        <f>$K1182*JR$1210</f>
        <v>0</v>
      </c>
      <c r="JS1182" s="23">
        <f t="shared" ref="JS1182:JU1195" si="162">JD1182*JM1182</f>
        <v>0</v>
      </c>
      <c r="JT1182" s="23">
        <f t="shared" si="162"/>
        <v>0</v>
      </c>
      <c r="JU1182" s="23">
        <f t="shared" si="162"/>
        <v>0</v>
      </c>
      <c r="JV1182" s="23">
        <f t="shared" ref="JV1182:JX1195" si="163">JD1182*JP1182</f>
        <v>0</v>
      </c>
      <c r="JW1182" s="23">
        <f t="shared" si="163"/>
        <v>0</v>
      </c>
      <c r="JX1182" s="23">
        <f t="shared" si="163"/>
        <v>0</v>
      </c>
      <c r="JY1182" s="28"/>
      <c r="JZ1182" s="28"/>
      <c r="KA1182" s="28"/>
      <c r="KB1182" s="23">
        <f t="shared" ref="KB1182:KB1195" si="164">$F1182*JY1182</f>
        <v>0</v>
      </c>
      <c r="KC1182" s="23">
        <f t="shared" ref="KC1182:KC1195" si="165">$G1182*JZ1182</f>
        <v>0</v>
      </c>
      <c r="KD1182" s="23">
        <f t="shared" ref="KD1182:KD1195" si="166">$H1182*KA1182</f>
        <v>0</v>
      </c>
      <c r="KE1182" s="23">
        <f t="shared" ref="KE1182:KE1195" si="167">$I1182*JY1182</f>
        <v>0</v>
      </c>
      <c r="KF1182" s="23">
        <f t="shared" ref="KF1182:KF1195" si="168">$J1182*JZ1182</f>
        <v>0</v>
      </c>
      <c r="KG1182" s="23">
        <f t="shared" ref="KG1182:KG1195" si="169">$K1182*KA1182</f>
        <v>0</v>
      </c>
      <c r="KH1182" s="23">
        <f>$F1182*KH$1210</f>
        <v>0</v>
      </c>
      <c r="KI1182" s="23">
        <f>$G1182*KI$1210</f>
        <v>0</v>
      </c>
      <c r="KJ1182" s="23">
        <f>$H1182*KJ$1210</f>
        <v>0</v>
      </c>
      <c r="KK1182" s="23">
        <f>$I1182*KK$1210</f>
        <v>0</v>
      </c>
      <c r="KL1182" s="23">
        <f>$J1182*KL$1210</f>
        <v>0</v>
      </c>
      <c r="KM1182" s="23">
        <f>$K1182*KM$1210</f>
        <v>0</v>
      </c>
      <c r="KN1182" s="23">
        <f t="shared" ref="KN1182:KP1195" si="170">JY1182*KH1182</f>
        <v>0</v>
      </c>
      <c r="KO1182" s="23">
        <f t="shared" si="170"/>
        <v>0</v>
      </c>
      <c r="KP1182" s="23">
        <f t="shared" si="170"/>
        <v>0</v>
      </c>
      <c r="KQ1182" s="23">
        <f t="shared" ref="KQ1182:KS1195" si="171">JY1182*KK1182</f>
        <v>0</v>
      </c>
      <c r="KR1182" s="23">
        <f t="shared" si="171"/>
        <v>0</v>
      </c>
      <c r="KS1182" s="23">
        <f t="shared" si="171"/>
        <v>0</v>
      </c>
      <c r="KT1182" s="28"/>
      <c r="KU1182" s="28"/>
      <c r="KV1182" s="28"/>
      <c r="KW1182" s="23">
        <f t="shared" ref="KW1182:KW1195" si="172">$F1182*KT1182</f>
        <v>0</v>
      </c>
      <c r="KX1182" s="23">
        <f t="shared" ref="KX1182:KX1195" si="173">$G1182*KU1182</f>
        <v>0</v>
      </c>
      <c r="KY1182" s="23">
        <f t="shared" ref="KY1182:KY1195" si="174">$H1182*KV1182</f>
        <v>0</v>
      </c>
      <c r="KZ1182" s="23">
        <f t="shared" ref="KZ1182:KZ1195" si="175">$I1182*KT1182</f>
        <v>0</v>
      </c>
      <c r="LA1182" s="23">
        <f t="shared" ref="LA1182:LA1195" si="176">$J1182*KU1182</f>
        <v>0</v>
      </c>
      <c r="LB1182" s="23">
        <f t="shared" ref="LB1182:LB1195" si="177">$K1182*KV1182</f>
        <v>0</v>
      </c>
      <c r="LC1182" s="23">
        <f>$F1182*LC$1210</f>
        <v>0</v>
      </c>
      <c r="LD1182" s="23">
        <f>$G1182*LD$1210</f>
        <v>0</v>
      </c>
      <c r="LE1182" s="23">
        <f>$H1182*LE$1210</f>
        <v>0</v>
      </c>
      <c r="LF1182" s="23">
        <f>$I1182*LF$1210</f>
        <v>0</v>
      </c>
      <c r="LG1182" s="23">
        <f>$J1182*LG$1210</f>
        <v>0</v>
      </c>
      <c r="LH1182" s="23">
        <f>$K1182*LH$1210</f>
        <v>0</v>
      </c>
      <c r="LI1182" s="23">
        <f t="shared" ref="LI1182:LK1195" si="178">KT1182*LC1182</f>
        <v>0</v>
      </c>
      <c r="LJ1182" s="23">
        <f t="shared" si="178"/>
        <v>0</v>
      </c>
      <c r="LK1182" s="23">
        <f t="shared" si="178"/>
        <v>0</v>
      </c>
      <c r="LL1182" s="23">
        <f t="shared" ref="LL1182:LN1195" si="179">KT1182*LF1182</f>
        <v>0</v>
      </c>
      <c r="LM1182" s="23">
        <f t="shared" si="179"/>
        <v>0</v>
      </c>
      <c r="LN1182" s="23">
        <f t="shared" si="179"/>
        <v>0</v>
      </c>
      <c r="LO1182" s="28"/>
      <c r="LP1182" s="28"/>
      <c r="LQ1182" s="28"/>
      <c r="LR1182" s="23">
        <f t="shared" ref="LR1182:LR1195" si="180">$F1182*LO1182</f>
        <v>0</v>
      </c>
      <c r="LS1182" s="23">
        <f t="shared" ref="LS1182:LS1195" si="181">$G1182*LP1182</f>
        <v>0</v>
      </c>
      <c r="LT1182" s="23">
        <f t="shared" ref="LT1182:LT1195" si="182">$H1182*LQ1182</f>
        <v>0</v>
      </c>
      <c r="LU1182" s="23">
        <f t="shared" ref="LU1182:LU1195" si="183">$I1182*LO1182</f>
        <v>0</v>
      </c>
      <c r="LV1182" s="23">
        <f t="shared" ref="LV1182:LV1195" si="184">$J1182*LP1182</f>
        <v>0</v>
      </c>
      <c r="LW1182" s="23">
        <f t="shared" ref="LW1182:LW1195" si="185">$K1182*LQ1182</f>
        <v>0</v>
      </c>
      <c r="LX1182" s="23">
        <f>$F1182*LX$1210</f>
        <v>0</v>
      </c>
      <c r="LY1182" s="23">
        <f>$G1182*LY$1210</f>
        <v>0</v>
      </c>
      <c r="LZ1182" s="23">
        <f>$H1182*LZ$1210</f>
        <v>0</v>
      </c>
      <c r="MA1182" s="23">
        <f>$I1182*MA$1210</f>
        <v>0</v>
      </c>
      <c r="MB1182" s="23">
        <f>$J1182*MB$1210</f>
        <v>0</v>
      </c>
      <c r="MC1182" s="23">
        <f>$K1182*MC$1210</f>
        <v>0</v>
      </c>
      <c r="MD1182" s="23">
        <f t="shared" ref="MD1182:MF1195" si="186">LO1182*LX1182</f>
        <v>0</v>
      </c>
      <c r="ME1182" s="23">
        <f t="shared" si="186"/>
        <v>0</v>
      </c>
      <c r="MF1182" s="23">
        <f t="shared" si="186"/>
        <v>0</v>
      </c>
      <c r="MG1182" s="23">
        <f t="shared" ref="MG1182:MI1195" si="187">LO1182*MA1182</f>
        <v>0</v>
      </c>
      <c r="MH1182" s="23">
        <f t="shared" si="187"/>
        <v>0</v>
      </c>
      <c r="MI1182" s="23">
        <f t="shared" si="187"/>
        <v>0</v>
      </c>
      <c r="MJ1182" s="28"/>
      <c r="MK1182" s="28"/>
      <c r="ML1182" s="28"/>
      <c r="MM1182" s="23">
        <f t="shared" ref="MM1182:MM1195" si="188">$F1182*MJ1182</f>
        <v>0</v>
      </c>
      <c r="MN1182" s="23">
        <f t="shared" ref="MN1182:MN1195" si="189">$G1182*MK1182</f>
        <v>0</v>
      </c>
      <c r="MO1182" s="23">
        <f t="shared" ref="MO1182:MO1195" si="190">$H1182*ML1182</f>
        <v>0</v>
      </c>
      <c r="MP1182" s="23">
        <f t="shared" ref="MP1182:MP1195" si="191">$I1182*MJ1182</f>
        <v>0</v>
      </c>
      <c r="MQ1182" s="23">
        <f t="shared" ref="MQ1182:MQ1195" si="192">$J1182*MK1182</f>
        <v>0</v>
      </c>
      <c r="MR1182" s="23">
        <f t="shared" ref="MR1182:MR1195" si="193">$K1182*ML1182</f>
        <v>0</v>
      </c>
      <c r="MS1182" s="23">
        <f>$F1182*MS$1210</f>
        <v>0</v>
      </c>
      <c r="MT1182" s="23">
        <f>$G1182*MT$1210</f>
        <v>0</v>
      </c>
      <c r="MU1182" s="23">
        <f>$H1182*MU$1210</f>
        <v>0</v>
      </c>
      <c r="MV1182" s="23">
        <f>$I1182*MV$1210</f>
        <v>0</v>
      </c>
      <c r="MW1182" s="23">
        <f>$J1182*MW$1210</f>
        <v>0</v>
      </c>
      <c r="MX1182" s="23">
        <f>$K1182*MX$1210</f>
        <v>0</v>
      </c>
      <c r="MY1182" s="23">
        <f t="shared" ref="MY1182:NA1195" si="194">MJ1182*MS1182</f>
        <v>0</v>
      </c>
      <c r="MZ1182" s="23">
        <f t="shared" si="194"/>
        <v>0</v>
      </c>
      <c r="NA1182" s="23">
        <f t="shared" si="194"/>
        <v>0</v>
      </c>
      <c r="NB1182" s="23">
        <f t="shared" ref="NB1182:ND1195" si="195">MJ1182*MV1182</f>
        <v>0</v>
      </c>
      <c r="NC1182" s="23">
        <f t="shared" si="195"/>
        <v>0</v>
      </c>
      <c r="ND1182" s="23">
        <f t="shared" si="195"/>
        <v>0</v>
      </c>
      <c r="NE1182" s="28"/>
      <c r="NF1182" s="28"/>
      <c r="NG1182" s="28"/>
      <c r="NH1182" s="23">
        <f t="shared" ref="NH1182:NH1195" si="196">$F1182*NE1182</f>
        <v>0</v>
      </c>
      <c r="NI1182" s="23">
        <f t="shared" ref="NI1182:NI1195" si="197">$G1182*NF1182</f>
        <v>0</v>
      </c>
      <c r="NJ1182" s="23">
        <f t="shared" ref="NJ1182:NJ1195" si="198">$H1182*NG1182</f>
        <v>0</v>
      </c>
      <c r="NK1182" s="23">
        <f t="shared" ref="NK1182:NK1195" si="199">$I1182*NE1182</f>
        <v>0</v>
      </c>
      <c r="NL1182" s="23">
        <f t="shared" ref="NL1182:NL1195" si="200">$J1182*NF1182</f>
        <v>0</v>
      </c>
      <c r="NM1182" s="23">
        <f t="shared" ref="NM1182:NM1195" si="201">$K1182*NG1182</f>
        <v>0</v>
      </c>
      <c r="NN1182" s="23">
        <f>$F1182*NN$1210</f>
        <v>0</v>
      </c>
      <c r="NO1182" s="23">
        <f>$G1182*NO$1210</f>
        <v>0</v>
      </c>
      <c r="NP1182" s="23">
        <f>$H1182*NP$1210</f>
        <v>0</v>
      </c>
      <c r="NQ1182" s="23">
        <f>$I1182*NQ$1210</f>
        <v>0</v>
      </c>
      <c r="NR1182" s="23">
        <f>$J1182*NR$1210</f>
        <v>0</v>
      </c>
      <c r="NS1182" s="23">
        <f>$K1182*NS$1210</f>
        <v>0</v>
      </c>
      <c r="NT1182" s="23">
        <f t="shared" ref="NT1182:NV1195" si="202">NE1182*NN1182</f>
        <v>0</v>
      </c>
      <c r="NU1182" s="23">
        <f t="shared" si="202"/>
        <v>0</v>
      </c>
      <c r="NV1182" s="23">
        <f t="shared" si="202"/>
        <v>0</v>
      </c>
      <c r="NW1182" s="23">
        <f t="shared" ref="NW1182:NY1195" si="203">NE1182*NQ1182</f>
        <v>0</v>
      </c>
      <c r="NX1182" s="23">
        <f t="shared" si="203"/>
        <v>0</v>
      </c>
      <c r="NY1182" s="23">
        <f t="shared" si="203"/>
        <v>0</v>
      </c>
      <c r="NZ1182" s="28"/>
      <c r="OA1182" s="28"/>
      <c r="OB1182" s="28"/>
      <c r="OC1182" s="23">
        <f t="shared" ref="OC1182:OC1195" si="204">$F1182*NZ1182</f>
        <v>0</v>
      </c>
      <c r="OD1182" s="23">
        <f t="shared" ref="OD1182:OD1195" si="205">$G1182*OA1182</f>
        <v>0</v>
      </c>
      <c r="OE1182" s="23">
        <f t="shared" ref="OE1182:OE1195" si="206">$H1182*OB1182</f>
        <v>0</v>
      </c>
      <c r="OF1182" s="23">
        <f t="shared" ref="OF1182:OF1195" si="207">$I1182*NZ1182</f>
        <v>0</v>
      </c>
      <c r="OG1182" s="23">
        <f t="shared" ref="OG1182:OG1195" si="208">$J1182*OA1182</f>
        <v>0</v>
      </c>
      <c r="OH1182" s="23">
        <f t="shared" ref="OH1182:OH1195" si="209">$K1182*OB1182</f>
        <v>0</v>
      </c>
      <c r="OI1182" s="23">
        <f>$F1182*OI$1210</f>
        <v>0</v>
      </c>
      <c r="OJ1182" s="23">
        <f>$G1182*OJ$1210</f>
        <v>0</v>
      </c>
      <c r="OK1182" s="23">
        <f>$H1182*OK$1210</f>
        <v>0</v>
      </c>
      <c r="OL1182" s="23">
        <f>$I1182*OL$1210</f>
        <v>0</v>
      </c>
      <c r="OM1182" s="23">
        <f>$J1182*OM$1210</f>
        <v>0</v>
      </c>
      <c r="ON1182" s="23">
        <f>$K1182*ON$1210</f>
        <v>0</v>
      </c>
      <c r="OO1182" s="23">
        <f t="shared" ref="OO1182:OQ1195" si="210">NZ1182*OI1182</f>
        <v>0</v>
      </c>
      <c r="OP1182" s="23">
        <f t="shared" si="210"/>
        <v>0</v>
      </c>
      <c r="OQ1182" s="23">
        <f t="shared" si="210"/>
        <v>0</v>
      </c>
      <c r="OR1182" s="23">
        <f t="shared" ref="OR1182:OT1195" si="211">NZ1182*OL1182</f>
        <v>0</v>
      </c>
      <c r="OS1182" s="23">
        <f t="shared" si="211"/>
        <v>0</v>
      </c>
      <c r="OT1182" s="23">
        <f t="shared" si="211"/>
        <v>0</v>
      </c>
      <c r="OU1182" s="28"/>
      <c r="OV1182" s="28"/>
      <c r="OW1182" s="28"/>
      <c r="OX1182" s="23">
        <f t="shared" ref="OX1182:OX1195" si="212">$F1182*OU1182</f>
        <v>0</v>
      </c>
      <c r="OY1182" s="23">
        <f t="shared" ref="OY1182:OY1195" si="213">$G1182*OV1182</f>
        <v>0</v>
      </c>
      <c r="OZ1182" s="23">
        <f t="shared" ref="OZ1182:OZ1195" si="214">$H1182*OW1182</f>
        <v>0</v>
      </c>
      <c r="PA1182" s="23">
        <f t="shared" ref="PA1182:PA1195" si="215">$I1182*OU1182</f>
        <v>0</v>
      </c>
      <c r="PB1182" s="23">
        <f t="shared" ref="PB1182:PB1195" si="216">$J1182*OV1182</f>
        <v>0</v>
      </c>
      <c r="PC1182" s="23">
        <f t="shared" ref="PC1182:PC1195" si="217">$K1182*OW1182</f>
        <v>0</v>
      </c>
      <c r="PD1182" s="23">
        <f>$F1182*PD$1210</f>
        <v>0</v>
      </c>
      <c r="PE1182" s="23">
        <f>$G1182*PE$1210</f>
        <v>0</v>
      </c>
      <c r="PF1182" s="23">
        <f>$H1182*PF$1210</f>
        <v>0</v>
      </c>
      <c r="PG1182" s="23">
        <f>$I1182*PG$1210</f>
        <v>0</v>
      </c>
      <c r="PH1182" s="23">
        <f>$J1182*PH$1210</f>
        <v>0</v>
      </c>
      <c r="PI1182" s="23">
        <f>$K1182*PI$1210</f>
        <v>0</v>
      </c>
      <c r="PJ1182" s="23">
        <f t="shared" ref="PJ1182:PL1195" si="218">OU1182*PD1182</f>
        <v>0</v>
      </c>
      <c r="PK1182" s="23">
        <f t="shared" si="218"/>
        <v>0</v>
      </c>
      <c r="PL1182" s="23">
        <f t="shared" si="218"/>
        <v>0</v>
      </c>
      <c r="PM1182" s="23">
        <f t="shared" ref="PM1182:PO1195" si="219">OU1182*PG1182</f>
        <v>0</v>
      </c>
      <c r="PN1182" s="23">
        <f t="shared" si="219"/>
        <v>0</v>
      </c>
      <c r="PO1182" s="23">
        <f t="shared" si="219"/>
        <v>0</v>
      </c>
      <c r="PP1182" s="28"/>
      <c r="PQ1182" s="28"/>
      <c r="PR1182" s="28"/>
      <c r="PS1182" s="23">
        <f t="shared" ref="PS1182:PS1195" si="220">$F1182*PP1182</f>
        <v>0</v>
      </c>
      <c r="PT1182" s="23">
        <f t="shared" ref="PT1182:PT1195" si="221">$G1182*PQ1182</f>
        <v>0</v>
      </c>
      <c r="PU1182" s="23">
        <f t="shared" ref="PU1182:PU1195" si="222">$H1182*PR1182</f>
        <v>0</v>
      </c>
      <c r="PV1182" s="23">
        <f t="shared" ref="PV1182:PV1195" si="223">$I1182*PP1182</f>
        <v>0</v>
      </c>
      <c r="PW1182" s="23">
        <f t="shared" ref="PW1182:PW1195" si="224">$J1182*PQ1182</f>
        <v>0</v>
      </c>
      <c r="PX1182" s="23">
        <f t="shared" ref="PX1182:PX1195" si="225">$K1182*PR1182</f>
        <v>0</v>
      </c>
      <c r="PY1182" s="23">
        <f>$F1182*PY$1210</f>
        <v>0</v>
      </c>
      <c r="PZ1182" s="23">
        <f>$G1182*PZ$1210</f>
        <v>0</v>
      </c>
      <c r="QA1182" s="23">
        <f>$H1182*QA$1210</f>
        <v>0</v>
      </c>
      <c r="QB1182" s="23">
        <f>$I1182*QB$1210</f>
        <v>0</v>
      </c>
      <c r="QC1182" s="23">
        <f>$J1182*QC$1210</f>
        <v>0</v>
      </c>
      <c r="QD1182" s="23">
        <f>$K1182*QD$1210</f>
        <v>0</v>
      </c>
      <c r="QE1182" s="23">
        <f t="shared" ref="QE1182:QG1195" si="226">PP1182*PY1182</f>
        <v>0</v>
      </c>
      <c r="QF1182" s="23">
        <f t="shared" si="226"/>
        <v>0</v>
      </c>
      <c r="QG1182" s="23">
        <f t="shared" si="226"/>
        <v>0</v>
      </c>
      <c r="QH1182" s="23">
        <f t="shared" ref="QH1182:QJ1195" si="227">PP1182*QB1182</f>
        <v>0</v>
      </c>
      <c r="QI1182" s="23">
        <f t="shared" si="227"/>
        <v>0</v>
      </c>
      <c r="QJ1182" s="23">
        <f t="shared" si="227"/>
        <v>0</v>
      </c>
      <c r="QK1182" s="28"/>
      <c r="QL1182" s="28"/>
      <c r="QM1182" s="28"/>
      <c r="QN1182" s="23">
        <f t="shared" ref="QN1182:QN1195" si="228">$F1182*QK1182</f>
        <v>0</v>
      </c>
      <c r="QO1182" s="23">
        <f t="shared" ref="QO1182:QO1195" si="229">$G1182*QL1182</f>
        <v>0</v>
      </c>
      <c r="QP1182" s="23">
        <f t="shared" ref="QP1182:QP1195" si="230">$H1182*QM1182</f>
        <v>0</v>
      </c>
      <c r="QQ1182" s="23">
        <f t="shared" ref="QQ1182:QQ1195" si="231">$I1182*QK1182</f>
        <v>0</v>
      </c>
      <c r="QR1182" s="23">
        <f t="shared" ref="QR1182:QR1195" si="232">$J1182*QL1182</f>
        <v>0</v>
      </c>
      <c r="QS1182" s="23">
        <f t="shared" ref="QS1182:QS1195" si="233">$K1182*QM1182</f>
        <v>0</v>
      </c>
      <c r="QT1182" s="23">
        <f>$F1182*QT$1210</f>
        <v>0</v>
      </c>
      <c r="QU1182" s="23">
        <f>$G1182*QU$1210</f>
        <v>0</v>
      </c>
      <c r="QV1182" s="23">
        <f>$H1182*QV$1210</f>
        <v>0</v>
      </c>
      <c r="QW1182" s="23">
        <f>$I1182*QW$1210</f>
        <v>0</v>
      </c>
      <c r="QX1182" s="23">
        <f>$J1182*QX$1210</f>
        <v>0</v>
      </c>
      <c r="QY1182" s="23">
        <f>$K1182*QY$1210</f>
        <v>0</v>
      </c>
      <c r="QZ1182" s="23">
        <f t="shared" ref="QZ1182:RB1195" si="234">QK1182*QT1182</f>
        <v>0</v>
      </c>
      <c r="RA1182" s="23">
        <f t="shared" si="234"/>
        <v>0</v>
      </c>
      <c r="RB1182" s="23">
        <f t="shared" si="234"/>
        <v>0</v>
      </c>
      <c r="RC1182" s="23">
        <f t="shared" ref="RC1182:RE1195" si="235">QK1182*QW1182</f>
        <v>0</v>
      </c>
      <c r="RD1182" s="23">
        <f t="shared" si="235"/>
        <v>0</v>
      </c>
      <c r="RE1182" s="23">
        <f t="shared" si="235"/>
        <v>0</v>
      </c>
      <c r="RF1182" s="28"/>
      <c r="RG1182" s="28"/>
      <c r="RH1182" s="28"/>
      <c r="RI1182" s="23">
        <f t="shared" ref="RI1182:RI1195" si="236">$F1182*RF1182</f>
        <v>0</v>
      </c>
      <c r="RJ1182" s="23">
        <f t="shared" ref="RJ1182:RJ1195" si="237">$G1182*RG1182</f>
        <v>0</v>
      </c>
      <c r="RK1182" s="23">
        <f t="shared" ref="RK1182:RK1195" si="238">$H1182*RH1182</f>
        <v>0</v>
      </c>
      <c r="RL1182" s="23">
        <f t="shared" ref="RL1182:RL1195" si="239">$I1182*RF1182</f>
        <v>0</v>
      </c>
      <c r="RM1182" s="23">
        <f t="shared" ref="RM1182:RM1195" si="240">$J1182*RG1182</f>
        <v>0</v>
      </c>
      <c r="RN1182" s="23">
        <f t="shared" ref="RN1182:RN1195" si="241">$K1182*RH1182</f>
        <v>0</v>
      </c>
      <c r="RO1182" s="23">
        <f>$F1182*RO$1210</f>
        <v>0</v>
      </c>
      <c r="RP1182" s="23">
        <f>$G1182*RP$1210</f>
        <v>0</v>
      </c>
      <c r="RQ1182" s="23">
        <f>$H1182*RQ$1210</f>
        <v>0</v>
      </c>
      <c r="RR1182" s="23">
        <f>$I1182*RR$1210</f>
        <v>0</v>
      </c>
      <c r="RS1182" s="23">
        <f>$J1182*RS$1210</f>
        <v>0</v>
      </c>
      <c r="RT1182" s="23">
        <f>$K1182*RT$1210</f>
        <v>0</v>
      </c>
      <c r="RU1182" s="23">
        <f t="shared" ref="RU1182:RW1195" si="242">RF1182*RO1182</f>
        <v>0</v>
      </c>
      <c r="RV1182" s="23">
        <f t="shared" si="242"/>
        <v>0</v>
      </c>
      <c r="RW1182" s="23">
        <f t="shared" si="242"/>
        <v>0</v>
      </c>
      <c r="RX1182" s="23">
        <f t="shared" ref="RX1182:RZ1195" si="243">RF1182*RR1182</f>
        <v>0</v>
      </c>
      <c r="RY1182" s="23">
        <f t="shared" si="243"/>
        <v>0</v>
      </c>
      <c r="RZ1182" s="23">
        <f t="shared" si="243"/>
        <v>0</v>
      </c>
      <c r="SA1182" s="28"/>
      <c r="SB1182" s="28"/>
      <c r="SC1182" s="28"/>
      <c r="SD1182" s="23">
        <f t="shared" ref="SD1182:SD1195" si="244">$F1182*SA1182</f>
        <v>0</v>
      </c>
      <c r="SE1182" s="23">
        <f t="shared" ref="SE1182:SE1195" si="245">$G1182*SB1182</f>
        <v>0</v>
      </c>
      <c r="SF1182" s="23">
        <f t="shared" ref="SF1182:SF1195" si="246">$H1182*SC1182</f>
        <v>0</v>
      </c>
      <c r="SG1182" s="23">
        <f t="shared" ref="SG1182:SG1195" si="247">$I1182*SA1182</f>
        <v>0</v>
      </c>
      <c r="SH1182" s="23">
        <f t="shared" ref="SH1182:SH1195" si="248">$J1182*SB1182</f>
        <v>0</v>
      </c>
      <c r="SI1182" s="23">
        <f t="shared" ref="SI1182:SI1195" si="249">$K1182*SC1182</f>
        <v>0</v>
      </c>
      <c r="SJ1182" s="23">
        <f>$F1182*SJ$1210</f>
        <v>0</v>
      </c>
      <c r="SK1182" s="23">
        <f>$G1182*SK$1210</f>
        <v>0</v>
      </c>
      <c r="SL1182" s="23">
        <f>$H1182*SL$1210</f>
        <v>0</v>
      </c>
      <c r="SM1182" s="23">
        <f>$I1182*SM$1210</f>
        <v>0</v>
      </c>
      <c r="SN1182" s="23">
        <f>$J1182*SN$1210</f>
        <v>0</v>
      </c>
      <c r="SO1182" s="23">
        <f>$K1182*SO$1210</f>
        <v>0</v>
      </c>
      <c r="SP1182" s="23">
        <f t="shared" ref="SP1182:SR1195" si="250">SA1182*SJ1182</f>
        <v>0</v>
      </c>
      <c r="SQ1182" s="23">
        <f t="shared" si="250"/>
        <v>0</v>
      </c>
      <c r="SR1182" s="23">
        <f t="shared" si="250"/>
        <v>0</v>
      </c>
      <c r="SS1182" s="23">
        <f t="shared" ref="SS1182:SU1195" si="251">SA1182*SM1182</f>
        <v>0</v>
      </c>
      <c r="ST1182" s="23">
        <f t="shared" si="251"/>
        <v>0</v>
      </c>
      <c r="SU1182" s="23">
        <f t="shared" si="251"/>
        <v>0</v>
      </c>
      <c r="SV1182" s="28"/>
      <c r="SW1182" s="28"/>
      <c r="SX1182" s="28"/>
      <c r="SY1182" s="23">
        <f t="shared" ref="SY1182:SY1195" si="252">$F1182*SV1182</f>
        <v>0</v>
      </c>
      <c r="SZ1182" s="23">
        <f t="shared" ref="SZ1182:SZ1195" si="253">$G1182*SW1182</f>
        <v>0</v>
      </c>
      <c r="TA1182" s="23">
        <f t="shared" ref="TA1182:TA1195" si="254">$H1182*SX1182</f>
        <v>0</v>
      </c>
      <c r="TB1182" s="23">
        <f t="shared" ref="TB1182:TB1195" si="255">$I1182*SV1182</f>
        <v>0</v>
      </c>
      <c r="TC1182" s="23">
        <f t="shared" ref="TC1182:TC1195" si="256">$J1182*SW1182</f>
        <v>0</v>
      </c>
      <c r="TD1182" s="23">
        <f t="shared" ref="TD1182:TD1195" si="257">$K1182*SX1182</f>
        <v>0</v>
      </c>
      <c r="TE1182" s="23">
        <f>$F1182*TE$1210</f>
        <v>0</v>
      </c>
      <c r="TF1182" s="23">
        <f>$G1182*TF$1210</f>
        <v>0</v>
      </c>
      <c r="TG1182" s="23">
        <f>$H1182*TG$1210</f>
        <v>0</v>
      </c>
      <c r="TH1182" s="23">
        <f>$I1182*TH$1210</f>
        <v>0</v>
      </c>
      <c r="TI1182" s="23">
        <f>$J1182*TI$1210</f>
        <v>0</v>
      </c>
      <c r="TJ1182" s="23">
        <f>$K1182*TJ$1210</f>
        <v>0</v>
      </c>
      <c r="TK1182" s="23">
        <f t="shared" ref="TK1182:TM1195" si="258">SV1182*TE1182</f>
        <v>0</v>
      </c>
      <c r="TL1182" s="23">
        <f t="shared" si="258"/>
        <v>0</v>
      </c>
      <c r="TM1182" s="23">
        <f t="shared" si="258"/>
        <v>0</v>
      </c>
      <c r="TN1182" s="23">
        <f t="shared" ref="TN1182:TP1195" si="259">SV1182*TH1182</f>
        <v>0</v>
      </c>
      <c r="TO1182" s="23">
        <f t="shared" si="259"/>
        <v>0</v>
      </c>
      <c r="TP1182" s="23">
        <f t="shared" si="259"/>
        <v>0</v>
      </c>
      <c r="TQ1182" s="28"/>
      <c r="TR1182" s="28"/>
      <c r="TS1182" s="28"/>
      <c r="TT1182" s="23">
        <f t="shared" ref="TT1182:TT1195" si="260">$F1182*TQ1182</f>
        <v>0</v>
      </c>
      <c r="TU1182" s="23">
        <f t="shared" ref="TU1182:TU1195" si="261">$G1182*TR1182</f>
        <v>0</v>
      </c>
      <c r="TV1182" s="23">
        <f t="shared" ref="TV1182:TV1195" si="262">$H1182*TS1182</f>
        <v>0</v>
      </c>
      <c r="TW1182" s="23">
        <f t="shared" ref="TW1182:TW1195" si="263">$I1182*TQ1182</f>
        <v>0</v>
      </c>
      <c r="TX1182" s="23">
        <f t="shared" ref="TX1182:TX1195" si="264">$J1182*TR1182</f>
        <v>0</v>
      </c>
      <c r="TY1182" s="23">
        <f t="shared" ref="TY1182:TY1195" si="265">$K1182*TS1182</f>
        <v>0</v>
      </c>
      <c r="TZ1182" s="23">
        <f>$F1182*TZ$1210</f>
        <v>0</v>
      </c>
      <c r="UA1182" s="23">
        <f>$G1182*UA$1210</f>
        <v>0</v>
      </c>
      <c r="UB1182" s="23">
        <f>$H1182*UB$1210</f>
        <v>0</v>
      </c>
      <c r="UC1182" s="23">
        <f>$I1182*UC$1210</f>
        <v>0</v>
      </c>
      <c r="UD1182" s="23">
        <f>$J1182*UD$1210</f>
        <v>0</v>
      </c>
      <c r="UE1182" s="23">
        <f>$K1182*UE$1210</f>
        <v>0</v>
      </c>
      <c r="UF1182" s="23">
        <f t="shared" ref="UF1182:UH1195" si="266">TQ1182*TZ1182</f>
        <v>0</v>
      </c>
      <c r="UG1182" s="23">
        <f t="shared" si="266"/>
        <v>0</v>
      </c>
      <c r="UH1182" s="23">
        <f t="shared" si="266"/>
        <v>0</v>
      </c>
      <c r="UI1182" s="23">
        <f t="shared" ref="UI1182:UK1195" si="267">TQ1182*UC1182</f>
        <v>0</v>
      </c>
      <c r="UJ1182" s="23">
        <f t="shared" si="267"/>
        <v>0</v>
      </c>
      <c r="UK1182" s="23">
        <f t="shared" si="267"/>
        <v>0</v>
      </c>
      <c r="UL1182" s="28"/>
      <c r="UM1182" s="28"/>
      <c r="UN1182" s="28"/>
      <c r="UO1182" s="23">
        <f t="shared" ref="UO1182:UO1195" si="268">$F1182*UL1182</f>
        <v>0</v>
      </c>
      <c r="UP1182" s="23">
        <f t="shared" ref="UP1182:UP1195" si="269">$G1182*UM1182</f>
        <v>0</v>
      </c>
      <c r="UQ1182" s="23">
        <f t="shared" ref="UQ1182:UQ1195" si="270">$H1182*UN1182</f>
        <v>0</v>
      </c>
      <c r="UR1182" s="23">
        <f t="shared" ref="UR1182:UR1195" si="271">$I1182*UL1182</f>
        <v>0</v>
      </c>
      <c r="US1182" s="23">
        <f t="shared" ref="US1182:US1195" si="272">$J1182*UM1182</f>
        <v>0</v>
      </c>
      <c r="UT1182" s="23">
        <f t="shared" ref="UT1182:UT1195" si="273">$K1182*UN1182</f>
        <v>0</v>
      </c>
      <c r="UU1182" s="23">
        <f>$F1182*UU$1210</f>
        <v>0</v>
      </c>
      <c r="UV1182" s="23">
        <f>$G1182*UV$1210</f>
        <v>0</v>
      </c>
      <c r="UW1182" s="23">
        <f>$H1182*UW$1210</f>
        <v>0</v>
      </c>
      <c r="UX1182" s="23">
        <f>$I1182*UX$1210</f>
        <v>12150.96</v>
      </c>
      <c r="UY1182" s="23">
        <f>$J1182*UY$1210</f>
        <v>12997.15</v>
      </c>
      <c r="UZ1182" s="23">
        <f>$K1182*UZ$1210</f>
        <v>12997.15</v>
      </c>
      <c r="VA1182" s="23">
        <f t="shared" ref="VA1182:VC1195" si="274">UL1182*UU1182</f>
        <v>0</v>
      </c>
      <c r="VB1182" s="23">
        <f t="shared" si="274"/>
        <v>0</v>
      </c>
      <c r="VC1182" s="23">
        <f t="shared" si="274"/>
        <v>0</v>
      </c>
      <c r="VD1182" s="23">
        <f t="shared" ref="VD1182:VF1195" si="275">UL1182*UX1182</f>
        <v>0</v>
      </c>
      <c r="VE1182" s="23">
        <f t="shared" si="275"/>
        <v>0</v>
      </c>
      <c r="VF1182" s="23">
        <f t="shared" si="275"/>
        <v>0</v>
      </c>
      <c r="VG1182" s="28"/>
      <c r="VH1182" s="28"/>
      <c r="VI1182" s="28"/>
      <c r="VJ1182" s="23">
        <f t="shared" ref="VJ1182:VJ1195" si="276">$F1182*VG1182</f>
        <v>0</v>
      </c>
      <c r="VK1182" s="23">
        <f t="shared" ref="VK1182:VK1195" si="277">$G1182*VH1182</f>
        <v>0</v>
      </c>
      <c r="VL1182" s="23">
        <f t="shared" ref="VL1182:VL1195" si="278">$H1182*VI1182</f>
        <v>0</v>
      </c>
      <c r="VM1182" s="23">
        <f t="shared" ref="VM1182:VM1195" si="279">$I1182*VG1182</f>
        <v>0</v>
      </c>
      <c r="VN1182" s="23">
        <f t="shared" ref="VN1182:VN1195" si="280">$J1182*VH1182</f>
        <v>0</v>
      </c>
      <c r="VO1182" s="23">
        <f t="shared" ref="VO1182:VO1195" si="281">$K1182*VI1182</f>
        <v>0</v>
      </c>
      <c r="VP1182" s="23">
        <f>$F1182*VP$1210</f>
        <v>0</v>
      </c>
      <c r="VQ1182" s="23">
        <f>$G1182*VQ$1210</f>
        <v>0</v>
      </c>
      <c r="VR1182" s="23">
        <f>$H1182*VR$1210</f>
        <v>0</v>
      </c>
      <c r="VS1182" s="23">
        <f>$I1182*VS$1210</f>
        <v>0</v>
      </c>
      <c r="VT1182" s="23">
        <f>$J1182*VT$1210</f>
        <v>0</v>
      </c>
      <c r="VU1182" s="23">
        <f>$K1182*VU$1210</f>
        <v>0</v>
      </c>
      <c r="VV1182" s="23">
        <f t="shared" ref="VV1182:VX1195" si="282">VG1182*VP1182</f>
        <v>0</v>
      </c>
      <c r="VW1182" s="23">
        <f t="shared" si="282"/>
        <v>0</v>
      </c>
      <c r="VX1182" s="23">
        <f t="shared" si="282"/>
        <v>0</v>
      </c>
      <c r="VY1182" s="23">
        <f t="shared" ref="VY1182:WA1195" si="283">VG1182*VS1182</f>
        <v>0</v>
      </c>
      <c r="VZ1182" s="23">
        <f t="shared" si="283"/>
        <v>0</v>
      </c>
      <c r="WA1182" s="23">
        <f t="shared" si="283"/>
        <v>0</v>
      </c>
      <c r="WB1182" s="28"/>
      <c r="WC1182" s="28"/>
      <c r="WD1182" s="28"/>
      <c r="WE1182" s="23">
        <f t="shared" ref="WE1182:WE1195" si="284">$F1182*WB1182</f>
        <v>0</v>
      </c>
      <c r="WF1182" s="23">
        <f t="shared" ref="WF1182:WF1195" si="285">$G1182*WC1182</f>
        <v>0</v>
      </c>
      <c r="WG1182" s="23">
        <f t="shared" ref="WG1182:WG1195" si="286">$H1182*WD1182</f>
        <v>0</v>
      </c>
      <c r="WH1182" s="23">
        <f t="shared" ref="WH1182:WH1195" si="287">$I1182*WB1182</f>
        <v>0</v>
      </c>
      <c r="WI1182" s="23">
        <f t="shared" ref="WI1182:WI1195" si="288">$J1182*WC1182</f>
        <v>0</v>
      </c>
      <c r="WJ1182" s="23">
        <f t="shared" ref="WJ1182:WJ1195" si="289">$K1182*WD1182</f>
        <v>0</v>
      </c>
      <c r="WK1182" s="23">
        <f>$F1182*WK$1210</f>
        <v>0</v>
      </c>
      <c r="WL1182" s="23">
        <f>$G1182*WL$1210</f>
        <v>0</v>
      </c>
      <c r="WM1182" s="23">
        <f>$H1182*WM$1210</f>
        <v>0</v>
      </c>
      <c r="WN1182" s="23">
        <f>$I1182*WN$1210</f>
        <v>0</v>
      </c>
      <c r="WO1182" s="23">
        <f>$J1182*WO$1210</f>
        <v>0</v>
      </c>
      <c r="WP1182" s="23">
        <f>$K1182*WP$1210</f>
        <v>0</v>
      </c>
      <c r="WQ1182" s="23">
        <f t="shared" ref="WQ1182:WS1195" si="290">WB1182*WK1182</f>
        <v>0</v>
      </c>
      <c r="WR1182" s="23">
        <f t="shared" si="290"/>
        <v>0</v>
      </c>
      <c r="WS1182" s="23">
        <f t="shared" si="290"/>
        <v>0</v>
      </c>
      <c r="WT1182" s="23">
        <f t="shared" ref="WT1182:WV1195" si="291">WB1182*WN1182</f>
        <v>0</v>
      </c>
      <c r="WU1182" s="23">
        <f t="shared" si="291"/>
        <v>0</v>
      </c>
      <c r="WV1182" s="23">
        <f t="shared" si="291"/>
        <v>0</v>
      </c>
      <c r="WW1182" s="28"/>
      <c r="WX1182" s="28"/>
      <c r="WY1182" s="28"/>
      <c r="WZ1182" s="23">
        <f t="shared" ref="WZ1182:WZ1195" si="292">$F1182*WW1182</f>
        <v>0</v>
      </c>
      <c r="XA1182" s="23">
        <f t="shared" ref="XA1182:XA1195" si="293">$G1182*WX1182</f>
        <v>0</v>
      </c>
      <c r="XB1182" s="23">
        <f t="shared" ref="XB1182:XB1195" si="294">$H1182*WY1182</f>
        <v>0</v>
      </c>
      <c r="XC1182" s="23">
        <f t="shared" ref="XC1182:XC1195" si="295">$I1182*WW1182</f>
        <v>0</v>
      </c>
      <c r="XD1182" s="23">
        <f t="shared" ref="XD1182:XD1195" si="296">$J1182*WX1182</f>
        <v>0</v>
      </c>
      <c r="XE1182" s="23">
        <f t="shared" ref="XE1182:XE1195" si="297">$K1182*WY1182</f>
        <v>0</v>
      </c>
      <c r="XF1182" s="23">
        <f>$F1182*XF$1210</f>
        <v>0</v>
      </c>
      <c r="XG1182" s="23">
        <f>$G1182*XG$1210</f>
        <v>0</v>
      </c>
      <c r="XH1182" s="23">
        <f>$H1182*XH$1210</f>
        <v>0</v>
      </c>
      <c r="XI1182" s="23">
        <f>$I1182*XI$1210</f>
        <v>0</v>
      </c>
      <c r="XJ1182" s="23">
        <f>$J1182*XJ$1210</f>
        <v>0</v>
      </c>
      <c r="XK1182" s="23">
        <f>$K1182*XK$1210</f>
        <v>0</v>
      </c>
      <c r="XL1182" s="23">
        <f t="shared" ref="XL1182:XN1195" si="298">WW1182*XF1182</f>
        <v>0</v>
      </c>
      <c r="XM1182" s="23">
        <f t="shared" si="298"/>
        <v>0</v>
      </c>
      <c r="XN1182" s="23">
        <f t="shared" si="298"/>
        <v>0</v>
      </c>
      <c r="XO1182" s="23">
        <f t="shared" ref="XO1182:XQ1195" si="299">WW1182*XI1182</f>
        <v>0</v>
      </c>
      <c r="XP1182" s="23">
        <f t="shared" si="299"/>
        <v>0</v>
      </c>
      <c r="XQ1182" s="23">
        <f t="shared" si="299"/>
        <v>0</v>
      </c>
      <c r="XR1182" s="28"/>
      <c r="XS1182" s="28"/>
      <c r="XT1182" s="28"/>
      <c r="XU1182" s="23">
        <f t="shared" ref="XU1182:XU1195" si="300">$F1182*XR1182</f>
        <v>0</v>
      </c>
      <c r="XV1182" s="23">
        <f t="shared" ref="XV1182:XV1195" si="301">$G1182*XS1182</f>
        <v>0</v>
      </c>
      <c r="XW1182" s="23">
        <f t="shared" ref="XW1182:XW1195" si="302">$H1182*XT1182</f>
        <v>0</v>
      </c>
      <c r="XX1182" s="23">
        <f t="shared" ref="XX1182:XX1195" si="303">$I1182*XR1182</f>
        <v>0</v>
      </c>
      <c r="XY1182" s="23">
        <f t="shared" ref="XY1182:XY1195" si="304">$J1182*XS1182</f>
        <v>0</v>
      </c>
      <c r="XZ1182" s="23">
        <f t="shared" ref="XZ1182:XZ1195" si="305">$K1182*XT1182</f>
        <v>0</v>
      </c>
      <c r="YA1182" s="23">
        <f>$F1182*YA$1210</f>
        <v>0</v>
      </c>
      <c r="YB1182" s="23">
        <f>$G1182*YB$1210</f>
        <v>0</v>
      </c>
      <c r="YC1182" s="23">
        <f>$H1182*YC$1210</f>
        <v>0</v>
      </c>
      <c r="YD1182" s="23">
        <f>$I1182*YD$1210</f>
        <v>0</v>
      </c>
      <c r="YE1182" s="23">
        <f>$J1182*YE$1210</f>
        <v>0</v>
      </c>
      <c r="YF1182" s="23">
        <f>$K1182*YF$1210</f>
        <v>0</v>
      </c>
      <c r="YG1182" s="23">
        <f t="shared" ref="YG1182:YI1195" si="306">XR1182*YA1182</f>
        <v>0</v>
      </c>
      <c r="YH1182" s="23">
        <f t="shared" si="306"/>
        <v>0</v>
      </c>
      <c r="YI1182" s="23">
        <f t="shared" si="306"/>
        <v>0</v>
      </c>
      <c r="YJ1182" s="23">
        <f t="shared" ref="YJ1182:YL1195" si="307">XR1182*YD1182</f>
        <v>0</v>
      </c>
      <c r="YK1182" s="23">
        <f t="shared" si="307"/>
        <v>0</v>
      </c>
      <c r="YL1182" s="23">
        <f t="shared" si="307"/>
        <v>0</v>
      </c>
      <c r="YM1182" s="57">
        <f>L1182+AG1182+BB1182+BW1182+CR1182+DM1182+EH1182+FC1182+FX1182+GS1182+HN1182+II1182+JD1182+JY1182+KT1182+LO1182+MJ1182+NE1182+NZ1182+OU1182+PP1182+QK1182+RF1182+SA1182+SV1182+TQ1182+UL1182+VG1182+WB1182+WW1182+XR1182</f>
        <v>0</v>
      </c>
      <c r="YN1182" s="57">
        <f t="shared" ref="YN1182:YO1195" si="308">M1182+AH1182+BC1182+BX1182+CS1182+DN1182+EI1182+FD1182+FY1182+GT1182+HO1182+IJ1182+JE1182+JZ1182+KU1182+LP1182+MK1182+NF1182+OA1182+OV1182+PQ1182+QL1182+RG1182+SB1182+SW1182+TR1182+UM1182+VH1182+WC1182+WX1182+XS1182</f>
        <v>0</v>
      </c>
      <c r="YO1182" s="57">
        <f t="shared" si="308"/>
        <v>0</v>
      </c>
      <c r="YP1182" s="23">
        <f t="shared" ref="YP1182:YP1195" si="309">$F1182*YM1182</f>
        <v>0</v>
      </c>
      <c r="YQ1182" s="23">
        <f t="shared" ref="YQ1182:YQ1195" si="310">$G1182*YN1182</f>
        <v>0</v>
      </c>
      <c r="YR1182" s="23">
        <f t="shared" ref="YR1182:YR1195" si="311">$H1182*YO1182</f>
        <v>0</v>
      </c>
      <c r="YS1182" s="23">
        <f t="shared" ref="YS1182:YS1195" si="312">$I1182*YM1182</f>
        <v>0</v>
      </c>
      <c r="YT1182" s="23">
        <f t="shared" ref="YT1182:YT1195" si="313">$J1182*YN1182</f>
        <v>0</v>
      </c>
      <c r="YU1182" s="23">
        <f t="shared" ref="YU1182:YU1195" si="314">$K1182*YO1182</f>
        <v>0</v>
      </c>
      <c r="YV1182" s="23">
        <f>$F1182*YV$1210</f>
        <v>0</v>
      </c>
      <c r="YW1182" s="23">
        <f>$G1182*YW$1210</f>
        <v>0</v>
      </c>
      <c r="YX1182" s="23">
        <f>$H1182*YX$1210</f>
        <v>0</v>
      </c>
      <c r="YY1182" s="23">
        <f>$I1182*YY$1210</f>
        <v>16868.86</v>
      </c>
      <c r="YZ1182" s="23">
        <f>$J1182*YZ$1210</f>
        <v>17450.21</v>
      </c>
      <c r="ZA1182" s="23">
        <f>$K1182*ZA$1210</f>
        <v>17450.21</v>
      </c>
      <c r="ZB1182" s="23">
        <f t="shared" ref="ZB1182:ZD1195" si="315">YM1182*YV1182</f>
        <v>0</v>
      </c>
      <c r="ZC1182" s="23">
        <f t="shared" si="315"/>
        <v>0</v>
      </c>
      <c r="ZD1182" s="23">
        <f t="shared" si="315"/>
        <v>0</v>
      </c>
      <c r="ZE1182" s="23">
        <f t="shared" ref="ZE1182:ZG1195" si="316">YM1182*YY1182</f>
        <v>0</v>
      </c>
      <c r="ZF1182" s="23">
        <f t="shared" si="316"/>
        <v>0</v>
      </c>
      <c r="ZG1182" s="23">
        <f t="shared" si="316"/>
        <v>0</v>
      </c>
    </row>
    <row r="1183" spans="1:683" ht="36">
      <c r="A1183" s="85" t="s">
        <v>69</v>
      </c>
      <c r="B1183" s="85" t="s">
        <v>85</v>
      </c>
      <c r="C1183" s="5"/>
      <c r="D1183" s="116"/>
      <c r="E1183" s="74"/>
      <c r="F1183" s="36">
        <f t="shared" ref="F1183:H1195" si="317">F18</f>
        <v>39654</v>
      </c>
      <c r="G1183" s="36">
        <f t="shared" si="317"/>
        <v>41509</v>
      </c>
      <c r="H1183" s="36">
        <f t="shared" si="317"/>
        <v>41509</v>
      </c>
      <c r="I1183" s="23">
        <f t="shared" ref="I1183:K1195" si="318">F323</f>
        <v>86639</v>
      </c>
      <c r="J1183" s="23">
        <f t="shared" si="318"/>
        <v>88147</v>
      </c>
      <c r="K1183" s="23">
        <f t="shared" si="318"/>
        <v>88147</v>
      </c>
      <c r="L1183" s="28"/>
      <c r="M1183" s="28"/>
      <c r="N1183" s="28"/>
      <c r="O1183" s="23">
        <f t="shared" ref="O1183:O1195" si="319">$F1183*L1183</f>
        <v>0</v>
      </c>
      <c r="P1183" s="23">
        <f t="shared" ref="P1183:P1195" si="320">$G1183*M1183</f>
        <v>0</v>
      </c>
      <c r="Q1183" s="23">
        <f t="shared" ref="Q1183:Q1195" si="321">$H1183*N1183</f>
        <v>0</v>
      </c>
      <c r="R1183" s="23">
        <f t="shared" ref="R1183:R1195" si="322">$I1183*L1183</f>
        <v>0</v>
      </c>
      <c r="S1183" s="23">
        <f t="shared" ref="S1183:S1195" si="323">$J1183*M1183</f>
        <v>0</v>
      </c>
      <c r="T1183" s="23">
        <f t="shared" ref="T1183:T1195" si="324">$K1183*N1183</f>
        <v>0</v>
      </c>
      <c r="U1183" s="23">
        <f t="shared" ref="U1183:U1195" si="325">$F1183*U$1210</f>
        <v>0</v>
      </c>
      <c r="V1183" s="23">
        <f t="shared" ref="V1183:V1195" si="326">$G1183*V$1210</f>
        <v>0</v>
      </c>
      <c r="W1183" s="23">
        <f t="shared" ref="W1183:W1195" si="327">$H1183*W$1210</f>
        <v>0</v>
      </c>
      <c r="X1183" s="23">
        <f t="shared" ref="X1183:X1195" si="328">$I1183*X$1210</f>
        <v>0</v>
      </c>
      <c r="Y1183" s="23">
        <f t="shared" ref="Y1183:Y1195" si="329">$J1183*Y$1210</f>
        <v>0</v>
      </c>
      <c r="Z1183" s="23">
        <f t="shared" ref="Z1183:Z1195" si="330">$K1183*Z$1210</f>
        <v>0</v>
      </c>
      <c r="AA1183" s="23">
        <f t="shared" ref="AA1183:AA1195" si="331">L1183*U1183</f>
        <v>0</v>
      </c>
      <c r="AB1183" s="23">
        <f t="shared" si="66"/>
        <v>0</v>
      </c>
      <c r="AC1183" s="23">
        <f t="shared" si="66"/>
        <v>0</v>
      </c>
      <c r="AD1183" s="23">
        <f t="shared" ref="AD1183:AD1195" si="332">L1183*X1183</f>
        <v>0</v>
      </c>
      <c r="AE1183" s="23">
        <f t="shared" si="67"/>
        <v>0</v>
      </c>
      <c r="AF1183" s="23">
        <f t="shared" si="67"/>
        <v>0</v>
      </c>
      <c r="AG1183" s="28"/>
      <c r="AH1183" s="28"/>
      <c r="AI1183" s="28"/>
      <c r="AJ1183" s="23">
        <f t="shared" si="68"/>
        <v>0</v>
      </c>
      <c r="AK1183" s="23">
        <f t="shared" si="69"/>
        <v>0</v>
      </c>
      <c r="AL1183" s="23">
        <f t="shared" si="70"/>
        <v>0</v>
      </c>
      <c r="AM1183" s="23">
        <f t="shared" si="71"/>
        <v>0</v>
      </c>
      <c r="AN1183" s="23">
        <f t="shared" si="72"/>
        <v>0</v>
      </c>
      <c r="AO1183" s="23">
        <f t="shared" si="73"/>
        <v>0</v>
      </c>
      <c r="AP1183" s="23">
        <f t="shared" ref="AP1183:AP1195" si="333">$F1183*AP$1210</f>
        <v>0</v>
      </c>
      <c r="AQ1183" s="23">
        <f t="shared" ref="AQ1183:AQ1195" si="334">$G1183*AQ$1210</f>
        <v>0</v>
      </c>
      <c r="AR1183" s="23">
        <f t="shared" ref="AR1183:AR1195" si="335">$H1183*AR$1210</f>
        <v>0</v>
      </c>
      <c r="AS1183" s="23">
        <f t="shared" ref="AS1183:AS1195" si="336">$I1183*AS$1210</f>
        <v>0</v>
      </c>
      <c r="AT1183" s="23">
        <f t="shared" ref="AT1183:AT1195" si="337">$J1183*AT$1210</f>
        <v>0</v>
      </c>
      <c r="AU1183" s="23">
        <f t="shared" ref="AU1183:AU1195" si="338">$K1183*AU$1210</f>
        <v>0</v>
      </c>
      <c r="AV1183" s="23">
        <f t="shared" si="74"/>
        <v>0</v>
      </c>
      <c r="AW1183" s="23">
        <f t="shared" si="74"/>
        <v>0</v>
      </c>
      <c r="AX1183" s="23">
        <f t="shared" si="74"/>
        <v>0</v>
      </c>
      <c r="AY1183" s="23">
        <f t="shared" si="75"/>
        <v>0</v>
      </c>
      <c r="AZ1183" s="23">
        <f t="shared" si="75"/>
        <v>0</v>
      </c>
      <c r="BA1183" s="23">
        <f t="shared" si="75"/>
        <v>0</v>
      </c>
      <c r="BB1183" s="28"/>
      <c r="BC1183" s="28"/>
      <c r="BD1183" s="28"/>
      <c r="BE1183" s="23">
        <f t="shared" si="76"/>
        <v>0</v>
      </c>
      <c r="BF1183" s="23">
        <f t="shared" si="77"/>
        <v>0</v>
      </c>
      <c r="BG1183" s="23">
        <f t="shared" si="78"/>
        <v>0</v>
      </c>
      <c r="BH1183" s="23">
        <f t="shared" si="79"/>
        <v>0</v>
      </c>
      <c r="BI1183" s="23">
        <f t="shared" si="80"/>
        <v>0</v>
      </c>
      <c r="BJ1183" s="23">
        <f t="shared" si="81"/>
        <v>0</v>
      </c>
      <c r="BK1183" s="23">
        <f t="shared" ref="BK1183:BK1195" si="339">$F1183*BK$1210</f>
        <v>0</v>
      </c>
      <c r="BL1183" s="23">
        <f t="shared" ref="BL1183:BL1195" si="340">$G1183*BL$1210</f>
        <v>0</v>
      </c>
      <c r="BM1183" s="23">
        <f t="shared" ref="BM1183:BM1195" si="341">$H1183*BM$1210</f>
        <v>0</v>
      </c>
      <c r="BN1183" s="23">
        <f t="shared" ref="BN1183:BN1195" si="342">$I1183*BN$1210</f>
        <v>0</v>
      </c>
      <c r="BO1183" s="23">
        <f t="shared" ref="BO1183:BO1195" si="343">$J1183*BO$1210</f>
        <v>0</v>
      </c>
      <c r="BP1183" s="23">
        <f t="shared" ref="BP1183:BP1195" si="344">$K1183*BP$1210</f>
        <v>0</v>
      </c>
      <c r="BQ1183" s="23">
        <f t="shared" si="82"/>
        <v>0</v>
      </c>
      <c r="BR1183" s="23">
        <f t="shared" si="82"/>
        <v>0</v>
      </c>
      <c r="BS1183" s="23">
        <f t="shared" si="82"/>
        <v>0</v>
      </c>
      <c r="BT1183" s="23">
        <f t="shared" si="83"/>
        <v>0</v>
      </c>
      <c r="BU1183" s="23">
        <f t="shared" si="83"/>
        <v>0</v>
      </c>
      <c r="BV1183" s="23">
        <f t="shared" si="83"/>
        <v>0</v>
      </c>
      <c r="BW1183" s="28"/>
      <c r="BX1183" s="28"/>
      <c r="BY1183" s="28"/>
      <c r="BZ1183" s="23">
        <f t="shared" si="84"/>
        <v>0</v>
      </c>
      <c r="CA1183" s="23">
        <f t="shared" si="85"/>
        <v>0</v>
      </c>
      <c r="CB1183" s="23">
        <f t="shared" si="86"/>
        <v>0</v>
      </c>
      <c r="CC1183" s="23">
        <f t="shared" si="87"/>
        <v>0</v>
      </c>
      <c r="CD1183" s="23">
        <f t="shared" si="88"/>
        <v>0</v>
      </c>
      <c r="CE1183" s="23">
        <f t="shared" si="89"/>
        <v>0</v>
      </c>
      <c r="CF1183" s="23">
        <f t="shared" ref="CF1183:CF1195" si="345">$F1183*CF$1210</f>
        <v>0</v>
      </c>
      <c r="CG1183" s="23">
        <f t="shared" ref="CG1183:CG1195" si="346">$G1183*CG$1210</f>
        <v>0</v>
      </c>
      <c r="CH1183" s="23">
        <f t="shared" ref="CH1183:CH1195" si="347">$H1183*CH$1210</f>
        <v>0</v>
      </c>
      <c r="CI1183" s="23">
        <f t="shared" ref="CI1183:CI1195" si="348">$I1183*CI$1210</f>
        <v>0</v>
      </c>
      <c r="CJ1183" s="23">
        <f t="shared" ref="CJ1183:CJ1195" si="349">$J1183*CJ$1210</f>
        <v>0</v>
      </c>
      <c r="CK1183" s="23">
        <f t="shared" ref="CK1183:CK1195" si="350">$K1183*CK$1210</f>
        <v>0</v>
      </c>
      <c r="CL1183" s="23">
        <f t="shared" si="90"/>
        <v>0</v>
      </c>
      <c r="CM1183" s="23">
        <f t="shared" si="90"/>
        <v>0</v>
      </c>
      <c r="CN1183" s="23">
        <f t="shared" si="90"/>
        <v>0</v>
      </c>
      <c r="CO1183" s="23">
        <f t="shared" si="91"/>
        <v>0</v>
      </c>
      <c r="CP1183" s="23">
        <f t="shared" si="91"/>
        <v>0</v>
      </c>
      <c r="CQ1183" s="23">
        <f t="shared" si="91"/>
        <v>0</v>
      </c>
      <c r="CR1183" s="28"/>
      <c r="CS1183" s="28"/>
      <c r="CT1183" s="28"/>
      <c r="CU1183" s="23">
        <f t="shared" si="92"/>
        <v>0</v>
      </c>
      <c r="CV1183" s="23">
        <f t="shared" si="93"/>
        <v>0</v>
      </c>
      <c r="CW1183" s="23">
        <f t="shared" si="94"/>
        <v>0</v>
      </c>
      <c r="CX1183" s="23">
        <f t="shared" si="95"/>
        <v>0</v>
      </c>
      <c r="CY1183" s="23">
        <f t="shared" si="96"/>
        <v>0</v>
      </c>
      <c r="CZ1183" s="23">
        <f t="shared" si="97"/>
        <v>0</v>
      </c>
      <c r="DA1183" s="23">
        <f t="shared" ref="DA1183:DA1195" si="351">$F1183*DA$1210</f>
        <v>0</v>
      </c>
      <c r="DB1183" s="23">
        <f t="shared" ref="DB1183:DB1195" si="352">$G1183*DB$1210</f>
        <v>0</v>
      </c>
      <c r="DC1183" s="23">
        <f t="shared" ref="DC1183:DC1195" si="353">$H1183*DC$1210</f>
        <v>0</v>
      </c>
      <c r="DD1183" s="23">
        <f t="shared" ref="DD1183:DD1195" si="354">$I1183*DD$1210</f>
        <v>0</v>
      </c>
      <c r="DE1183" s="23">
        <f t="shared" ref="DE1183:DE1195" si="355">$J1183*DE$1210</f>
        <v>0</v>
      </c>
      <c r="DF1183" s="23">
        <f t="shared" ref="DF1183:DF1195" si="356">$K1183*DF$1210</f>
        <v>0</v>
      </c>
      <c r="DG1183" s="23">
        <f t="shared" si="98"/>
        <v>0</v>
      </c>
      <c r="DH1183" s="23">
        <f t="shared" si="98"/>
        <v>0</v>
      </c>
      <c r="DI1183" s="23">
        <f t="shared" si="98"/>
        <v>0</v>
      </c>
      <c r="DJ1183" s="23">
        <f t="shared" si="99"/>
        <v>0</v>
      </c>
      <c r="DK1183" s="23">
        <f t="shared" si="99"/>
        <v>0</v>
      </c>
      <c r="DL1183" s="23">
        <f t="shared" si="99"/>
        <v>0</v>
      </c>
      <c r="DM1183" s="28"/>
      <c r="DN1183" s="28"/>
      <c r="DO1183" s="28"/>
      <c r="DP1183" s="23">
        <f t="shared" si="100"/>
        <v>0</v>
      </c>
      <c r="DQ1183" s="23">
        <f t="shared" si="101"/>
        <v>0</v>
      </c>
      <c r="DR1183" s="23">
        <f t="shared" si="102"/>
        <v>0</v>
      </c>
      <c r="DS1183" s="23">
        <f t="shared" si="103"/>
        <v>0</v>
      </c>
      <c r="DT1183" s="23">
        <f t="shared" si="104"/>
        <v>0</v>
      </c>
      <c r="DU1183" s="23">
        <f t="shared" si="105"/>
        <v>0</v>
      </c>
      <c r="DV1183" s="23">
        <f t="shared" ref="DV1183:DV1195" si="357">$F1183*DV$1210</f>
        <v>0</v>
      </c>
      <c r="DW1183" s="23">
        <f t="shared" ref="DW1183:DW1195" si="358">$G1183*DW$1210</f>
        <v>0</v>
      </c>
      <c r="DX1183" s="23">
        <f t="shared" ref="DX1183:DX1195" si="359">$H1183*DX$1210</f>
        <v>0</v>
      </c>
      <c r="DY1183" s="23">
        <f t="shared" ref="DY1183:DY1195" si="360">$I1183*DY$1210</f>
        <v>0</v>
      </c>
      <c r="DZ1183" s="23">
        <f t="shared" ref="DZ1183:DZ1195" si="361">$J1183*DZ$1210</f>
        <v>0</v>
      </c>
      <c r="EA1183" s="23">
        <f t="shared" ref="EA1183:EA1195" si="362">$K1183*EA$1210</f>
        <v>0</v>
      </c>
      <c r="EB1183" s="23">
        <f t="shared" si="106"/>
        <v>0</v>
      </c>
      <c r="EC1183" s="23">
        <f t="shared" si="106"/>
        <v>0</v>
      </c>
      <c r="ED1183" s="23">
        <f t="shared" si="106"/>
        <v>0</v>
      </c>
      <c r="EE1183" s="23">
        <f t="shared" si="107"/>
        <v>0</v>
      </c>
      <c r="EF1183" s="23">
        <f t="shared" si="107"/>
        <v>0</v>
      </c>
      <c r="EG1183" s="23">
        <f t="shared" si="107"/>
        <v>0</v>
      </c>
      <c r="EH1183" s="28"/>
      <c r="EI1183" s="28"/>
      <c r="EJ1183" s="28"/>
      <c r="EK1183" s="23">
        <f t="shared" si="108"/>
        <v>0</v>
      </c>
      <c r="EL1183" s="23">
        <f t="shared" si="109"/>
        <v>0</v>
      </c>
      <c r="EM1183" s="23">
        <f t="shared" si="110"/>
        <v>0</v>
      </c>
      <c r="EN1183" s="23">
        <f t="shared" si="111"/>
        <v>0</v>
      </c>
      <c r="EO1183" s="23">
        <f t="shared" si="112"/>
        <v>0</v>
      </c>
      <c r="EP1183" s="23">
        <f t="shared" si="113"/>
        <v>0</v>
      </c>
      <c r="EQ1183" s="23">
        <f t="shared" ref="EQ1183:EQ1195" si="363">$F1183*EQ$1210</f>
        <v>0</v>
      </c>
      <c r="ER1183" s="23">
        <f t="shared" ref="ER1183:ER1195" si="364">$G1183*ER$1210</f>
        <v>0</v>
      </c>
      <c r="ES1183" s="23">
        <f t="shared" ref="ES1183:ES1195" si="365">$H1183*ES$1210</f>
        <v>0</v>
      </c>
      <c r="ET1183" s="23">
        <f t="shared" ref="ET1183:ET1195" si="366">$I1183*ET$1210</f>
        <v>0</v>
      </c>
      <c r="EU1183" s="23">
        <f t="shared" ref="EU1183:EU1195" si="367">$J1183*EU$1210</f>
        <v>0</v>
      </c>
      <c r="EV1183" s="23">
        <f t="shared" ref="EV1183:EV1195" si="368">$K1183*EV$1210</f>
        <v>0</v>
      </c>
      <c r="EW1183" s="23">
        <f t="shared" si="114"/>
        <v>0</v>
      </c>
      <c r="EX1183" s="23">
        <f t="shared" si="114"/>
        <v>0</v>
      </c>
      <c r="EY1183" s="23">
        <f t="shared" si="114"/>
        <v>0</v>
      </c>
      <c r="EZ1183" s="23">
        <f t="shared" si="115"/>
        <v>0</v>
      </c>
      <c r="FA1183" s="23">
        <f t="shared" si="115"/>
        <v>0</v>
      </c>
      <c r="FB1183" s="23">
        <f t="shared" si="115"/>
        <v>0</v>
      </c>
      <c r="FC1183" s="28"/>
      <c r="FD1183" s="28"/>
      <c r="FE1183" s="28"/>
      <c r="FF1183" s="23">
        <f t="shared" si="116"/>
        <v>0</v>
      </c>
      <c r="FG1183" s="23">
        <f t="shared" si="117"/>
        <v>0</v>
      </c>
      <c r="FH1183" s="23">
        <f t="shared" si="118"/>
        <v>0</v>
      </c>
      <c r="FI1183" s="23">
        <f t="shared" si="119"/>
        <v>0</v>
      </c>
      <c r="FJ1183" s="23">
        <f t="shared" si="120"/>
        <v>0</v>
      </c>
      <c r="FK1183" s="23">
        <f t="shared" si="121"/>
        <v>0</v>
      </c>
      <c r="FL1183" s="23">
        <f t="shared" ref="FL1183:FL1195" si="369">$F1183*FL$1210</f>
        <v>0</v>
      </c>
      <c r="FM1183" s="23">
        <f t="shared" ref="FM1183:FM1195" si="370">$G1183*FM$1210</f>
        <v>0</v>
      </c>
      <c r="FN1183" s="23">
        <f t="shared" ref="FN1183:FN1195" si="371">$H1183*FN$1210</f>
        <v>0</v>
      </c>
      <c r="FO1183" s="23">
        <f t="shared" ref="FO1183:FO1195" si="372">$I1183*FO$1210</f>
        <v>0</v>
      </c>
      <c r="FP1183" s="23">
        <f t="shared" ref="FP1183:FP1195" si="373">$J1183*FP$1210</f>
        <v>0</v>
      </c>
      <c r="FQ1183" s="23">
        <f t="shared" ref="FQ1183:FQ1195" si="374">$K1183*FQ$1210</f>
        <v>0</v>
      </c>
      <c r="FR1183" s="23">
        <f t="shared" si="122"/>
        <v>0</v>
      </c>
      <c r="FS1183" s="23">
        <f t="shared" si="122"/>
        <v>0</v>
      </c>
      <c r="FT1183" s="23">
        <f t="shared" si="122"/>
        <v>0</v>
      </c>
      <c r="FU1183" s="23">
        <f t="shared" si="123"/>
        <v>0</v>
      </c>
      <c r="FV1183" s="23">
        <f t="shared" si="123"/>
        <v>0</v>
      </c>
      <c r="FW1183" s="23">
        <f t="shared" si="123"/>
        <v>0</v>
      </c>
      <c r="FX1183" s="28"/>
      <c r="FY1183" s="28"/>
      <c r="FZ1183" s="28"/>
      <c r="GA1183" s="23">
        <f t="shared" si="124"/>
        <v>0</v>
      </c>
      <c r="GB1183" s="23">
        <f t="shared" si="125"/>
        <v>0</v>
      </c>
      <c r="GC1183" s="23">
        <f t="shared" si="126"/>
        <v>0</v>
      </c>
      <c r="GD1183" s="23">
        <f t="shared" si="127"/>
        <v>0</v>
      </c>
      <c r="GE1183" s="23">
        <f t="shared" si="128"/>
        <v>0</v>
      </c>
      <c r="GF1183" s="23">
        <f t="shared" si="129"/>
        <v>0</v>
      </c>
      <c r="GG1183" s="23">
        <f t="shared" ref="GG1183:GG1195" si="375">$F1183*GG$1210</f>
        <v>0</v>
      </c>
      <c r="GH1183" s="23">
        <f t="shared" ref="GH1183:GH1195" si="376">$G1183*GH$1210</f>
        <v>0</v>
      </c>
      <c r="GI1183" s="23">
        <f t="shared" ref="GI1183:GI1195" si="377">$H1183*GI$1210</f>
        <v>0</v>
      </c>
      <c r="GJ1183" s="23">
        <f t="shared" ref="GJ1183:GJ1195" si="378">$I1183*GJ$1210</f>
        <v>0</v>
      </c>
      <c r="GK1183" s="23">
        <f t="shared" ref="GK1183:GK1195" si="379">$J1183*GK$1210</f>
        <v>0</v>
      </c>
      <c r="GL1183" s="23">
        <f t="shared" ref="GL1183:GL1195" si="380">$K1183*GL$1210</f>
        <v>0</v>
      </c>
      <c r="GM1183" s="23">
        <f t="shared" si="130"/>
        <v>0</v>
      </c>
      <c r="GN1183" s="23">
        <f t="shared" si="130"/>
        <v>0</v>
      </c>
      <c r="GO1183" s="23">
        <f t="shared" si="130"/>
        <v>0</v>
      </c>
      <c r="GP1183" s="23">
        <f t="shared" si="131"/>
        <v>0</v>
      </c>
      <c r="GQ1183" s="23">
        <f t="shared" si="131"/>
        <v>0</v>
      </c>
      <c r="GR1183" s="23">
        <f t="shared" si="131"/>
        <v>0</v>
      </c>
      <c r="GS1183" s="28">
        <v>32</v>
      </c>
      <c r="GT1183" s="28">
        <v>32</v>
      </c>
      <c r="GU1183" s="28">
        <v>32</v>
      </c>
      <c r="GV1183" s="23">
        <f t="shared" si="132"/>
        <v>1268928</v>
      </c>
      <c r="GW1183" s="23">
        <f t="shared" si="133"/>
        <v>1328288</v>
      </c>
      <c r="GX1183" s="23">
        <f t="shared" si="134"/>
        <v>1328288</v>
      </c>
      <c r="GY1183" s="23">
        <f t="shared" si="135"/>
        <v>2772448</v>
      </c>
      <c r="GZ1183" s="23">
        <f t="shared" si="136"/>
        <v>2820704</v>
      </c>
      <c r="HA1183" s="23">
        <f t="shared" si="137"/>
        <v>2820704</v>
      </c>
      <c r="HB1183" s="23">
        <f t="shared" ref="HB1183:HB1195" si="381">$F1183*HB$1210</f>
        <v>41675</v>
      </c>
      <c r="HC1183" s="23">
        <f t="shared" ref="HC1183:HC1195" si="382">$G1183*HC$1210</f>
        <v>41509.379999999997</v>
      </c>
      <c r="HD1183" s="23">
        <f t="shared" ref="HD1183:HD1195" si="383">$H1183*HD$1210</f>
        <v>41509.379999999997</v>
      </c>
      <c r="HE1183" s="23">
        <f t="shared" ref="HE1183:HE1195" si="384">$I1183*HE$1210</f>
        <v>23291.1</v>
      </c>
      <c r="HF1183" s="23">
        <f t="shared" ref="HF1183:HF1195" si="385">$J1183*HF$1210</f>
        <v>23311.98</v>
      </c>
      <c r="HG1183" s="23">
        <f t="shared" ref="HG1183:HG1195" si="386">$K1183*HG$1210</f>
        <v>23311.98</v>
      </c>
      <c r="HH1183" s="23">
        <f t="shared" si="138"/>
        <v>1333600</v>
      </c>
      <c r="HI1183" s="23">
        <f t="shared" si="138"/>
        <v>1328300.1599999999</v>
      </c>
      <c r="HJ1183" s="23">
        <f t="shared" si="138"/>
        <v>1328300.1599999999</v>
      </c>
      <c r="HK1183" s="23">
        <f t="shared" si="139"/>
        <v>745315.2</v>
      </c>
      <c r="HL1183" s="23">
        <f t="shared" si="139"/>
        <v>745983.36</v>
      </c>
      <c r="HM1183" s="23">
        <f t="shared" si="139"/>
        <v>745983.36</v>
      </c>
      <c r="HN1183" s="28"/>
      <c r="HO1183" s="28"/>
      <c r="HP1183" s="28"/>
      <c r="HQ1183" s="23">
        <f t="shared" si="140"/>
        <v>0</v>
      </c>
      <c r="HR1183" s="23">
        <f t="shared" si="141"/>
        <v>0</v>
      </c>
      <c r="HS1183" s="23">
        <f t="shared" si="142"/>
        <v>0</v>
      </c>
      <c r="HT1183" s="23">
        <f t="shared" si="143"/>
        <v>0</v>
      </c>
      <c r="HU1183" s="23">
        <f t="shared" si="144"/>
        <v>0</v>
      </c>
      <c r="HV1183" s="23">
        <f t="shared" si="145"/>
        <v>0</v>
      </c>
      <c r="HW1183" s="23">
        <f t="shared" ref="HW1183:HW1195" si="387">$F1183*HW$1210</f>
        <v>0</v>
      </c>
      <c r="HX1183" s="23">
        <f t="shared" ref="HX1183:HX1195" si="388">$G1183*HX$1210</f>
        <v>0</v>
      </c>
      <c r="HY1183" s="23">
        <f t="shared" ref="HY1183:HY1195" si="389">$H1183*HY$1210</f>
        <v>0</v>
      </c>
      <c r="HZ1183" s="23">
        <f t="shared" ref="HZ1183:HZ1195" si="390">$I1183*HZ$1210</f>
        <v>0</v>
      </c>
      <c r="IA1183" s="23">
        <f t="shared" ref="IA1183:IA1195" si="391">$J1183*IA$1210</f>
        <v>0</v>
      </c>
      <c r="IB1183" s="23">
        <f t="shared" ref="IB1183:IB1195" si="392">$K1183*IB$1210</f>
        <v>0</v>
      </c>
      <c r="IC1183" s="23">
        <f t="shared" si="146"/>
        <v>0</v>
      </c>
      <c r="ID1183" s="23">
        <f t="shared" si="146"/>
        <v>0</v>
      </c>
      <c r="IE1183" s="23">
        <f t="shared" si="146"/>
        <v>0</v>
      </c>
      <c r="IF1183" s="23">
        <f t="shared" si="147"/>
        <v>0</v>
      </c>
      <c r="IG1183" s="23">
        <f t="shared" si="147"/>
        <v>0</v>
      </c>
      <c r="IH1183" s="23">
        <f t="shared" si="147"/>
        <v>0</v>
      </c>
      <c r="II1183" s="28"/>
      <c r="IJ1183" s="28"/>
      <c r="IK1183" s="28"/>
      <c r="IL1183" s="23">
        <f t="shared" si="148"/>
        <v>0</v>
      </c>
      <c r="IM1183" s="23">
        <f t="shared" si="149"/>
        <v>0</v>
      </c>
      <c r="IN1183" s="23">
        <f t="shared" si="150"/>
        <v>0</v>
      </c>
      <c r="IO1183" s="23">
        <f t="shared" si="151"/>
        <v>0</v>
      </c>
      <c r="IP1183" s="23">
        <f t="shared" si="152"/>
        <v>0</v>
      </c>
      <c r="IQ1183" s="23">
        <f t="shared" si="153"/>
        <v>0</v>
      </c>
      <c r="IR1183" s="23">
        <f t="shared" ref="IR1183:IR1195" si="393">$F1183*IR$1210</f>
        <v>0</v>
      </c>
      <c r="IS1183" s="23">
        <f t="shared" ref="IS1183:IS1195" si="394">$G1183*IS$1210</f>
        <v>0</v>
      </c>
      <c r="IT1183" s="23">
        <f t="shared" ref="IT1183:IT1195" si="395">$H1183*IT$1210</f>
        <v>0</v>
      </c>
      <c r="IU1183" s="23">
        <f t="shared" ref="IU1183:IU1195" si="396">$I1183*IU$1210</f>
        <v>0</v>
      </c>
      <c r="IV1183" s="23">
        <f t="shared" ref="IV1183:IV1195" si="397">$J1183*IV$1210</f>
        <v>0</v>
      </c>
      <c r="IW1183" s="23">
        <f t="shared" ref="IW1183:IW1195" si="398">$K1183*IW$1210</f>
        <v>0</v>
      </c>
      <c r="IX1183" s="23">
        <f t="shared" si="154"/>
        <v>0</v>
      </c>
      <c r="IY1183" s="23">
        <f t="shared" si="154"/>
        <v>0</v>
      </c>
      <c r="IZ1183" s="23">
        <f t="shared" si="154"/>
        <v>0</v>
      </c>
      <c r="JA1183" s="23">
        <f t="shared" si="155"/>
        <v>0</v>
      </c>
      <c r="JB1183" s="23">
        <f t="shared" si="155"/>
        <v>0</v>
      </c>
      <c r="JC1183" s="23">
        <f t="shared" si="155"/>
        <v>0</v>
      </c>
      <c r="JD1183" s="28"/>
      <c r="JE1183" s="28"/>
      <c r="JF1183" s="28"/>
      <c r="JG1183" s="23">
        <f t="shared" si="156"/>
        <v>0</v>
      </c>
      <c r="JH1183" s="23">
        <f t="shared" si="157"/>
        <v>0</v>
      </c>
      <c r="JI1183" s="23">
        <f t="shared" si="158"/>
        <v>0</v>
      </c>
      <c r="JJ1183" s="23">
        <f t="shared" si="159"/>
        <v>0</v>
      </c>
      <c r="JK1183" s="23">
        <f t="shared" si="160"/>
        <v>0</v>
      </c>
      <c r="JL1183" s="23">
        <f t="shared" si="161"/>
        <v>0</v>
      </c>
      <c r="JM1183" s="23">
        <f t="shared" ref="JM1183:JM1195" si="399">$F1183*JM$1210</f>
        <v>0</v>
      </c>
      <c r="JN1183" s="23">
        <f t="shared" ref="JN1183:JN1195" si="400">$G1183*JN$1210</f>
        <v>0</v>
      </c>
      <c r="JO1183" s="23">
        <f t="shared" ref="JO1183:JO1195" si="401">$H1183*JO$1210</f>
        <v>0</v>
      </c>
      <c r="JP1183" s="23">
        <f t="shared" ref="JP1183:JP1195" si="402">$I1183*JP$1210</f>
        <v>0</v>
      </c>
      <c r="JQ1183" s="23">
        <f t="shared" ref="JQ1183:JQ1195" si="403">$J1183*JQ$1210</f>
        <v>0</v>
      </c>
      <c r="JR1183" s="23">
        <f t="shared" ref="JR1183:JR1195" si="404">$K1183*JR$1210</f>
        <v>0</v>
      </c>
      <c r="JS1183" s="23">
        <f t="shared" si="162"/>
        <v>0</v>
      </c>
      <c r="JT1183" s="23">
        <f t="shared" si="162"/>
        <v>0</v>
      </c>
      <c r="JU1183" s="23">
        <f t="shared" si="162"/>
        <v>0</v>
      </c>
      <c r="JV1183" s="23">
        <f t="shared" si="163"/>
        <v>0</v>
      </c>
      <c r="JW1183" s="23">
        <f t="shared" si="163"/>
        <v>0</v>
      </c>
      <c r="JX1183" s="23">
        <f t="shared" si="163"/>
        <v>0</v>
      </c>
      <c r="JY1183" s="28"/>
      <c r="JZ1183" s="28"/>
      <c r="KA1183" s="28"/>
      <c r="KB1183" s="23">
        <f t="shared" si="164"/>
        <v>0</v>
      </c>
      <c r="KC1183" s="23">
        <f t="shared" si="165"/>
        <v>0</v>
      </c>
      <c r="KD1183" s="23">
        <f t="shared" si="166"/>
        <v>0</v>
      </c>
      <c r="KE1183" s="23">
        <f t="shared" si="167"/>
        <v>0</v>
      </c>
      <c r="KF1183" s="23">
        <f t="shared" si="168"/>
        <v>0</v>
      </c>
      <c r="KG1183" s="23">
        <f t="shared" si="169"/>
        <v>0</v>
      </c>
      <c r="KH1183" s="23">
        <f t="shared" ref="KH1183:KH1195" si="405">$F1183*KH$1210</f>
        <v>0</v>
      </c>
      <c r="KI1183" s="23">
        <f t="shared" ref="KI1183:KI1195" si="406">$G1183*KI$1210</f>
        <v>0</v>
      </c>
      <c r="KJ1183" s="23">
        <f t="shared" ref="KJ1183:KJ1195" si="407">$H1183*KJ$1210</f>
        <v>0</v>
      </c>
      <c r="KK1183" s="23">
        <f t="shared" ref="KK1183:KK1195" si="408">$I1183*KK$1210</f>
        <v>0</v>
      </c>
      <c r="KL1183" s="23">
        <f t="shared" ref="KL1183:KL1195" si="409">$J1183*KL$1210</f>
        <v>0</v>
      </c>
      <c r="KM1183" s="23">
        <f t="shared" ref="KM1183:KM1195" si="410">$K1183*KM$1210</f>
        <v>0</v>
      </c>
      <c r="KN1183" s="23">
        <f t="shared" si="170"/>
        <v>0</v>
      </c>
      <c r="KO1183" s="23">
        <f t="shared" si="170"/>
        <v>0</v>
      </c>
      <c r="KP1183" s="23">
        <f t="shared" si="170"/>
        <v>0</v>
      </c>
      <c r="KQ1183" s="23">
        <f t="shared" si="171"/>
        <v>0</v>
      </c>
      <c r="KR1183" s="23">
        <f t="shared" si="171"/>
        <v>0</v>
      </c>
      <c r="KS1183" s="23">
        <f t="shared" si="171"/>
        <v>0</v>
      </c>
      <c r="KT1183" s="28"/>
      <c r="KU1183" s="28"/>
      <c r="KV1183" s="28"/>
      <c r="KW1183" s="23">
        <f t="shared" si="172"/>
        <v>0</v>
      </c>
      <c r="KX1183" s="23">
        <f t="shared" si="173"/>
        <v>0</v>
      </c>
      <c r="KY1183" s="23">
        <f t="shared" si="174"/>
        <v>0</v>
      </c>
      <c r="KZ1183" s="23">
        <f t="shared" si="175"/>
        <v>0</v>
      </c>
      <c r="LA1183" s="23">
        <f t="shared" si="176"/>
        <v>0</v>
      </c>
      <c r="LB1183" s="23">
        <f t="shared" si="177"/>
        <v>0</v>
      </c>
      <c r="LC1183" s="23">
        <f t="shared" ref="LC1183:LC1195" si="411">$F1183*LC$1210</f>
        <v>0</v>
      </c>
      <c r="LD1183" s="23">
        <f t="shared" ref="LD1183:LD1195" si="412">$G1183*LD$1210</f>
        <v>0</v>
      </c>
      <c r="LE1183" s="23">
        <f t="shared" ref="LE1183:LE1195" si="413">$H1183*LE$1210</f>
        <v>0</v>
      </c>
      <c r="LF1183" s="23">
        <f t="shared" ref="LF1183:LF1195" si="414">$I1183*LF$1210</f>
        <v>0</v>
      </c>
      <c r="LG1183" s="23">
        <f t="shared" ref="LG1183:LG1195" si="415">$J1183*LG$1210</f>
        <v>0</v>
      </c>
      <c r="LH1183" s="23">
        <f t="shared" ref="LH1183:LH1195" si="416">$K1183*LH$1210</f>
        <v>0</v>
      </c>
      <c r="LI1183" s="23">
        <f t="shared" si="178"/>
        <v>0</v>
      </c>
      <c r="LJ1183" s="23">
        <f t="shared" si="178"/>
        <v>0</v>
      </c>
      <c r="LK1183" s="23">
        <f t="shared" si="178"/>
        <v>0</v>
      </c>
      <c r="LL1183" s="23">
        <f t="shared" si="179"/>
        <v>0</v>
      </c>
      <c r="LM1183" s="23">
        <f t="shared" si="179"/>
        <v>0</v>
      </c>
      <c r="LN1183" s="23">
        <f t="shared" si="179"/>
        <v>0</v>
      </c>
      <c r="LO1183" s="28"/>
      <c r="LP1183" s="28"/>
      <c r="LQ1183" s="28"/>
      <c r="LR1183" s="23">
        <f t="shared" si="180"/>
        <v>0</v>
      </c>
      <c r="LS1183" s="23">
        <f t="shared" si="181"/>
        <v>0</v>
      </c>
      <c r="LT1183" s="23">
        <f t="shared" si="182"/>
        <v>0</v>
      </c>
      <c r="LU1183" s="23">
        <f t="shared" si="183"/>
        <v>0</v>
      </c>
      <c r="LV1183" s="23">
        <f t="shared" si="184"/>
        <v>0</v>
      </c>
      <c r="LW1183" s="23">
        <f t="shared" si="185"/>
        <v>0</v>
      </c>
      <c r="LX1183" s="23">
        <f t="shared" ref="LX1183:LX1195" si="417">$F1183*LX$1210</f>
        <v>0</v>
      </c>
      <c r="LY1183" s="23">
        <f t="shared" ref="LY1183:LY1195" si="418">$G1183*LY$1210</f>
        <v>0</v>
      </c>
      <c r="LZ1183" s="23">
        <f t="shared" ref="LZ1183:LZ1195" si="419">$H1183*LZ$1210</f>
        <v>0</v>
      </c>
      <c r="MA1183" s="23">
        <f t="shared" ref="MA1183:MA1195" si="420">$I1183*MA$1210</f>
        <v>0</v>
      </c>
      <c r="MB1183" s="23">
        <f t="shared" ref="MB1183:MB1195" si="421">$J1183*MB$1210</f>
        <v>0</v>
      </c>
      <c r="MC1183" s="23">
        <f t="shared" ref="MC1183:MC1195" si="422">$K1183*MC$1210</f>
        <v>0</v>
      </c>
      <c r="MD1183" s="23">
        <f t="shared" si="186"/>
        <v>0</v>
      </c>
      <c r="ME1183" s="23">
        <f t="shared" si="186"/>
        <v>0</v>
      </c>
      <c r="MF1183" s="23">
        <f t="shared" si="186"/>
        <v>0</v>
      </c>
      <c r="MG1183" s="23">
        <f t="shared" si="187"/>
        <v>0</v>
      </c>
      <c r="MH1183" s="23">
        <f t="shared" si="187"/>
        <v>0</v>
      </c>
      <c r="MI1183" s="23">
        <f t="shared" si="187"/>
        <v>0</v>
      </c>
      <c r="MJ1183" s="28"/>
      <c r="MK1183" s="28"/>
      <c r="ML1183" s="28"/>
      <c r="MM1183" s="23">
        <f t="shared" si="188"/>
        <v>0</v>
      </c>
      <c r="MN1183" s="23">
        <f t="shared" si="189"/>
        <v>0</v>
      </c>
      <c r="MO1183" s="23">
        <f t="shared" si="190"/>
        <v>0</v>
      </c>
      <c r="MP1183" s="23">
        <f t="shared" si="191"/>
        <v>0</v>
      </c>
      <c r="MQ1183" s="23">
        <f t="shared" si="192"/>
        <v>0</v>
      </c>
      <c r="MR1183" s="23">
        <f t="shared" si="193"/>
        <v>0</v>
      </c>
      <c r="MS1183" s="23">
        <f t="shared" ref="MS1183:MS1195" si="423">$F1183*MS$1210</f>
        <v>0</v>
      </c>
      <c r="MT1183" s="23">
        <f t="shared" ref="MT1183:MT1195" si="424">$G1183*MT$1210</f>
        <v>0</v>
      </c>
      <c r="MU1183" s="23">
        <f t="shared" ref="MU1183:MU1195" si="425">$H1183*MU$1210</f>
        <v>0</v>
      </c>
      <c r="MV1183" s="23">
        <f t="shared" ref="MV1183:MV1195" si="426">$I1183*MV$1210</f>
        <v>0</v>
      </c>
      <c r="MW1183" s="23">
        <f t="shared" ref="MW1183:MW1195" si="427">$J1183*MW$1210</f>
        <v>0</v>
      </c>
      <c r="MX1183" s="23">
        <f t="shared" ref="MX1183:MX1195" si="428">$K1183*MX$1210</f>
        <v>0</v>
      </c>
      <c r="MY1183" s="23">
        <f t="shared" si="194"/>
        <v>0</v>
      </c>
      <c r="MZ1183" s="23">
        <f t="shared" si="194"/>
        <v>0</v>
      </c>
      <c r="NA1183" s="23">
        <f t="shared" si="194"/>
        <v>0</v>
      </c>
      <c r="NB1183" s="23">
        <f t="shared" si="195"/>
        <v>0</v>
      </c>
      <c r="NC1183" s="23">
        <f t="shared" si="195"/>
        <v>0</v>
      </c>
      <c r="ND1183" s="23">
        <f t="shared" si="195"/>
        <v>0</v>
      </c>
      <c r="NE1183" s="28"/>
      <c r="NF1183" s="28"/>
      <c r="NG1183" s="28"/>
      <c r="NH1183" s="23">
        <f t="shared" si="196"/>
        <v>0</v>
      </c>
      <c r="NI1183" s="23">
        <f t="shared" si="197"/>
        <v>0</v>
      </c>
      <c r="NJ1183" s="23">
        <f t="shared" si="198"/>
        <v>0</v>
      </c>
      <c r="NK1183" s="23">
        <f t="shared" si="199"/>
        <v>0</v>
      </c>
      <c r="NL1183" s="23">
        <f t="shared" si="200"/>
        <v>0</v>
      </c>
      <c r="NM1183" s="23">
        <f t="shared" si="201"/>
        <v>0</v>
      </c>
      <c r="NN1183" s="23">
        <f t="shared" ref="NN1183:NN1195" si="429">$F1183*NN$1210</f>
        <v>0</v>
      </c>
      <c r="NO1183" s="23">
        <f t="shared" ref="NO1183:NO1195" si="430">$G1183*NO$1210</f>
        <v>0</v>
      </c>
      <c r="NP1183" s="23">
        <f t="shared" ref="NP1183:NP1195" si="431">$H1183*NP$1210</f>
        <v>0</v>
      </c>
      <c r="NQ1183" s="23">
        <f t="shared" ref="NQ1183:NQ1195" si="432">$I1183*NQ$1210</f>
        <v>0</v>
      </c>
      <c r="NR1183" s="23">
        <f t="shared" ref="NR1183:NR1195" si="433">$J1183*NR$1210</f>
        <v>0</v>
      </c>
      <c r="NS1183" s="23">
        <f t="shared" ref="NS1183:NS1195" si="434">$K1183*NS$1210</f>
        <v>0</v>
      </c>
      <c r="NT1183" s="23">
        <f t="shared" si="202"/>
        <v>0</v>
      </c>
      <c r="NU1183" s="23">
        <f t="shared" si="202"/>
        <v>0</v>
      </c>
      <c r="NV1183" s="23">
        <f t="shared" si="202"/>
        <v>0</v>
      </c>
      <c r="NW1183" s="23">
        <f t="shared" si="203"/>
        <v>0</v>
      </c>
      <c r="NX1183" s="23">
        <f t="shared" si="203"/>
        <v>0</v>
      </c>
      <c r="NY1183" s="23">
        <f t="shared" si="203"/>
        <v>0</v>
      </c>
      <c r="NZ1183" s="28"/>
      <c r="OA1183" s="28"/>
      <c r="OB1183" s="28"/>
      <c r="OC1183" s="23">
        <f t="shared" si="204"/>
        <v>0</v>
      </c>
      <c r="OD1183" s="23">
        <f t="shared" si="205"/>
        <v>0</v>
      </c>
      <c r="OE1183" s="23">
        <f t="shared" si="206"/>
        <v>0</v>
      </c>
      <c r="OF1183" s="23">
        <f t="shared" si="207"/>
        <v>0</v>
      </c>
      <c r="OG1183" s="23">
        <f t="shared" si="208"/>
        <v>0</v>
      </c>
      <c r="OH1183" s="23">
        <f t="shared" si="209"/>
        <v>0</v>
      </c>
      <c r="OI1183" s="23">
        <f t="shared" ref="OI1183:OI1195" si="435">$F1183*OI$1210</f>
        <v>0</v>
      </c>
      <c r="OJ1183" s="23">
        <f t="shared" ref="OJ1183:OJ1195" si="436">$G1183*OJ$1210</f>
        <v>0</v>
      </c>
      <c r="OK1183" s="23">
        <f t="shared" ref="OK1183:OK1195" si="437">$H1183*OK$1210</f>
        <v>0</v>
      </c>
      <c r="OL1183" s="23">
        <f t="shared" ref="OL1183:OL1195" si="438">$I1183*OL$1210</f>
        <v>0</v>
      </c>
      <c r="OM1183" s="23">
        <f t="shared" ref="OM1183:OM1195" si="439">$J1183*OM$1210</f>
        <v>0</v>
      </c>
      <c r="ON1183" s="23">
        <f t="shared" ref="ON1183:ON1195" si="440">$K1183*ON$1210</f>
        <v>0</v>
      </c>
      <c r="OO1183" s="23">
        <f t="shared" si="210"/>
        <v>0</v>
      </c>
      <c r="OP1183" s="23">
        <f t="shared" si="210"/>
        <v>0</v>
      </c>
      <c r="OQ1183" s="23">
        <f t="shared" si="210"/>
        <v>0</v>
      </c>
      <c r="OR1183" s="23">
        <f t="shared" si="211"/>
        <v>0</v>
      </c>
      <c r="OS1183" s="23">
        <f t="shared" si="211"/>
        <v>0</v>
      </c>
      <c r="OT1183" s="23">
        <f t="shared" si="211"/>
        <v>0</v>
      </c>
      <c r="OU1183" s="28"/>
      <c r="OV1183" s="28"/>
      <c r="OW1183" s="28"/>
      <c r="OX1183" s="23">
        <f t="shared" si="212"/>
        <v>0</v>
      </c>
      <c r="OY1183" s="23">
        <f t="shared" si="213"/>
        <v>0</v>
      </c>
      <c r="OZ1183" s="23">
        <f t="shared" si="214"/>
        <v>0</v>
      </c>
      <c r="PA1183" s="23">
        <f t="shared" si="215"/>
        <v>0</v>
      </c>
      <c r="PB1183" s="23">
        <f t="shared" si="216"/>
        <v>0</v>
      </c>
      <c r="PC1183" s="23">
        <f t="shared" si="217"/>
        <v>0</v>
      </c>
      <c r="PD1183" s="23">
        <f t="shared" ref="PD1183:PD1195" si="441">$F1183*PD$1210</f>
        <v>0</v>
      </c>
      <c r="PE1183" s="23">
        <f t="shared" ref="PE1183:PE1195" si="442">$G1183*PE$1210</f>
        <v>0</v>
      </c>
      <c r="PF1183" s="23">
        <f t="shared" ref="PF1183:PF1195" si="443">$H1183*PF$1210</f>
        <v>0</v>
      </c>
      <c r="PG1183" s="23">
        <f t="shared" ref="PG1183:PG1195" si="444">$I1183*PG$1210</f>
        <v>0</v>
      </c>
      <c r="PH1183" s="23">
        <f t="shared" ref="PH1183:PH1195" si="445">$J1183*PH$1210</f>
        <v>0</v>
      </c>
      <c r="PI1183" s="23">
        <f t="shared" ref="PI1183:PI1195" si="446">$K1183*PI$1210</f>
        <v>0</v>
      </c>
      <c r="PJ1183" s="23">
        <f t="shared" si="218"/>
        <v>0</v>
      </c>
      <c r="PK1183" s="23">
        <f t="shared" si="218"/>
        <v>0</v>
      </c>
      <c r="PL1183" s="23">
        <f t="shared" si="218"/>
        <v>0</v>
      </c>
      <c r="PM1183" s="23">
        <f t="shared" si="219"/>
        <v>0</v>
      </c>
      <c r="PN1183" s="23">
        <f t="shared" si="219"/>
        <v>0</v>
      </c>
      <c r="PO1183" s="23">
        <f t="shared" si="219"/>
        <v>0</v>
      </c>
      <c r="PP1183" s="28"/>
      <c r="PQ1183" s="28"/>
      <c r="PR1183" s="28"/>
      <c r="PS1183" s="23">
        <f t="shared" si="220"/>
        <v>0</v>
      </c>
      <c r="PT1183" s="23">
        <f t="shared" si="221"/>
        <v>0</v>
      </c>
      <c r="PU1183" s="23">
        <f t="shared" si="222"/>
        <v>0</v>
      </c>
      <c r="PV1183" s="23">
        <f t="shared" si="223"/>
        <v>0</v>
      </c>
      <c r="PW1183" s="23">
        <f t="shared" si="224"/>
        <v>0</v>
      </c>
      <c r="PX1183" s="23">
        <f t="shared" si="225"/>
        <v>0</v>
      </c>
      <c r="PY1183" s="23">
        <f t="shared" ref="PY1183:PY1195" si="447">$F1183*PY$1210</f>
        <v>0</v>
      </c>
      <c r="PZ1183" s="23">
        <f t="shared" ref="PZ1183:PZ1195" si="448">$G1183*PZ$1210</f>
        <v>0</v>
      </c>
      <c r="QA1183" s="23">
        <f t="shared" ref="QA1183:QA1195" si="449">$H1183*QA$1210</f>
        <v>0</v>
      </c>
      <c r="QB1183" s="23">
        <f t="shared" ref="QB1183:QB1195" si="450">$I1183*QB$1210</f>
        <v>0</v>
      </c>
      <c r="QC1183" s="23">
        <f t="shared" ref="QC1183:QC1195" si="451">$J1183*QC$1210</f>
        <v>0</v>
      </c>
      <c r="QD1183" s="23">
        <f t="shared" ref="QD1183:QD1195" si="452">$K1183*QD$1210</f>
        <v>0</v>
      </c>
      <c r="QE1183" s="23">
        <f t="shared" si="226"/>
        <v>0</v>
      </c>
      <c r="QF1183" s="23">
        <f t="shared" si="226"/>
        <v>0</v>
      </c>
      <c r="QG1183" s="23">
        <f t="shared" si="226"/>
        <v>0</v>
      </c>
      <c r="QH1183" s="23">
        <f t="shared" si="227"/>
        <v>0</v>
      </c>
      <c r="QI1183" s="23">
        <f t="shared" si="227"/>
        <v>0</v>
      </c>
      <c r="QJ1183" s="23">
        <f t="shared" si="227"/>
        <v>0</v>
      </c>
      <c r="QK1183" s="28"/>
      <c r="QL1183" s="28"/>
      <c r="QM1183" s="28"/>
      <c r="QN1183" s="23">
        <f t="shared" si="228"/>
        <v>0</v>
      </c>
      <c r="QO1183" s="23">
        <f t="shared" si="229"/>
        <v>0</v>
      </c>
      <c r="QP1183" s="23">
        <f t="shared" si="230"/>
        <v>0</v>
      </c>
      <c r="QQ1183" s="23">
        <f t="shared" si="231"/>
        <v>0</v>
      </c>
      <c r="QR1183" s="23">
        <f t="shared" si="232"/>
        <v>0</v>
      </c>
      <c r="QS1183" s="23">
        <f t="shared" si="233"/>
        <v>0</v>
      </c>
      <c r="QT1183" s="23">
        <f t="shared" ref="QT1183:QT1195" si="453">$F1183*QT$1210</f>
        <v>0</v>
      </c>
      <c r="QU1183" s="23">
        <f t="shared" ref="QU1183:QU1195" si="454">$G1183*QU$1210</f>
        <v>0</v>
      </c>
      <c r="QV1183" s="23">
        <f t="shared" ref="QV1183:QV1195" si="455">$H1183*QV$1210</f>
        <v>0</v>
      </c>
      <c r="QW1183" s="23">
        <f t="shared" ref="QW1183:QW1195" si="456">$I1183*QW$1210</f>
        <v>0</v>
      </c>
      <c r="QX1183" s="23">
        <f t="shared" ref="QX1183:QX1195" si="457">$J1183*QX$1210</f>
        <v>0</v>
      </c>
      <c r="QY1183" s="23">
        <f t="shared" ref="QY1183:QY1195" si="458">$K1183*QY$1210</f>
        <v>0</v>
      </c>
      <c r="QZ1183" s="23">
        <f t="shared" si="234"/>
        <v>0</v>
      </c>
      <c r="RA1183" s="23">
        <f t="shared" si="234"/>
        <v>0</v>
      </c>
      <c r="RB1183" s="23">
        <f t="shared" si="234"/>
        <v>0</v>
      </c>
      <c r="RC1183" s="23">
        <f t="shared" si="235"/>
        <v>0</v>
      </c>
      <c r="RD1183" s="23">
        <f t="shared" si="235"/>
        <v>0</v>
      </c>
      <c r="RE1183" s="23">
        <f t="shared" si="235"/>
        <v>0</v>
      </c>
      <c r="RF1183" s="28"/>
      <c r="RG1183" s="28"/>
      <c r="RH1183" s="28"/>
      <c r="RI1183" s="23">
        <f t="shared" si="236"/>
        <v>0</v>
      </c>
      <c r="RJ1183" s="23">
        <f t="shared" si="237"/>
        <v>0</v>
      </c>
      <c r="RK1183" s="23">
        <f t="shared" si="238"/>
        <v>0</v>
      </c>
      <c r="RL1183" s="23">
        <f t="shared" si="239"/>
        <v>0</v>
      </c>
      <c r="RM1183" s="23">
        <f t="shared" si="240"/>
        <v>0</v>
      </c>
      <c r="RN1183" s="23">
        <f t="shared" si="241"/>
        <v>0</v>
      </c>
      <c r="RO1183" s="23">
        <f t="shared" ref="RO1183:RO1195" si="459">$F1183*RO$1210</f>
        <v>0</v>
      </c>
      <c r="RP1183" s="23">
        <f t="shared" ref="RP1183:RP1195" si="460">$G1183*RP$1210</f>
        <v>0</v>
      </c>
      <c r="RQ1183" s="23">
        <f t="shared" ref="RQ1183:RQ1195" si="461">$H1183*RQ$1210</f>
        <v>0</v>
      </c>
      <c r="RR1183" s="23">
        <f t="shared" ref="RR1183:RR1195" si="462">$I1183*RR$1210</f>
        <v>0</v>
      </c>
      <c r="RS1183" s="23">
        <f t="shared" ref="RS1183:RS1195" si="463">$J1183*RS$1210</f>
        <v>0</v>
      </c>
      <c r="RT1183" s="23">
        <f t="shared" ref="RT1183:RT1195" si="464">$K1183*RT$1210</f>
        <v>0</v>
      </c>
      <c r="RU1183" s="23">
        <f t="shared" si="242"/>
        <v>0</v>
      </c>
      <c r="RV1183" s="23">
        <f t="shared" si="242"/>
        <v>0</v>
      </c>
      <c r="RW1183" s="23">
        <f t="shared" si="242"/>
        <v>0</v>
      </c>
      <c r="RX1183" s="23">
        <f t="shared" si="243"/>
        <v>0</v>
      </c>
      <c r="RY1183" s="23">
        <f t="shared" si="243"/>
        <v>0</v>
      </c>
      <c r="RZ1183" s="23">
        <f t="shared" si="243"/>
        <v>0</v>
      </c>
      <c r="SA1183" s="28"/>
      <c r="SB1183" s="28"/>
      <c r="SC1183" s="28"/>
      <c r="SD1183" s="23">
        <f t="shared" si="244"/>
        <v>0</v>
      </c>
      <c r="SE1183" s="23">
        <f t="shared" si="245"/>
        <v>0</v>
      </c>
      <c r="SF1183" s="23">
        <f t="shared" si="246"/>
        <v>0</v>
      </c>
      <c r="SG1183" s="23">
        <f t="shared" si="247"/>
        <v>0</v>
      </c>
      <c r="SH1183" s="23">
        <f t="shared" si="248"/>
        <v>0</v>
      </c>
      <c r="SI1183" s="23">
        <f t="shared" si="249"/>
        <v>0</v>
      </c>
      <c r="SJ1183" s="23">
        <f t="shared" ref="SJ1183:SJ1195" si="465">$F1183*SJ$1210</f>
        <v>0</v>
      </c>
      <c r="SK1183" s="23">
        <f t="shared" ref="SK1183:SK1195" si="466">$G1183*SK$1210</f>
        <v>0</v>
      </c>
      <c r="SL1183" s="23">
        <f t="shared" ref="SL1183:SL1195" si="467">$H1183*SL$1210</f>
        <v>0</v>
      </c>
      <c r="SM1183" s="23">
        <f t="shared" ref="SM1183:SM1195" si="468">$I1183*SM$1210</f>
        <v>0</v>
      </c>
      <c r="SN1183" s="23">
        <f t="shared" ref="SN1183:SN1195" si="469">$J1183*SN$1210</f>
        <v>0</v>
      </c>
      <c r="SO1183" s="23">
        <f t="shared" ref="SO1183:SO1195" si="470">$K1183*SO$1210</f>
        <v>0</v>
      </c>
      <c r="SP1183" s="23">
        <f t="shared" si="250"/>
        <v>0</v>
      </c>
      <c r="SQ1183" s="23">
        <f t="shared" si="250"/>
        <v>0</v>
      </c>
      <c r="SR1183" s="23">
        <f t="shared" si="250"/>
        <v>0</v>
      </c>
      <c r="SS1183" s="23">
        <f t="shared" si="251"/>
        <v>0</v>
      </c>
      <c r="ST1183" s="23">
        <f t="shared" si="251"/>
        <v>0</v>
      </c>
      <c r="SU1183" s="23">
        <f t="shared" si="251"/>
        <v>0</v>
      </c>
      <c r="SV1183" s="28"/>
      <c r="SW1183" s="28"/>
      <c r="SX1183" s="28"/>
      <c r="SY1183" s="23">
        <f t="shared" si="252"/>
        <v>0</v>
      </c>
      <c r="SZ1183" s="23">
        <f t="shared" si="253"/>
        <v>0</v>
      </c>
      <c r="TA1183" s="23">
        <f t="shared" si="254"/>
        <v>0</v>
      </c>
      <c r="TB1183" s="23">
        <f t="shared" si="255"/>
        <v>0</v>
      </c>
      <c r="TC1183" s="23">
        <f t="shared" si="256"/>
        <v>0</v>
      </c>
      <c r="TD1183" s="23">
        <f t="shared" si="257"/>
        <v>0</v>
      </c>
      <c r="TE1183" s="23">
        <f t="shared" ref="TE1183:TE1195" si="471">$F1183*TE$1210</f>
        <v>0</v>
      </c>
      <c r="TF1183" s="23">
        <f t="shared" ref="TF1183:TF1195" si="472">$G1183*TF$1210</f>
        <v>0</v>
      </c>
      <c r="TG1183" s="23">
        <f t="shared" ref="TG1183:TG1195" si="473">$H1183*TG$1210</f>
        <v>0</v>
      </c>
      <c r="TH1183" s="23">
        <f t="shared" ref="TH1183:TH1195" si="474">$I1183*TH$1210</f>
        <v>0</v>
      </c>
      <c r="TI1183" s="23">
        <f t="shared" ref="TI1183:TI1195" si="475">$J1183*TI$1210</f>
        <v>0</v>
      </c>
      <c r="TJ1183" s="23">
        <f t="shared" ref="TJ1183:TJ1195" si="476">$K1183*TJ$1210</f>
        <v>0</v>
      </c>
      <c r="TK1183" s="23">
        <f t="shared" si="258"/>
        <v>0</v>
      </c>
      <c r="TL1183" s="23">
        <f t="shared" si="258"/>
        <v>0</v>
      </c>
      <c r="TM1183" s="23">
        <f t="shared" si="258"/>
        <v>0</v>
      </c>
      <c r="TN1183" s="23">
        <f t="shared" si="259"/>
        <v>0</v>
      </c>
      <c r="TO1183" s="23">
        <f t="shared" si="259"/>
        <v>0</v>
      </c>
      <c r="TP1183" s="23">
        <f t="shared" si="259"/>
        <v>0</v>
      </c>
      <c r="TQ1183" s="28"/>
      <c r="TR1183" s="28"/>
      <c r="TS1183" s="28"/>
      <c r="TT1183" s="23">
        <f t="shared" si="260"/>
        <v>0</v>
      </c>
      <c r="TU1183" s="23">
        <f t="shared" si="261"/>
        <v>0</v>
      </c>
      <c r="TV1183" s="23">
        <f t="shared" si="262"/>
        <v>0</v>
      </c>
      <c r="TW1183" s="23">
        <f t="shared" si="263"/>
        <v>0</v>
      </c>
      <c r="TX1183" s="23">
        <f t="shared" si="264"/>
        <v>0</v>
      </c>
      <c r="TY1183" s="23">
        <f t="shared" si="265"/>
        <v>0</v>
      </c>
      <c r="TZ1183" s="23">
        <f t="shared" ref="TZ1183:TZ1195" si="477">$F1183*TZ$1210</f>
        <v>0</v>
      </c>
      <c r="UA1183" s="23">
        <f t="shared" ref="UA1183:UA1195" si="478">$G1183*UA$1210</f>
        <v>0</v>
      </c>
      <c r="UB1183" s="23">
        <f t="shared" ref="UB1183:UB1195" si="479">$H1183*UB$1210</f>
        <v>0</v>
      </c>
      <c r="UC1183" s="23">
        <f t="shared" ref="UC1183:UC1195" si="480">$I1183*UC$1210</f>
        <v>0</v>
      </c>
      <c r="UD1183" s="23">
        <f t="shared" ref="UD1183:UD1195" si="481">$J1183*UD$1210</f>
        <v>0</v>
      </c>
      <c r="UE1183" s="23">
        <f t="shared" ref="UE1183:UE1195" si="482">$K1183*UE$1210</f>
        <v>0</v>
      </c>
      <c r="UF1183" s="23">
        <f t="shared" si="266"/>
        <v>0</v>
      </c>
      <c r="UG1183" s="23">
        <f t="shared" si="266"/>
        <v>0</v>
      </c>
      <c r="UH1183" s="23">
        <f t="shared" si="266"/>
        <v>0</v>
      </c>
      <c r="UI1183" s="23">
        <f t="shared" si="267"/>
        <v>0</v>
      </c>
      <c r="UJ1183" s="23">
        <f t="shared" si="267"/>
        <v>0</v>
      </c>
      <c r="UK1183" s="23">
        <f t="shared" si="267"/>
        <v>0</v>
      </c>
      <c r="UL1183" s="28">
        <v>68</v>
      </c>
      <c r="UM1183" s="28">
        <v>68</v>
      </c>
      <c r="UN1183" s="28">
        <v>68</v>
      </c>
      <c r="UO1183" s="23">
        <f t="shared" si="268"/>
        <v>2696472</v>
      </c>
      <c r="UP1183" s="23">
        <f t="shared" si="269"/>
        <v>2822612</v>
      </c>
      <c r="UQ1183" s="23">
        <f t="shared" si="270"/>
        <v>2822612</v>
      </c>
      <c r="UR1183" s="23">
        <f t="shared" si="271"/>
        <v>5891452</v>
      </c>
      <c r="US1183" s="23">
        <f t="shared" si="272"/>
        <v>5993996</v>
      </c>
      <c r="UT1183" s="23">
        <f t="shared" si="273"/>
        <v>5993996</v>
      </c>
      <c r="UU1183" s="23">
        <f t="shared" ref="UU1183:UU1195" si="483">$F1183*UU$1210</f>
        <v>50651.47</v>
      </c>
      <c r="UV1183" s="23">
        <f t="shared" ref="UV1183:UV1195" si="484">$G1183*UV$1210</f>
        <v>49810.29</v>
      </c>
      <c r="UW1183" s="23">
        <f t="shared" ref="UW1183:UW1195" si="485">$H1183*UW$1210</f>
        <v>49810.29</v>
      </c>
      <c r="UX1183" s="23">
        <f t="shared" ref="UX1183:UX1195" si="486">$I1183*UX$1210</f>
        <v>10573.79</v>
      </c>
      <c r="UY1183" s="23">
        <f t="shared" ref="UY1183:UY1195" si="487">$J1183*UY$1210</f>
        <v>11308.57</v>
      </c>
      <c r="UZ1183" s="23">
        <f t="shared" ref="UZ1183:UZ1195" si="488">$K1183*UZ$1210</f>
        <v>11308.57</v>
      </c>
      <c r="VA1183" s="23">
        <f t="shared" si="274"/>
        <v>3444299.96</v>
      </c>
      <c r="VB1183" s="23">
        <f t="shared" si="274"/>
        <v>3387099.72</v>
      </c>
      <c r="VC1183" s="23">
        <f t="shared" si="274"/>
        <v>3387099.72</v>
      </c>
      <c r="VD1183" s="23">
        <f t="shared" si="275"/>
        <v>719017.72</v>
      </c>
      <c r="VE1183" s="23">
        <f t="shared" si="275"/>
        <v>768982.76</v>
      </c>
      <c r="VF1183" s="23">
        <f t="shared" si="275"/>
        <v>768982.76</v>
      </c>
      <c r="VG1183" s="28"/>
      <c r="VH1183" s="28"/>
      <c r="VI1183" s="28"/>
      <c r="VJ1183" s="23">
        <f t="shared" si="276"/>
        <v>0</v>
      </c>
      <c r="VK1183" s="23">
        <f t="shared" si="277"/>
        <v>0</v>
      </c>
      <c r="VL1183" s="23">
        <f t="shared" si="278"/>
        <v>0</v>
      </c>
      <c r="VM1183" s="23">
        <f t="shared" si="279"/>
        <v>0</v>
      </c>
      <c r="VN1183" s="23">
        <f t="shared" si="280"/>
        <v>0</v>
      </c>
      <c r="VO1183" s="23">
        <f t="shared" si="281"/>
        <v>0</v>
      </c>
      <c r="VP1183" s="23">
        <f t="shared" ref="VP1183:VP1195" si="489">$F1183*VP$1210</f>
        <v>0</v>
      </c>
      <c r="VQ1183" s="23">
        <f t="shared" ref="VQ1183:VQ1195" si="490">$G1183*VQ$1210</f>
        <v>0</v>
      </c>
      <c r="VR1183" s="23">
        <f t="shared" ref="VR1183:VR1195" si="491">$H1183*VR$1210</f>
        <v>0</v>
      </c>
      <c r="VS1183" s="23">
        <f t="shared" ref="VS1183:VS1195" si="492">$I1183*VS$1210</f>
        <v>0</v>
      </c>
      <c r="VT1183" s="23">
        <f t="shared" ref="VT1183:VT1195" si="493">$J1183*VT$1210</f>
        <v>0</v>
      </c>
      <c r="VU1183" s="23">
        <f t="shared" ref="VU1183:VU1195" si="494">$K1183*VU$1210</f>
        <v>0</v>
      </c>
      <c r="VV1183" s="23">
        <f t="shared" si="282"/>
        <v>0</v>
      </c>
      <c r="VW1183" s="23">
        <f t="shared" si="282"/>
        <v>0</v>
      </c>
      <c r="VX1183" s="23">
        <f t="shared" si="282"/>
        <v>0</v>
      </c>
      <c r="VY1183" s="23">
        <f t="shared" si="283"/>
        <v>0</v>
      </c>
      <c r="VZ1183" s="23">
        <f t="shared" si="283"/>
        <v>0</v>
      </c>
      <c r="WA1183" s="23">
        <f t="shared" si="283"/>
        <v>0</v>
      </c>
      <c r="WB1183" s="28"/>
      <c r="WC1183" s="28"/>
      <c r="WD1183" s="28"/>
      <c r="WE1183" s="23">
        <f t="shared" si="284"/>
        <v>0</v>
      </c>
      <c r="WF1183" s="23">
        <f t="shared" si="285"/>
        <v>0</v>
      </c>
      <c r="WG1183" s="23">
        <f t="shared" si="286"/>
        <v>0</v>
      </c>
      <c r="WH1183" s="23">
        <f t="shared" si="287"/>
        <v>0</v>
      </c>
      <c r="WI1183" s="23">
        <f t="shared" si="288"/>
        <v>0</v>
      </c>
      <c r="WJ1183" s="23">
        <f t="shared" si="289"/>
        <v>0</v>
      </c>
      <c r="WK1183" s="23">
        <f t="shared" ref="WK1183:WK1195" si="495">$F1183*WK$1210</f>
        <v>0</v>
      </c>
      <c r="WL1183" s="23">
        <f t="shared" ref="WL1183:WL1195" si="496">$G1183*WL$1210</f>
        <v>0</v>
      </c>
      <c r="WM1183" s="23">
        <f t="shared" ref="WM1183:WM1195" si="497">$H1183*WM$1210</f>
        <v>0</v>
      </c>
      <c r="WN1183" s="23">
        <f t="shared" ref="WN1183:WN1195" si="498">$I1183*WN$1210</f>
        <v>0</v>
      </c>
      <c r="WO1183" s="23">
        <f t="shared" ref="WO1183:WO1195" si="499">$J1183*WO$1210</f>
        <v>0</v>
      </c>
      <c r="WP1183" s="23">
        <f t="shared" ref="WP1183:WP1195" si="500">$K1183*WP$1210</f>
        <v>0</v>
      </c>
      <c r="WQ1183" s="23">
        <f t="shared" si="290"/>
        <v>0</v>
      </c>
      <c r="WR1183" s="23">
        <f t="shared" si="290"/>
        <v>0</v>
      </c>
      <c r="WS1183" s="23">
        <f t="shared" si="290"/>
        <v>0</v>
      </c>
      <c r="WT1183" s="23">
        <f t="shared" si="291"/>
        <v>0</v>
      </c>
      <c r="WU1183" s="23">
        <f t="shared" si="291"/>
        <v>0</v>
      </c>
      <c r="WV1183" s="23">
        <f t="shared" si="291"/>
        <v>0</v>
      </c>
      <c r="WW1183" s="28"/>
      <c r="WX1183" s="28"/>
      <c r="WY1183" s="28"/>
      <c r="WZ1183" s="23">
        <f t="shared" si="292"/>
        <v>0</v>
      </c>
      <c r="XA1183" s="23">
        <f t="shared" si="293"/>
        <v>0</v>
      </c>
      <c r="XB1183" s="23">
        <f t="shared" si="294"/>
        <v>0</v>
      </c>
      <c r="XC1183" s="23">
        <f t="shared" si="295"/>
        <v>0</v>
      </c>
      <c r="XD1183" s="23">
        <f t="shared" si="296"/>
        <v>0</v>
      </c>
      <c r="XE1183" s="23">
        <f t="shared" si="297"/>
        <v>0</v>
      </c>
      <c r="XF1183" s="23">
        <f t="shared" ref="XF1183:XF1195" si="501">$F1183*XF$1210</f>
        <v>0</v>
      </c>
      <c r="XG1183" s="23">
        <f t="shared" ref="XG1183:XG1195" si="502">$G1183*XG$1210</f>
        <v>0</v>
      </c>
      <c r="XH1183" s="23">
        <f t="shared" ref="XH1183:XH1195" si="503">$H1183*XH$1210</f>
        <v>0</v>
      </c>
      <c r="XI1183" s="23">
        <f t="shared" ref="XI1183:XI1195" si="504">$I1183*XI$1210</f>
        <v>0</v>
      </c>
      <c r="XJ1183" s="23">
        <f t="shared" ref="XJ1183:XJ1195" si="505">$J1183*XJ$1210</f>
        <v>0</v>
      </c>
      <c r="XK1183" s="23">
        <f t="shared" ref="XK1183:XK1195" si="506">$K1183*XK$1210</f>
        <v>0</v>
      </c>
      <c r="XL1183" s="23">
        <f t="shared" si="298"/>
        <v>0</v>
      </c>
      <c r="XM1183" s="23">
        <f t="shared" si="298"/>
        <v>0</v>
      </c>
      <c r="XN1183" s="23">
        <f t="shared" si="298"/>
        <v>0</v>
      </c>
      <c r="XO1183" s="23">
        <f t="shared" si="299"/>
        <v>0</v>
      </c>
      <c r="XP1183" s="23">
        <f t="shared" si="299"/>
        <v>0</v>
      </c>
      <c r="XQ1183" s="23">
        <f t="shared" si="299"/>
        <v>0</v>
      </c>
      <c r="XR1183" s="28"/>
      <c r="XS1183" s="28"/>
      <c r="XT1183" s="28"/>
      <c r="XU1183" s="23">
        <f t="shared" si="300"/>
        <v>0</v>
      </c>
      <c r="XV1183" s="23">
        <f t="shared" si="301"/>
        <v>0</v>
      </c>
      <c r="XW1183" s="23">
        <f t="shared" si="302"/>
        <v>0</v>
      </c>
      <c r="XX1183" s="23">
        <f t="shared" si="303"/>
        <v>0</v>
      </c>
      <c r="XY1183" s="23">
        <f t="shared" si="304"/>
        <v>0</v>
      </c>
      <c r="XZ1183" s="23">
        <f t="shared" si="305"/>
        <v>0</v>
      </c>
      <c r="YA1183" s="23">
        <f t="shared" ref="YA1183:YA1195" si="507">$F1183*YA$1210</f>
        <v>0</v>
      </c>
      <c r="YB1183" s="23">
        <f t="shared" ref="YB1183:YB1195" si="508">$G1183*YB$1210</f>
        <v>0</v>
      </c>
      <c r="YC1183" s="23">
        <f t="shared" ref="YC1183:YC1195" si="509">$H1183*YC$1210</f>
        <v>0</v>
      </c>
      <c r="YD1183" s="23">
        <f t="shared" ref="YD1183:YD1195" si="510">$I1183*YD$1210</f>
        <v>0</v>
      </c>
      <c r="YE1183" s="23">
        <f t="shared" ref="YE1183:YE1195" si="511">$J1183*YE$1210</f>
        <v>0</v>
      </c>
      <c r="YF1183" s="23">
        <f t="shared" ref="YF1183:YF1195" si="512">$K1183*YF$1210</f>
        <v>0</v>
      </c>
      <c r="YG1183" s="23">
        <f t="shared" si="306"/>
        <v>0</v>
      </c>
      <c r="YH1183" s="23">
        <f t="shared" si="306"/>
        <v>0</v>
      </c>
      <c r="YI1183" s="23">
        <f t="shared" si="306"/>
        <v>0</v>
      </c>
      <c r="YJ1183" s="23">
        <f t="shared" si="307"/>
        <v>0</v>
      </c>
      <c r="YK1183" s="23">
        <f t="shared" si="307"/>
        <v>0</v>
      </c>
      <c r="YL1183" s="23">
        <f t="shared" si="307"/>
        <v>0</v>
      </c>
      <c r="YM1183" s="57">
        <f t="shared" ref="YM1183:YM1195" si="513">L1183+AG1183+BB1183+BW1183+CR1183+DM1183+EH1183+FC1183+FX1183+GS1183+HN1183+II1183+JD1183+JY1183+KT1183+LO1183+MJ1183+NE1183+NZ1183+OU1183+PP1183+QK1183+RF1183+SA1183+SV1183+TQ1183+UL1183+VG1183+WB1183+WW1183+XR1183</f>
        <v>100</v>
      </c>
      <c r="YN1183" s="57">
        <f t="shared" si="308"/>
        <v>100</v>
      </c>
      <c r="YO1183" s="57">
        <f t="shared" si="308"/>
        <v>100</v>
      </c>
      <c r="YP1183" s="23">
        <f t="shared" si="309"/>
        <v>3965400</v>
      </c>
      <c r="YQ1183" s="23">
        <f t="shared" si="310"/>
        <v>4150900</v>
      </c>
      <c r="YR1183" s="23">
        <f t="shared" si="311"/>
        <v>4150900</v>
      </c>
      <c r="YS1183" s="23">
        <f t="shared" si="312"/>
        <v>8663900</v>
      </c>
      <c r="YT1183" s="23">
        <f t="shared" si="313"/>
        <v>8814700</v>
      </c>
      <c r="YU1183" s="23">
        <f t="shared" si="314"/>
        <v>8814700</v>
      </c>
      <c r="YV1183" s="23">
        <f t="shared" ref="YV1183:YV1195" si="514">$F1183*YV$1210</f>
        <v>47779</v>
      </c>
      <c r="YW1183" s="23">
        <f t="shared" ref="YW1183:YW1195" si="515">$G1183*YW$1210</f>
        <v>47154</v>
      </c>
      <c r="YX1183" s="23">
        <f t="shared" ref="YX1183:YX1195" si="516">$H1183*YX$1210</f>
        <v>47154</v>
      </c>
      <c r="YY1183" s="23">
        <f t="shared" ref="YY1183:YY1195" si="517">$I1183*YY$1210</f>
        <v>14679.31</v>
      </c>
      <c r="YZ1183" s="23">
        <f t="shared" ref="YZ1183:YZ1195" si="518">$J1183*YZ$1210</f>
        <v>15183.09</v>
      </c>
      <c r="ZA1183" s="23">
        <f t="shared" ref="ZA1183:ZA1195" si="519">$K1183*ZA$1210</f>
        <v>15183.09</v>
      </c>
      <c r="ZB1183" s="23">
        <f t="shared" si="315"/>
        <v>4777900</v>
      </c>
      <c r="ZC1183" s="23">
        <f t="shared" si="315"/>
        <v>4715400</v>
      </c>
      <c r="ZD1183" s="23">
        <f t="shared" si="315"/>
        <v>4715400</v>
      </c>
      <c r="ZE1183" s="23">
        <f t="shared" si="316"/>
        <v>1467931</v>
      </c>
      <c r="ZF1183" s="23">
        <f t="shared" si="316"/>
        <v>1518309</v>
      </c>
      <c r="ZG1183" s="23">
        <f t="shared" si="316"/>
        <v>1518309</v>
      </c>
    </row>
    <row r="1184" spans="1:683" ht="36" hidden="1" customHeight="1">
      <c r="A1184" s="85" t="s">
        <v>217</v>
      </c>
      <c r="B1184" s="85" t="s">
        <v>82</v>
      </c>
      <c r="C1184" s="5"/>
      <c r="D1184" s="116"/>
      <c r="E1184" s="74"/>
      <c r="F1184" s="36">
        <f t="shared" si="317"/>
        <v>55516</v>
      </c>
      <c r="G1184" s="36">
        <f t="shared" si="317"/>
        <v>58113</v>
      </c>
      <c r="H1184" s="36">
        <f t="shared" si="317"/>
        <v>58113</v>
      </c>
      <c r="I1184" s="23">
        <f t="shared" si="318"/>
        <v>86639</v>
      </c>
      <c r="J1184" s="23">
        <f t="shared" si="318"/>
        <v>88147</v>
      </c>
      <c r="K1184" s="23">
        <f t="shared" si="318"/>
        <v>88147</v>
      </c>
      <c r="L1184" s="28"/>
      <c r="M1184" s="28"/>
      <c r="N1184" s="28"/>
      <c r="O1184" s="23">
        <f t="shared" si="319"/>
        <v>0</v>
      </c>
      <c r="P1184" s="23">
        <f t="shared" si="320"/>
        <v>0</v>
      </c>
      <c r="Q1184" s="23">
        <f t="shared" si="321"/>
        <v>0</v>
      </c>
      <c r="R1184" s="23">
        <f t="shared" si="322"/>
        <v>0</v>
      </c>
      <c r="S1184" s="23">
        <f t="shared" si="323"/>
        <v>0</v>
      </c>
      <c r="T1184" s="23">
        <f t="shared" si="324"/>
        <v>0</v>
      </c>
      <c r="U1184" s="23">
        <f t="shared" si="325"/>
        <v>0</v>
      </c>
      <c r="V1184" s="23">
        <f t="shared" si="326"/>
        <v>0</v>
      </c>
      <c r="W1184" s="23">
        <f t="shared" si="327"/>
        <v>0</v>
      </c>
      <c r="X1184" s="23">
        <f t="shared" si="328"/>
        <v>0</v>
      </c>
      <c r="Y1184" s="23">
        <f t="shared" si="329"/>
        <v>0</v>
      </c>
      <c r="Z1184" s="23">
        <f t="shared" si="330"/>
        <v>0</v>
      </c>
      <c r="AA1184" s="23">
        <f t="shared" si="331"/>
        <v>0</v>
      </c>
      <c r="AB1184" s="23">
        <f t="shared" si="66"/>
        <v>0</v>
      </c>
      <c r="AC1184" s="23">
        <f t="shared" si="66"/>
        <v>0</v>
      </c>
      <c r="AD1184" s="23">
        <f t="shared" si="332"/>
        <v>0</v>
      </c>
      <c r="AE1184" s="23">
        <f t="shared" si="67"/>
        <v>0</v>
      </c>
      <c r="AF1184" s="23">
        <f t="shared" si="67"/>
        <v>0</v>
      </c>
      <c r="AG1184" s="28"/>
      <c r="AH1184" s="28"/>
      <c r="AI1184" s="28"/>
      <c r="AJ1184" s="23">
        <f t="shared" si="68"/>
        <v>0</v>
      </c>
      <c r="AK1184" s="23">
        <f t="shared" si="69"/>
        <v>0</v>
      </c>
      <c r="AL1184" s="23">
        <f t="shared" si="70"/>
        <v>0</v>
      </c>
      <c r="AM1184" s="23">
        <f t="shared" si="71"/>
        <v>0</v>
      </c>
      <c r="AN1184" s="23">
        <f t="shared" si="72"/>
        <v>0</v>
      </c>
      <c r="AO1184" s="23">
        <f t="shared" si="73"/>
        <v>0</v>
      </c>
      <c r="AP1184" s="23">
        <f t="shared" si="333"/>
        <v>0</v>
      </c>
      <c r="AQ1184" s="23">
        <f t="shared" si="334"/>
        <v>0</v>
      </c>
      <c r="AR1184" s="23">
        <f t="shared" si="335"/>
        <v>0</v>
      </c>
      <c r="AS1184" s="23">
        <f t="shared" si="336"/>
        <v>0</v>
      </c>
      <c r="AT1184" s="23">
        <f t="shared" si="337"/>
        <v>0</v>
      </c>
      <c r="AU1184" s="23">
        <f t="shared" si="338"/>
        <v>0</v>
      </c>
      <c r="AV1184" s="23">
        <f t="shared" si="74"/>
        <v>0</v>
      </c>
      <c r="AW1184" s="23">
        <f t="shared" si="74"/>
        <v>0</v>
      </c>
      <c r="AX1184" s="23">
        <f t="shared" si="74"/>
        <v>0</v>
      </c>
      <c r="AY1184" s="23">
        <f t="shared" si="75"/>
        <v>0</v>
      </c>
      <c r="AZ1184" s="23">
        <f t="shared" si="75"/>
        <v>0</v>
      </c>
      <c r="BA1184" s="23">
        <f t="shared" si="75"/>
        <v>0</v>
      </c>
      <c r="BB1184" s="28"/>
      <c r="BC1184" s="28"/>
      <c r="BD1184" s="28"/>
      <c r="BE1184" s="23">
        <f t="shared" si="76"/>
        <v>0</v>
      </c>
      <c r="BF1184" s="23">
        <f t="shared" si="77"/>
        <v>0</v>
      </c>
      <c r="BG1184" s="23">
        <f t="shared" si="78"/>
        <v>0</v>
      </c>
      <c r="BH1184" s="23">
        <f t="shared" si="79"/>
        <v>0</v>
      </c>
      <c r="BI1184" s="23">
        <f t="shared" si="80"/>
        <v>0</v>
      </c>
      <c r="BJ1184" s="23">
        <f t="shared" si="81"/>
        <v>0</v>
      </c>
      <c r="BK1184" s="23">
        <f t="shared" si="339"/>
        <v>0</v>
      </c>
      <c r="BL1184" s="23">
        <f t="shared" si="340"/>
        <v>0</v>
      </c>
      <c r="BM1184" s="23">
        <f t="shared" si="341"/>
        <v>0</v>
      </c>
      <c r="BN1184" s="23">
        <f t="shared" si="342"/>
        <v>0</v>
      </c>
      <c r="BO1184" s="23">
        <f t="shared" si="343"/>
        <v>0</v>
      </c>
      <c r="BP1184" s="23">
        <f t="shared" si="344"/>
        <v>0</v>
      </c>
      <c r="BQ1184" s="23">
        <f t="shared" si="82"/>
        <v>0</v>
      </c>
      <c r="BR1184" s="23">
        <f t="shared" si="82"/>
        <v>0</v>
      </c>
      <c r="BS1184" s="23">
        <f t="shared" si="82"/>
        <v>0</v>
      </c>
      <c r="BT1184" s="23">
        <f t="shared" si="83"/>
        <v>0</v>
      </c>
      <c r="BU1184" s="23">
        <f t="shared" si="83"/>
        <v>0</v>
      </c>
      <c r="BV1184" s="23">
        <f t="shared" si="83"/>
        <v>0</v>
      </c>
      <c r="BW1184" s="28"/>
      <c r="BX1184" s="28"/>
      <c r="BY1184" s="28"/>
      <c r="BZ1184" s="23">
        <f t="shared" si="84"/>
        <v>0</v>
      </c>
      <c r="CA1184" s="23">
        <f t="shared" si="85"/>
        <v>0</v>
      </c>
      <c r="CB1184" s="23">
        <f t="shared" si="86"/>
        <v>0</v>
      </c>
      <c r="CC1184" s="23">
        <f t="shared" si="87"/>
        <v>0</v>
      </c>
      <c r="CD1184" s="23">
        <f t="shared" si="88"/>
        <v>0</v>
      </c>
      <c r="CE1184" s="23">
        <f t="shared" si="89"/>
        <v>0</v>
      </c>
      <c r="CF1184" s="23">
        <f t="shared" si="345"/>
        <v>0</v>
      </c>
      <c r="CG1184" s="23">
        <f t="shared" si="346"/>
        <v>0</v>
      </c>
      <c r="CH1184" s="23">
        <f t="shared" si="347"/>
        <v>0</v>
      </c>
      <c r="CI1184" s="23">
        <f t="shared" si="348"/>
        <v>0</v>
      </c>
      <c r="CJ1184" s="23">
        <f t="shared" si="349"/>
        <v>0</v>
      </c>
      <c r="CK1184" s="23">
        <f t="shared" si="350"/>
        <v>0</v>
      </c>
      <c r="CL1184" s="23">
        <f t="shared" si="90"/>
        <v>0</v>
      </c>
      <c r="CM1184" s="23">
        <f t="shared" si="90"/>
        <v>0</v>
      </c>
      <c r="CN1184" s="23">
        <f t="shared" si="90"/>
        <v>0</v>
      </c>
      <c r="CO1184" s="23">
        <f t="shared" si="91"/>
        <v>0</v>
      </c>
      <c r="CP1184" s="23">
        <f t="shared" si="91"/>
        <v>0</v>
      </c>
      <c r="CQ1184" s="23">
        <f t="shared" si="91"/>
        <v>0</v>
      </c>
      <c r="CR1184" s="28"/>
      <c r="CS1184" s="28"/>
      <c r="CT1184" s="28"/>
      <c r="CU1184" s="23">
        <f t="shared" si="92"/>
        <v>0</v>
      </c>
      <c r="CV1184" s="23">
        <f t="shared" si="93"/>
        <v>0</v>
      </c>
      <c r="CW1184" s="23">
        <f t="shared" si="94"/>
        <v>0</v>
      </c>
      <c r="CX1184" s="23">
        <f t="shared" si="95"/>
        <v>0</v>
      </c>
      <c r="CY1184" s="23">
        <f t="shared" si="96"/>
        <v>0</v>
      </c>
      <c r="CZ1184" s="23">
        <f t="shared" si="97"/>
        <v>0</v>
      </c>
      <c r="DA1184" s="23">
        <f t="shared" si="351"/>
        <v>0</v>
      </c>
      <c r="DB1184" s="23">
        <f t="shared" si="352"/>
        <v>0</v>
      </c>
      <c r="DC1184" s="23">
        <f t="shared" si="353"/>
        <v>0</v>
      </c>
      <c r="DD1184" s="23">
        <f t="shared" si="354"/>
        <v>0</v>
      </c>
      <c r="DE1184" s="23">
        <f t="shared" si="355"/>
        <v>0</v>
      </c>
      <c r="DF1184" s="23">
        <f t="shared" si="356"/>
        <v>0</v>
      </c>
      <c r="DG1184" s="23">
        <f t="shared" si="98"/>
        <v>0</v>
      </c>
      <c r="DH1184" s="23">
        <f t="shared" si="98"/>
        <v>0</v>
      </c>
      <c r="DI1184" s="23">
        <f t="shared" si="98"/>
        <v>0</v>
      </c>
      <c r="DJ1184" s="23">
        <f t="shared" si="99"/>
        <v>0</v>
      </c>
      <c r="DK1184" s="23">
        <f t="shared" si="99"/>
        <v>0</v>
      </c>
      <c r="DL1184" s="23">
        <f t="shared" si="99"/>
        <v>0</v>
      </c>
      <c r="DM1184" s="28"/>
      <c r="DN1184" s="28"/>
      <c r="DO1184" s="28"/>
      <c r="DP1184" s="23">
        <f t="shared" si="100"/>
        <v>0</v>
      </c>
      <c r="DQ1184" s="23">
        <f t="shared" si="101"/>
        <v>0</v>
      </c>
      <c r="DR1184" s="23">
        <f t="shared" si="102"/>
        <v>0</v>
      </c>
      <c r="DS1184" s="23">
        <f t="shared" si="103"/>
        <v>0</v>
      </c>
      <c r="DT1184" s="23">
        <f t="shared" si="104"/>
        <v>0</v>
      </c>
      <c r="DU1184" s="23">
        <f t="shared" si="105"/>
        <v>0</v>
      </c>
      <c r="DV1184" s="23">
        <f t="shared" si="357"/>
        <v>0</v>
      </c>
      <c r="DW1184" s="23">
        <f t="shared" si="358"/>
        <v>0</v>
      </c>
      <c r="DX1184" s="23">
        <f t="shared" si="359"/>
        <v>0</v>
      </c>
      <c r="DY1184" s="23">
        <f t="shared" si="360"/>
        <v>0</v>
      </c>
      <c r="DZ1184" s="23">
        <f t="shared" si="361"/>
        <v>0</v>
      </c>
      <c r="EA1184" s="23">
        <f t="shared" si="362"/>
        <v>0</v>
      </c>
      <c r="EB1184" s="23">
        <f t="shared" si="106"/>
        <v>0</v>
      </c>
      <c r="EC1184" s="23">
        <f t="shared" si="106"/>
        <v>0</v>
      </c>
      <c r="ED1184" s="23">
        <f t="shared" si="106"/>
        <v>0</v>
      </c>
      <c r="EE1184" s="23">
        <f t="shared" si="107"/>
        <v>0</v>
      </c>
      <c r="EF1184" s="23">
        <f t="shared" si="107"/>
        <v>0</v>
      </c>
      <c r="EG1184" s="23">
        <f t="shared" si="107"/>
        <v>0</v>
      </c>
      <c r="EH1184" s="28"/>
      <c r="EI1184" s="28"/>
      <c r="EJ1184" s="28"/>
      <c r="EK1184" s="23">
        <f t="shared" si="108"/>
        <v>0</v>
      </c>
      <c r="EL1184" s="23">
        <f t="shared" si="109"/>
        <v>0</v>
      </c>
      <c r="EM1184" s="23">
        <f t="shared" si="110"/>
        <v>0</v>
      </c>
      <c r="EN1184" s="23">
        <f t="shared" si="111"/>
        <v>0</v>
      </c>
      <c r="EO1184" s="23">
        <f t="shared" si="112"/>
        <v>0</v>
      </c>
      <c r="EP1184" s="23">
        <f t="shared" si="113"/>
        <v>0</v>
      </c>
      <c r="EQ1184" s="23">
        <f t="shared" si="363"/>
        <v>0</v>
      </c>
      <c r="ER1184" s="23">
        <f t="shared" si="364"/>
        <v>0</v>
      </c>
      <c r="ES1184" s="23">
        <f t="shared" si="365"/>
        <v>0</v>
      </c>
      <c r="ET1184" s="23">
        <f t="shared" si="366"/>
        <v>0</v>
      </c>
      <c r="EU1184" s="23">
        <f t="shared" si="367"/>
        <v>0</v>
      </c>
      <c r="EV1184" s="23">
        <f t="shared" si="368"/>
        <v>0</v>
      </c>
      <c r="EW1184" s="23">
        <f t="shared" si="114"/>
        <v>0</v>
      </c>
      <c r="EX1184" s="23">
        <f t="shared" si="114"/>
        <v>0</v>
      </c>
      <c r="EY1184" s="23">
        <f t="shared" si="114"/>
        <v>0</v>
      </c>
      <c r="EZ1184" s="23">
        <f t="shared" si="115"/>
        <v>0</v>
      </c>
      <c r="FA1184" s="23">
        <f t="shared" si="115"/>
        <v>0</v>
      </c>
      <c r="FB1184" s="23">
        <f t="shared" si="115"/>
        <v>0</v>
      </c>
      <c r="FC1184" s="28"/>
      <c r="FD1184" s="28"/>
      <c r="FE1184" s="28"/>
      <c r="FF1184" s="23">
        <f t="shared" si="116"/>
        <v>0</v>
      </c>
      <c r="FG1184" s="23">
        <f t="shared" si="117"/>
        <v>0</v>
      </c>
      <c r="FH1184" s="23">
        <f t="shared" si="118"/>
        <v>0</v>
      </c>
      <c r="FI1184" s="23">
        <f t="shared" si="119"/>
        <v>0</v>
      </c>
      <c r="FJ1184" s="23">
        <f t="shared" si="120"/>
        <v>0</v>
      </c>
      <c r="FK1184" s="23">
        <f t="shared" si="121"/>
        <v>0</v>
      </c>
      <c r="FL1184" s="23">
        <f t="shared" si="369"/>
        <v>0</v>
      </c>
      <c r="FM1184" s="23">
        <f t="shared" si="370"/>
        <v>0</v>
      </c>
      <c r="FN1184" s="23">
        <f t="shared" si="371"/>
        <v>0</v>
      </c>
      <c r="FO1184" s="23">
        <f t="shared" si="372"/>
        <v>0</v>
      </c>
      <c r="FP1184" s="23">
        <f t="shared" si="373"/>
        <v>0</v>
      </c>
      <c r="FQ1184" s="23">
        <f t="shared" si="374"/>
        <v>0</v>
      </c>
      <c r="FR1184" s="23">
        <f t="shared" si="122"/>
        <v>0</v>
      </c>
      <c r="FS1184" s="23">
        <f t="shared" si="122"/>
        <v>0</v>
      </c>
      <c r="FT1184" s="23">
        <f t="shared" si="122"/>
        <v>0</v>
      </c>
      <c r="FU1184" s="23">
        <f t="shared" si="123"/>
        <v>0</v>
      </c>
      <c r="FV1184" s="23">
        <f t="shared" si="123"/>
        <v>0</v>
      </c>
      <c r="FW1184" s="23">
        <f t="shared" si="123"/>
        <v>0</v>
      </c>
      <c r="FX1184" s="28"/>
      <c r="FY1184" s="28"/>
      <c r="FZ1184" s="28"/>
      <c r="GA1184" s="23">
        <f t="shared" si="124"/>
        <v>0</v>
      </c>
      <c r="GB1184" s="23">
        <f t="shared" si="125"/>
        <v>0</v>
      </c>
      <c r="GC1184" s="23">
        <f t="shared" si="126"/>
        <v>0</v>
      </c>
      <c r="GD1184" s="23">
        <f t="shared" si="127"/>
        <v>0</v>
      </c>
      <c r="GE1184" s="23">
        <f t="shared" si="128"/>
        <v>0</v>
      </c>
      <c r="GF1184" s="23">
        <f t="shared" si="129"/>
        <v>0</v>
      </c>
      <c r="GG1184" s="23">
        <f t="shared" si="375"/>
        <v>0</v>
      </c>
      <c r="GH1184" s="23">
        <f t="shared" si="376"/>
        <v>0</v>
      </c>
      <c r="GI1184" s="23">
        <f t="shared" si="377"/>
        <v>0</v>
      </c>
      <c r="GJ1184" s="23">
        <f t="shared" si="378"/>
        <v>0</v>
      </c>
      <c r="GK1184" s="23">
        <f t="shared" si="379"/>
        <v>0</v>
      </c>
      <c r="GL1184" s="23">
        <f t="shared" si="380"/>
        <v>0</v>
      </c>
      <c r="GM1184" s="23">
        <f t="shared" si="130"/>
        <v>0</v>
      </c>
      <c r="GN1184" s="23">
        <f t="shared" si="130"/>
        <v>0</v>
      </c>
      <c r="GO1184" s="23">
        <f t="shared" si="130"/>
        <v>0</v>
      </c>
      <c r="GP1184" s="23">
        <f t="shared" si="131"/>
        <v>0</v>
      </c>
      <c r="GQ1184" s="23">
        <f t="shared" si="131"/>
        <v>0</v>
      </c>
      <c r="GR1184" s="23">
        <f t="shared" si="131"/>
        <v>0</v>
      </c>
      <c r="GS1184" s="28"/>
      <c r="GT1184" s="28"/>
      <c r="GU1184" s="28"/>
      <c r="GV1184" s="23">
        <f t="shared" si="132"/>
        <v>0</v>
      </c>
      <c r="GW1184" s="23">
        <f t="shared" si="133"/>
        <v>0</v>
      </c>
      <c r="GX1184" s="23">
        <f t="shared" si="134"/>
        <v>0</v>
      </c>
      <c r="GY1184" s="23">
        <f t="shared" si="135"/>
        <v>0</v>
      </c>
      <c r="GZ1184" s="23">
        <f t="shared" si="136"/>
        <v>0</v>
      </c>
      <c r="HA1184" s="23">
        <f t="shared" si="137"/>
        <v>0</v>
      </c>
      <c r="HB1184" s="23">
        <f t="shared" si="381"/>
        <v>58345.42</v>
      </c>
      <c r="HC1184" s="23">
        <f t="shared" si="382"/>
        <v>58113.53</v>
      </c>
      <c r="HD1184" s="23">
        <f t="shared" si="383"/>
        <v>58113.53</v>
      </c>
      <c r="HE1184" s="23">
        <f t="shared" si="384"/>
        <v>23291.1</v>
      </c>
      <c r="HF1184" s="23">
        <f t="shared" si="385"/>
        <v>23311.98</v>
      </c>
      <c r="HG1184" s="23">
        <f t="shared" si="386"/>
        <v>23311.98</v>
      </c>
      <c r="HH1184" s="23">
        <f t="shared" si="138"/>
        <v>0</v>
      </c>
      <c r="HI1184" s="23">
        <f t="shared" si="138"/>
        <v>0</v>
      </c>
      <c r="HJ1184" s="23">
        <f t="shared" si="138"/>
        <v>0</v>
      </c>
      <c r="HK1184" s="23">
        <f t="shared" si="139"/>
        <v>0</v>
      </c>
      <c r="HL1184" s="23">
        <f t="shared" si="139"/>
        <v>0</v>
      </c>
      <c r="HM1184" s="23">
        <f t="shared" si="139"/>
        <v>0</v>
      </c>
      <c r="HN1184" s="28"/>
      <c r="HO1184" s="28"/>
      <c r="HP1184" s="28"/>
      <c r="HQ1184" s="23">
        <f t="shared" si="140"/>
        <v>0</v>
      </c>
      <c r="HR1184" s="23">
        <f t="shared" si="141"/>
        <v>0</v>
      </c>
      <c r="HS1184" s="23">
        <f t="shared" si="142"/>
        <v>0</v>
      </c>
      <c r="HT1184" s="23">
        <f t="shared" si="143"/>
        <v>0</v>
      </c>
      <c r="HU1184" s="23">
        <f t="shared" si="144"/>
        <v>0</v>
      </c>
      <c r="HV1184" s="23">
        <f t="shared" si="145"/>
        <v>0</v>
      </c>
      <c r="HW1184" s="23">
        <f t="shared" si="387"/>
        <v>0</v>
      </c>
      <c r="HX1184" s="23">
        <f t="shared" si="388"/>
        <v>0</v>
      </c>
      <c r="HY1184" s="23">
        <f t="shared" si="389"/>
        <v>0</v>
      </c>
      <c r="HZ1184" s="23">
        <f t="shared" si="390"/>
        <v>0</v>
      </c>
      <c r="IA1184" s="23">
        <f t="shared" si="391"/>
        <v>0</v>
      </c>
      <c r="IB1184" s="23">
        <f t="shared" si="392"/>
        <v>0</v>
      </c>
      <c r="IC1184" s="23">
        <f t="shared" si="146"/>
        <v>0</v>
      </c>
      <c r="ID1184" s="23">
        <f t="shared" si="146"/>
        <v>0</v>
      </c>
      <c r="IE1184" s="23">
        <f t="shared" si="146"/>
        <v>0</v>
      </c>
      <c r="IF1184" s="23">
        <f t="shared" si="147"/>
        <v>0</v>
      </c>
      <c r="IG1184" s="23">
        <f t="shared" si="147"/>
        <v>0</v>
      </c>
      <c r="IH1184" s="23">
        <f t="shared" si="147"/>
        <v>0</v>
      </c>
      <c r="II1184" s="28"/>
      <c r="IJ1184" s="28"/>
      <c r="IK1184" s="28"/>
      <c r="IL1184" s="23">
        <f t="shared" si="148"/>
        <v>0</v>
      </c>
      <c r="IM1184" s="23">
        <f t="shared" si="149"/>
        <v>0</v>
      </c>
      <c r="IN1184" s="23">
        <f t="shared" si="150"/>
        <v>0</v>
      </c>
      <c r="IO1184" s="23">
        <f t="shared" si="151"/>
        <v>0</v>
      </c>
      <c r="IP1184" s="23">
        <f t="shared" si="152"/>
        <v>0</v>
      </c>
      <c r="IQ1184" s="23">
        <f t="shared" si="153"/>
        <v>0</v>
      </c>
      <c r="IR1184" s="23">
        <f t="shared" si="393"/>
        <v>0</v>
      </c>
      <c r="IS1184" s="23">
        <f t="shared" si="394"/>
        <v>0</v>
      </c>
      <c r="IT1184" s="23">
        <f t="shared" si="395"/>
        <v>0</v>
      </c>
      <c r="IU1184" s="23">
        <f t="shared" si="396"/>
        <v>0</v>
      </c>
      <c r="IV1184" s="23">
        <f t="shared" si="397"/>
        <v>0</v>
      </c>
      <c r="IW1184" s="23">
        <f t="shared" si="398"/>
        <v>0</v>
      </c>
      <c r="IX1184" s="23">
        <f t="shared" si="154"/>
        <v>0</v>
      </c>
      <c r="IY1184" s="23">
        <f t="shared" si="154"/>
        <v>0</v>
      </c>
      <c r="IZ1184" s="23">
        <f t="shared" si="154"/>
        <v>0</v>
      </c>
      <c r="JA1184" s="23">
        <f t="shared" si="155"/>
        <v>0</v>
      </c>
      <c r="JB1184" s="23">
        <f t="shared" si="155"/>
        <v>0</v>
      </c>
      <c r="JC1184" s="23">
        <f t="shared" si="155"/>
        <v>0</v>
      </c>
      <c r="JD1184" s="28"/>
      <c r="JE1184" s="28"/>
      <c r="JF1184" s="28"/>
      <c r="JG1184" s="23">
        <f t="shared" si="156"/>
        <v>0</v>
      </c>
      <c r="JH1184" s="23">
        <f t="shared" si="157"/>
        <v>0</v>
      </c>
      <c r="JI1184" s="23">
        <f t="shared" si="158"/>
        <v>0</v>
      </c>
      <c r="JJ1184" s="23">
        <f t="shared" si="159"/>
        <v>0</v>
      </c>
      <c r="JK1184" s="23">
        <f t="shared" si="160"/>
        <v>0</v>
      </c>
      <c r="JL1184" s="23">
        <f t="shared" si="161"/>
        <v>0</v>
      </c>
      <c r="JM1184" s="23">
        <f t="shared" si="399"/>
        <v>0</v>
      </c>
      <c r="JN1184" s="23">
        <f t="shared" si="400"/>
        <v>0</v>
      </c>
      <c r="JO1184" s="23">
        <f t="shared" si="401"/>
        <v>0</v>
      </c>
      <c r="JP1184" s="23">
        <f t="shared" si="402"/>
        <v>0</v>
      </c>
      <c r="JQ1184" s="23">
        <f t="shared" si="403"/>
        <v>0</v>
      </c>
      <c r="JR1184" s="23">
        <f t="shared" si="404"/>
        <v>0</v>
      </c>
      <c r="JS1184" s="23">
        <f t="shared" si="162"/>
        <v>0</v>
      </c>
      <c r="JT1184" s="23">
        <f t="shared" si="162"/>
        <v>0</v>
      </c>
      <c r="JU1184" s="23">
        <f t="shared" si="162"/>
        <v>0</v>
      </c>
      <c r="JV1184" s="23">
        <f t="shared" si="163"/>
        <v>0</v>
      </c>
      <c r="JW1184" s="23">
        <f t="shared" si="163"/>
        <v>0</v>
      </c>
      <c r="JX1184" s="23">
        <f t="shared" si="163"/>
        <v>0</v>
      </c>
      <c r="JY1184" s="28"/>
      <c r="JZ1184" s="28"/>
      <c r="KA1184" s="28"/>
      <c r="KB1184" s="23">
        <f t="shared" si="164"/>
        <v>0</v>
      </c>
      <c r="KC1184" s="23">
        <f t="shared" si="165"/>
        <v>0</v>
      </c>
      <c r="KD1184" s="23">
        <f t="shared" si="166"/>
        <v>0</v>
      </c>
      <c r="KE1184" s="23">
        <f t="shared" si="167"/>
        <v>0</v>
      </c>
      <c r="KF1184" s="23">
        <f t="shared" si="168"/>
        <v>0</v>
      </c>
      <c r="KG1184" s="23">
        <f t="shared" si="169"/>
        <v>0</v>
      </c>
      <c r="KH1184" s="23">
        <f t="shared" si="405"/>
        <v>0</v>
      </c>
      <c r="KI1184" s="23">
        <f t="shared" si="406"/>
        <v>0</v>
      </c>
      <c r="KJ1184" s="23">
        <f t="shared" si="407"/>
        <v>0</v>
      </c>
      <c r="KK1184" s="23">
        <f t="shared" si="408"/>
        <v>0</v>
      </c>
      <c r="KL1184" s="23">
        <f t="shared" si="409"/>
        <v>0</v>
      </c>
      <c r="KM1184" s="23">
        <f t="shared" si="410"/>
        <v>0</v>
      </c>
      <c r="KN1184" s="23">
        <f t="shared" si="170"/>
        <v>0</v>
      </c>
      <c r="KO1184" s="23">
        <f t="shared" si="170"/>
        <v>0</v>
      </c>
      <c r="KP1184" s="23">
        <f t="shared" si="170"/>
        <v>0</v>
      </c>
      <c r="KQ1184" s="23">
        <f t="shared" si="171"/>
        <v>0</v>
      </c>
      <c r="KR1184" s="23">
        <f t="shared" si="171"/>
        <v>0</v>
      </c>
      <c r="KS1184" s="23">
        <f t="shared" si="171"/>
        <v>0</v>
      </c>
      <c r="KT1184" s="28"/>
      <c r="KU1184" s="28"/>
      <c r="KV1184" s="28"/>
      <c r="KW1184" s="23">
        <f t="shared" si="172"/>
        <v>0</v>
      </c>
      <c r="KX1184" s="23">
        <f t="shared" si="173"/>
        <v>0</v>
      </c>
      <c r="KY1184" s="23">
        <f t="shared" si="174"/>
        <v>0</v>
      </c>
      <c r="KZ1184" s="23">
        <f t="shared" si="175"/>
        <v>0</v>
      </c>
      <c r="LA1184" s="23">
        <f t="shared" si="176"/>
        <v>0</v>
      </c>
      <c r="LB1184" s="23">
        <f t="shared" si="177"/>
        <v>0</v>
      </c>
      <c r="LC1184" s="23">
        <f t="shared" si="411"/>
        <v>0</v>
      </c>
      <c r="LD1184" s="23">
        <f t="shared" si="412"/>
        <v>0</v>
      </c>
      <c r="LE1184" s="23">
        <f t="shared" si="413"/>
        <v>0</v>
      </c>
      <c r="LF1184" s="23">
        <f t="shared" si="414"/>
        <v>0</v>
      </c>
      <c r="LG1184" s="23">
        <f t="shared" si="415"/>
        <v>0</v>
      </c>
      <c r="LH1184" s="23">
        <f t="shared" si="416"/>
        <v>0</v>
      </c>
      <c r="LI1184" s="23">
        <f t="shared" si="178"/>
        <v>0</v>
      </c>
      <c r="LJ1184" s="23">
        <f t="shared" si="178"/>
        <v>0</v>
      </c>
      <c r="LK1184" s="23">
        <f t="shared" si="178"/>
        <v>0</v>
      </c>
      <c r="LL1184" s="23">
        <f t="shared" si="179"/>
        <v>0</v>
      </c>
      <c r="LM1184" s="23">
        <f t="shared" si="179"/>
        <v>0</v>
      </c>
      <c r="LN1184" s="23">
        <f t="shared" si="179"/>
        <v>0</v>
      </c>
      <c r="LO1184" s="28"/>
      <c r="LP1184" s="28"/>
      <c r="LQ1184" s="28"/>
      <c r="LR1184" s="23">
        <f t="shared" si="180"/>
        <v>0</v>
      </c>
      <c r="LS1184" s="23">
        <f t="shared" si="181"/>
        <v>0</v>
      </c>
      <c r="LT1184" s="23">
        <f t="shared" si="182"/>
        <v>0</v>
      </c>
      <c r="LU1184" s="23">
        <f t="shared" si="183"/>
        <v>0</v>
      </c>
      <c r="LV1184" s="23">
        <f t="shared" si="184"/>
        <v>0</v>
      </c>
      <c r="LW1184" s="23">
        <f t="shared" si="185"/>
        <v>0</v>
      </c>
      <c r="LX1184" s="23">
        <f t="shared" si="417"/>
        <v>0</v>
      </c>
      <c r="LY1184" s="23">
        <f t="shared" si="418"/>
        <v>0</v>
      </c>
      <c r="LZ1184" s="23">
        <f t="shared" si="419"/>
        <v>0</v>
      </c>
      <c r="MA1184" s="23">
        <f t="shared" si="420"/>
        <v>0</v>
      </c>
      <c r="MB1184" s="23">
        <f t="shared" si="421"/>
        <v>0</v>
      </c>
      <c r="MC1184" s="23">
        <f t="shared" si="422"/>
        <v>0</v>
      </c>
      <c r="MD1184" s="23">
        <f t="shared" si="186"/>
        <v>0</v>
      </c>
      <c r="ME1184" s="23">
        <f t="shared" si="186"/>
        <v>0</v>
      </c>
      <c r="MF1184" s="23">
        <f t="shared" si="186"/>
        <v>0</v>
      </c>
      <c r="MG1184" s="23">
        <f t="shared" si="187"/>
        <v>0</v>
      </c>
      <c r="MH1184" s="23">
        <f t="shared" si="187"/>
        <v>0</v>
      </c>
      <c r="MI1184" s="23">
        <f t="shared" si="187"/>
        <v>0</v>
      </c>
      <c r="MJ1184" s="28"/>
      <c r="MK1184" s="28"/>
      <c r="ML1184" s="28"/>
      <c r="MM1184" s="23">
        <f t="shared" si="188"/>
        <v>0</v>
      </c>
      <c r="MN1184" s="23">
        <f t="shared" si="189"/>
        <v>0</v>
      </c>
      <c r="MO1184" s="23">
        <f t="shared" si="190"/>
        <v>0</v>
      </c>
      <c r="MP1184" s="23">
        <f t="shared" si="191"/>
        <v>0</v>
      </c>
      <c r="MQ1184" s="23">
        <f t="shared" si="192"/>
        <v>0</v>
      </c>
      <c r="MR1184" s="23">
        <f t="shared" si="193"/>
        <v>0</v>
      </c>
      <c r="MS1184" s="23">
        <f t="shared" si="423"/>
        <v>0</v>
      </c>
      <c r="MT1184" s="23">
        <f t="shared" si="424"/>
        <v>0</v>
      </c>
      <c r="MU1184" s="23">
        <f t="shared" si="425"/>
        <v>0</v>
      </c>
      <c r="MV1184" s="23">
        <f t="shared" si="426"/>
        <v>0</v>
      </c>
      <c r="MW1184" s="23">
        <f t="shared" si="427"/>
        <v>0</v>
      </c>
      <c r="MX1184" s="23">
        <f t="shared" si="428"/>
        <v>0</v>
      </c>
      <c r="MY1184" s="23">
        <f t="shared" si="194"/>
        <v>0</v>
      </c>
      <c r="MZ1184" s="23">
        <f t="shared" si="194"/>
        <v>0</v>
      </c>
      <c r="NA1184" s="23">
        <f t="shared" si="194"/>
        <v>0</v>
      </c>
      <c r="NB1184" s="23">
        <f t="shared" si="195"/>
        <v>0</v>
      </c>
      <c r="NC1184" s="23">
        <f t="shared" si="195"/>
        <v>0</v>
      </c>
      <c r="ND1184" s="23">
        <f t="shared" si="195"/>
        <v>0</v>
      </c>
      <c r="NE1184" s="28"/>
      <c r="NF1184" s="28"/>
      <c r="NG1184" s="28"/>
      <c r="NH1184" s="23">
        <f t="shared" si="196"/>
        <v>0</v>
      </c>
      <c r="NI1184" s="23">
        <f t="shared" si="197"/>
        <v>0</v>
      </c>
      <c r="NJ1184" s="23">
        <f t="shared" si="198"/>
        <v>0</v>
      </c>
      <c r="NK1184" s="23">
        <f t="shared" si="199"/>
        <v>0</v>
      </c>
      <c r="NL1184" s="23">
        <f t="shared" si="200"/>
        <v>0</v>
      </c>
      <c r="NM1184" s="23">
        <f t="shared" si="201"/>
        <v>0</v>
      </c>
      <c r="NN1184" s="23">
        <f t="shared" si="429"/>
        <v>0</v>
      </c>
      <c r="NO1184" s="23">
        <f t="shared" si="430"/>
        <v>0</v>
      </c>
      <c r="NP1184" s="23">
        <f t="shared" si="431"/>
        <v>0</v>
      </c>
      <c r="NQ1184" s="23">
        <f t="shared" si="432"/>
        <v>0</v>
      </c>
      <c r="NR1184" s="23">
        <f t="shared" si="433"/>
        <v>0</v>
      </c>
      <c r="NS1184" s="23">
        <f t="shared" si="434"/>
        <v>0</v>
      </c>
      <c r="NT1184" s="23">
        <f t="shared" si="202"/>
        <v>0</v>
      </c>
      <c r="NU1184" s="23">
        <f t="shared" si="202"/>
        <v>0</v>
      </c>
      <c r="NV1184" s="23">
        <f t="shared" si="202"/>
        <v>0</v>
      </c>
      <c r="NW1184" s="23">
        <f t="shared" si="203"/>
        <v>0</v>
      </c>
      <c r="NX1184" s="23">
        <f t="shared" si="203"/>
        <v>0</v>
      </c>
      <c r="NY1184" s="23">
        <f t="shared" si="203"/>
        <v>0</v>
      </c>
      <c r="NZ1184" s="28"/>
      <c r="OA1184" s="28"/>
      <c r="OB1184" s="28"/>
      <c r="OC1184" s="23">
        <f t="shared" si="204"/>
        <v>0</v>
      </c>
      <c r="OD1184" s="23">
        <f t="shared" si="205"/>
        <v>0</v>
      </c>
      <c r="OE1184" s="23">
        <f t="shared" si="206"/>
        <v>0</v>
      </c>
      <c r="OF1184" s="23">
        <f t="shared" si="207"/>
        <v>0</v>
      </c>
      <c r="OG1184" s="23">
        <f t="shared" si="208"/>
        <v>0</v>
      </c>
      <c r="OH1184" s="23">
        <f t="shared" si="209"/>
        <v>0</v>
      </c>
      <c r="OI1184" s="23">
        <f t="shared" si="435"/>
        <v>0</v>
      </c>
      <c r="OJ1184" s="23">
        <f t="shared" si="436"/>
        <v>0</v>
      </c>
      <c r="OK1184" s="23">
        <f t="shared" si="437"/>
        <v>0</v>
      </c>
      <c r="OL1184" s="23">
        <f t="shared" si="438"/>
        <v>0</v>
      </c>
      <c r="OM1184" s="23">
        <f t="shared" si="439"/>
        <v>0</v>
      </c>
      <c r="ON1184" s="23">
        <f t="shared" si="440"/>
        <v>0</v>
      </c>
      <c r="OO1184" s="23">
        <f t="shared" si="210"/>
        <v>0</v>
      </c>
      <c r="OP1184" s="23">
        <f t="shared" si="210"/>
        <v>0</v>
      </c>
      <c r="OQ1184" s="23">
        <f t="shared" si="210"/>
        <v>0</v>
      </c>
      <c r="OR1184" s="23">
        <f t="shared" si="211"/>
        <v>0</v>
      </c>
      <c r="OS1184" s="23">
        <f t="shared" si="211"/>
        <v>0</v>
      </c>
      <c r="OT1184" s="23">
        <f t="shared" si="211"/>
        <v>0</v>
      </c>
      <c r="OU1184" s="28"/>
      <c r="OV1184" s="28"/>
      <c r="OW1184" s="28"/>
      <c r="OX1184" s="23">
        <f t="shared" si="212"/>
        <v>0</v>
      </c>
      <c r="OY1184" s="23">
        <f t="shared" si="213"/>
        <v>0</v>
      </c>
      <c r="OZ1184" s="23">
        <f t="shared" si="214"/>
        <v>0</v>
      </c>
      <c r="PA1184" s="23">
        <f t="shared" si="215"/>
        <v>0</v>
      </c>
      <c r="PB1184" s="23">
        <f t="shared" si="216"/>
        <v>0</v>
      </c>
      <c r="PC1184" s="23">
        <f t="shared" si="217"/>
        <v>0</v>
      </c>
      <c r="PD1184" s="23">
        <f t="shared" si="441"/>
        <v>0</v>
      </c>
      <c r="PE1184" s="23">
        <f t="shared" si="442"/>
        <v>0</v>
      </c>
      <c r="PF1184" s="23">
        <f t="shared" si="443"/>
        <v>0</v>
      </c>
      <c r="PG1184" s="23">
        <f t="shared" si="444"/>
        <v>0</v>
      </c>
      <c r="PH1184" s="23">
        <f t="shared" si="445"/>
        <v>0</v>
      </c>
      <c r="PI1184" s="23">
        <f t="shared" si="446"/>
        <v>0</v>
      </c>
      <c r="PJ1184" s="23">
        <f t="shared" si="218"/>
        <v>0</v>
      </c>
      <c r="PK1184" s="23">
        <f t="shared" si="218"/>
        <v>0</v>
      </c>
      <c r="PL1184" s="23">
        <f t="shared" si="218"/>
        <v>0</v>
      </c>
      <c r="PM1184" s="23">
        <f t="shared" si="219"/>
        <v>0</v>
      </c>
      <c r="PN1184" s="23">
        <f t="shared" si="219"/>
        <v>0</v>
      </c>
      <c r="PO1184" s="23">
        <f t="shared" si="219"/>
        <v>0</v>
      </c>
      <c r="PP1184" s="28"/>
      <c r="PQ1184" s="28"/>
      <c r="PR1184" s="28"/>
      <c r="PS1184" s="23">
        <f t="shared" si="220"/>
        <v>0</v>
      </c>
      <c r="PT1184" s="23">
        <f t="shared" si="221"/>
        <v>0</v>
      </c>
      <c r="PU1184" s="23">
        <f t="shared" si="222"/>
        <v>0</v>
      </c>
      <c r="PV1184" s="23">
        <f t="shared" si="223"/>
        <v>0</v>
      </c>
      <c r="PW1184" s="23">
        <f t="shared" si="224"/>
        <v>0</v>
      </c>
      <c r="PX1184" s="23">
        <f t="shared" si="225"/>
        <v>0</v>
      </c>
      <c r="PY1184" s="23">
        <f t="shared" si="447"/>
        <v>0</v>
      </c>
      <c r="PZ1184" s="23">
        <f t="shared" si="448"/>
        <v>0</v>
      </c>
      <c r="QA1184" s="23">
        <f t="shared" si="449"/>
        <v>0</v>
      </c>
      <c r="QB1184" s="23">
        <f t="shared" si="450"/>
        <v>0</v>
      </c>
      <c r="QC1184" s="23">
        <f t="shared" si="451"/>
        <v>0</v>
      </c>
      <c r="QD1184" s="23">
        <f t="shared" si="452"/>
        <v>0</v>
      </c>
      <c r="QE1184" s="23">
        <f t="shared" si="226"/>
        <v>0</v>
      </c>
      <c r="QF1184" s="23">
        <f t="shared" si="226"/>
        <v>0</v>
      </c>
      <c r="QG1184" s="23">
        <f t="shared" si="226"/>
        <v>0</v>
      </c>
      <c r="QH1184" s="23">
        <f t="shared" si="227"/>
        <v>0</v>
      </c>
      <c r="QI1184" s="23">
        <f t="shared" si="227"/>
        <v>0</v>
      </c>
      <c r="QJ1184" s="23">
        <f t="shared" si="227"/>
        <v>0</v>
      </c>
      <c r="QK1184" s="28"/>
      <c r="QL1184" s="28"/>
      <c r="QM1184" s="28"/>
      <c r="QN1184" s="23">
        <f t="shared" si="228"/>
        <v>0</v>
      </c>
      <c r="QO1184" s="23">
        <f t="shared" si="229"/>
        <v>0</v>
      </c>
      <c r="QP1184" s="23">
        <f t="shared" si="230"/>
        <v>0</v>
      </c>
      <c r="QQ1184" s="23">
        <f t="shared" si="231"/>
        <v>0</v>
      </c>
      <c r="QR1184" s="23">
        <f t="shared" si="232"/>
        <v>0</v>
      </c>
      <c r="QS1184" s="23">
        <f t="shared" si="233"/>
        <v>0</v>
      </c>
      <c r="QT1184" s="23">
        <f t="shared" si="453"/>
        <v>0</v>
      </c>
      <c r="QU1184" s="23">
        <f t="shared" si="454"/>
        <v>0</v>
      </c>
      <c r="QV1184" s="23">
        <f t="shared" si="455"/>
        <v>0</v>
      </c>
      <c r="QW1184" s="23">
        <f t="shared" si="456"/>
        <v>0</v>
      </c>
      <c r="QX1184" s="23">
        <f t="shared" si="457"/>
        <v>0</v>
      </c>
      <c r="QY1184" s="23">
        <f t="shared" si="458"/>
        <v>0</v>
      </c>
      <c r="QZ1184" s="23">
        <f t="shared" si="234"/>
        <v>0</v>
      </c>
      <c r="RA1184" s="23">
        <f t="shared" si="234"/>
        <v>0</v>
      </c>
      <c r="RB1184" s="23">
        <f t="shared" si="234"/>
        <v>0</v>
      </c>
      <c r="RC1184" s="23">
        <f t="shared" si="235"/>
        <v>0</v>
      </c>
      <c r="RD1184" s="23">
        <f t="shared" si="235"/>
        <v>0</v>
      </c>
      <c r="RE1184" s="23">
        <f t="shared" si="235"/>
        <v>0</v>
      </c>
      <c r="RF1184" s="28"/>
      <c r="RG1184" s="28"/>
      <c r="RH1184" s="28"/>
      <c r="RI1184" s="23">
        <f t="shared" si="236"/>
        <v>0</v>
      </c>
      <c r="RJ1184" s="23">
        <f t="shared" si="237"/>
        <v>0</v>
      </c>
      <c r="RK1184" s="23">
        <f t="shared" si="238"/>
        <v>0</v>
      </c>
      <c r="RL1184" s="23">
        <f t="shared" si="239"/>
        <v>0</v>
      </c>
      <c r="RM1184" s="23">
        <f t="shared" si="240"/>
        <v>0</v>
      </c>
      <c r="RN1184" s="23">
        <f t="shared" si="241"/>
        <v>0</v>
      </c>
      <c r="RO1184" s="23">
        <f t="shared" si="459"/>
        <v>0</v>
      </c>
      <c r="RP1184" s="23">
        <f t="shared" si="460"/>
        <v>0</v>
      </c>
      <c r="RQ1184" s="23">
        <f t="shared" si="461"/>
        <v>0</v>
      </c>
      <c r="RR1184" s="23">
        <f t="shared" si="462"/>
        <v>0</v>
      </c>
      <c r="RS1184" s="23">
        <f t="shared" si="463"/>
        <v>0</v>
      </c>
      <c r="RT1184" s="23">
        <f t="shared" si="464"/>
        <v>0</v>
      </c>
      <c r="RU1184" s="23">
        <f t="shared" si="242"/>
        <v>0</v>
      </c>
      <c r="RV1184" s="23">
        <f t="shared" si="242"/>
        <v>0</v>
      </c>
      <c r="RW1184" s="23">
        <f t="shared" si="242"/>
        <v>0</v>
      </c>
      <c r="RX1184" s="23">
        <f t="shared" si="243"/>
        <v>0</v>
      </c>
      <c r="RY1184" s="23">
        <f t="shared" si="243"/>
        <v>0</v>
      </c>
      <c r="RZ1184" s="23">
        <f t="shared" si="243"/>
        <v>0</v>
      </c>
      <c r="SA1184" s="28"/>
      <c r="SB1184" s="28"/>
      <c r="SC1184" s="28"/>
      <c r="SD1184" s="23">
        <f t="shared" si="244"/>
        <v>0</v>
      </c>
      <c r="SE1184" s="23">
        <f t="shared" si="245"/>
        <v>0</v>
      </c>
      <c r="SF1184" s="23">
        <f t="shared" si="246"/>
        <v>0</v>
      </c>
      <c r="SG1184" s="23">
        <f t="shared" si="247"/>
        <v>0</v>
      </c>
      <c r="SH1184" s="23">
        <f t="shared" si="248"/>
        <v>0</v>
      </c>
      <c r="SI1184" s="23">
        <f t="shared" si="249"/>
        <v>0</v>
      </c>
      <c r="SJ1184" s="23">
        <f t="shared" si="465"/>
        <v>0</v>
      </c>
      <c r="SK1184" s="23">
        <f t="shared" si="466"/>
        <v>0</v>
      </c>
      <c r="SL1184" s="23">
        <f t="shared" si="467"/>
        <v>0</v>
      </c>
      <c r="SM1184" s="23">
        <f t="shared" si="468"/>
        <v>0</v>
      </c>
      <c r="SN1184" s="23">
        <f t="shared" si="469"/>
        <v>0</v>
      </c>
      <c r="SO1184" s="23">
        <f t="shared" si="470"/>
        <v>0</v>
      </c>
      <c r="SP1184" s="23">
        <f t="shared" si="250"/>
        <v>0</v>
      </c>
      <c r="SQ1184" s="23">
        <f t="shared" si="250"/>
        <v>0</v>
      </c>
      <c r="SR1184" s="23">
        <f t="shared" si="250"/>
        <v>0</v>
      </c>
      <c r="SS1184" s="23">
        <f t="shared" si="251"/>
        <v>0</v>
      </c>
      <c r="ST1184" s="23">
        <f t="shared" si="251"/>
        <v>0</v>
      </c>
      <c r="SU1184" s="23">
        <f t="shared" si="251"/>
        <v>0</v>
      </c>
      <c r="SV1184" s="28"/>
      <c r="SW1184" s="28"/>
      <c r="SX1184" s="28"/>
      <c r="SY1184" s="23">
        <f t="shared" si="252"/>
        <v>0</v>
      </c>
      <c r="SZ1184" s="23">
        <f t="shared" si="253"/>
        <v>0</v>
      </c>
      <c r="TA1184" s="23">
        <f t="shared" si="254"/>
        <v>0</v>
      </c>
      <c r="TB1184" s="23">
        <f t="shared" si="255"/>
        <v>0</v>
      </c>
      <c r="TC1184" s="23">
        <f t="shared" si="256"/>
        <v>0</v>
      </c>
      <c r="TD1184" s="23">
        <f t="shared" si="257"/>
        <v>0</v>
      </c>
      <c r="TE1184" s="23">
        <f t="shared" si="471"/>
        <v>0</v>
      </c>
      <c r="TF1184" s="23">
        <f t="shared" si="472"/>
        <v>0</v>
      </c>
      <c r="TG1184" s="23">
        <f t="shared" si="473"/>
        <v>0</v>
      </c>
      <c r="TH1184" s="23">
        <f t="shared" si="474"/>
        <v>0</v>
      </c>
      <c r="TI1184" s="23">
        <f t="shared" si="475"/>
        <v>0</v>
      </c>
      <c r="TJ1184" s="23">
        <f t="shared" si="476"/>
        <v>0</v>
      </c>
      <c r="TK1184" s="23">
        <f t="shared" si="258"/>
        <v>0</v>
      </c>
      <c r="TL1184" s="23">
        <f t="shared" si="258"/>
        <v>0</v>
      </c>
      <c r="TM1184" s="23">
        <f t="shared" si="258"/>
        <v>0</v>
      </c>
      <c r="TN1184" s="23">
        <f t="shared" si="259"/>
        <v>0</v>
      </c>
      <c r="TO1184" s="23">
        <f t="shared" si="259"/>
        <v>0</v>
      </c>
      <c r="TP1184" s="23">
        <f t="shared" si="259"/>
        <v>0</v>
      </c>
      <c r="TQ1184" s="28"/>
      <c r="TR1184" s="28"/>
      <c r="TS1184" s="28"/>
      <c r="TT1184" s="23">
        <f t="shared" si="260"/>
        <v>0</v>
      </c>
      <c r="TU1184" s="23">
        <f t="shared" si="261"/>
        <v>0</v>
      </c>
      <c r="TV1184" s="23">
        <f t="shared" si="262"/>
        <v>0</v>
      </c>
      <c r="TW1184" s="23">
        <f t="shared" si="263"/>
        <v>0</v>
      </c>
      <c r="TX1184" s="23">
        <f t="shared" si="264"/>
        <v>0</v>
      </c>
      <c r="TY1184" s="23">
        <f t="shared" si="265"/>
        <v>0</v>
      </c>
      <c r="TZ1184" s="23">
        <f t="shared" si="477"/>
        <v>0</v>
      </c>
      <c r="UA1184" s="23">
        <f t="shared" si="478"/>
        <v>0</v>
      </c>
      <c r="UB1184" s="23">
        <f t="shared" si="479"/>
        <v>0</v>
      </c>
      <c r="UC1184" s="23">
        <f t="shared" si="480"/>
        <v>0</v>
      </c>
      <c r="UD1184" s="23">
        <f t="shared" si="481"/>
        <v>0</v>
      </c>
      <c r="UE1184" s="23">
        <f t="shared" si="482"/>
        <v>0</v>
      </c>
      <c r="UF1184" s="23">
        <f t="shared" si="266"/>
        <v>0</v>
      </c>
      <c r="UG1184" s="23">
        <f t="shared" si="266"/>
        <v>0</v>
      </c>
      <c r="UH1184" s="23">
        <f t="shared" si="266"/>
        <v>0</v>
      </c>
      <c r="UI1184" s="23">
        <f t="shared" si="267"/>
        <v>0</v>
      </c>
      <c r="UJ1184" s="23">
        <f t="shared" si="267"/>
        <v>0</v>
      </c>
      <c r="UK1184" s="23">
        <f t="shared" si="267"/>
        <v>0</v>
      </c>
      <c r="UL1184" s="28"/>
      <c r="UM1184" s="28"/>
      <c r="UN1184" s="28"/>
      <c r="UO1184" s="23">
        <f t="shared" si="268"/>
        <v>0</v>
      </c>
      <c r="UP1184" s="23">
        <f t="shared" si="269"/>
        <v>0</v>
      </c>
      <c r="UQ1184" s="23">
        <f t="shared" si="270"/>
        <v>0</v>
      </c>
      <c r="UR1184" s="23">
        <f t="shared" si="271"/>
        <v>0</v>
      </c>
      <c r="US1184" s="23">
        <f t="shared" si="272"/>
        <v>0</v>
      </c>
      <c r="UT1184" s="23">
        <f t="shared" si="273"/>
        <v>0</v>
      </c>
      <c r="UU1184" s="23">
        <f t="shared" si="483"/>
        <v>70912.570000000007</v>
      </c>
      <c r="UV1184" s="23">
        <f t="shared" si="484"/>
        <v>69734.89</v>
      </c>
      <c r="UW1184" s="23">
        <f t="shared" si="485"/>
        <v>69734.89</v>
      </c>
      <c r="UX1184" s="23">
        <f t="shared" si="486"/>
        <v>10573.79</v>
      </c>
      <c r="UY1184" s="23">
        <f t="shared" si="487"/>
        <v>11308.57</v>
      </c>
      <c r="UZ1184" s="23">
        <f t="shared" si="488"/>
        <v>11308.57</v>
      </c>
      <c r="VA1184" s="23">
        <f t="shared" si="274"/>
        <v>0</v>
      </c>
      <c r="VB1184" s="23">
        <f t="shared" si="274"/>
        <v>0</v>
      </c>
      <c r="VC1184" s="23">
        <f t="shared" si="274"/>
        <v>0</v>
      </c>
      <c r="VD1184" s="23">
        <f t="shared" si="275"/>
        <v>0</v>
      </c>
      <c r="VE1184" s="23">
        <f t="shared" si="275"/>
        <v>0</v>
      </c>
      <c r="VF1184" s="23">
        <f t="shared" si="275"/>
        <v>0</v>
      </c>
      <c r="VG1184" s="28"/>
      <c r="VH1184" s="28"/>
      <c r="VI1184" s="28"/>
      <c r="VJ1184" s="23">
        <f t="shared" si="276"/>
        <v>0</v>
      </c>
      <c r="VK1184" s="23">
        <f t="shared" si="277"/>
        <v>0</v>
      </c>
      <c r="VL1184" s="23">
        <f t="shared" si="278"/>
        <v>0</v>
      </c>
      <c r="VM1184" s="23">
        <f t="shared" si="279"/>
        <v>0</v>
      </c>
      <c r="VN1184" s="23">
        <f t="shared" si="280"/>
        <v>0</v>
      </c>
      <c r="VO1184" s="23">
        <f t="shared" si="281"/>
        <v>0</v>
      </c>
      <c r="VP1184" s="23">
        <f t="shared" si="489"/>
        <v>0</v>
      </c>
      <c r="VQ1184" s="23">
        <f t="shared" si="490"/>
        <v>0</v>
      </c>
      <c r="VR1184" s="23">
        <f t="shared" si="491"/>
        <v>0</v>
      </c>
      <c r="VS1184" s="23">
        <f t="shared" si="492"/>
        <v>0</v>
      </c>
      <c r="VT1184" s="23">
        <f t="shared" si="493"/>
        <v>0</v>
      </c>
      <c r="VU1184" s="23">
        <f t="shared" si="494"/>
        <v>0</v>
      </c>
      <c r="VV1184" s="23">
        <f t="shared" si="282"/>
        <v>0</v>
      </c>
      <c r="VW1184" s="23">
        <f t="shared" si="282"/>
        <v>0</v>
      </c>
      <c r="VX1184" s="23">
        <f t="shared" si="282"/>
        <v>0</v>
      </c>
      <c r="VY1184" s="23">
        <f t="shared" si="283"/>
        <v>0</v>
      </c>
      <c r="VZ1184" s="23">
        <f t="shared" si="283"/>
        <v>0</v>
      </c>
      <c r="WA1184" s="23">
        <f t="shared" si="283"/>
        <v>0</v>
      </c>
      <c r="WB1184" s="28"/>
      <c r="WC1184" s="28"/>
      <c r="WD1184" s="28"/>
      <c r="WE1184" s="23">
        <f t="shared" si="284"/>
        <v>0</v>
      </c>
      <c r="WF1184" s="23">
        <f t="shared" si="285"/>
        <v>0</v>
      </c>
      <c r="WG1184" s="23">
        <f t="shared" si="286"/>
        <v>0</v>
      </c>
      <c r="WH1184" s="23">
        <f t="shared" si="287"/>
        <v>0</v>
      </c>
      <c r="WI1184" s="23">
        <f t="shared" si="288"/>
        <v>0</v>
      </c>
      <c r="WJ1184" s="23">
        <f t="shared" si="289"/>
        <v>0</v>
      </c>
      <c r="WK1184" s="23">
        <f t="shared" si="495"/>
        <v>0</v>
      </c>
      <c r="WL1184" s="23">
        <f t="shared" si="496"/>
        <v>0</v>
      </c>
      <c r="WM1184" s="23">
        <f t="shared" si="497"/>
        <v>0</v>
      </c>
      <c r="WN1184" s="23">
        <f t="shared" si="498"/>
        <v>0</v>
      </c>
      <c r="WO1184" s="23">
        <f t="shared" si="499"/>
        <v>0</v>
      </c>
      <c r="WP1184" s="23">
        <f t="shared" si="500"/>
        <v>0</v>
      </c>
      <c r="WQ1184" s="23">
        <f t="shared" si="290"/>
        <v>0</v>
      </c>
      <c r="WR1184" s="23">
        <f t="shared" si="290"/>
        <v>0</v>
      </c>
      <c r="WS1184" s="23">
        <f t="shared" si="290"/>
        <v>0</v>
      </c>
      <c r="WT1184" s="23">
        <f t="shared" si="291"/>
        <v>0</v>
      </c>
      <c r="WU1184" s="23">
        <f t="shared" si="291"/>
        <v>0</v>
      </c>
      <c r="WV1184" s="23">
        <f t="shared" si="291"/>
        <v>0</v>
      </c>
      <c r="WW1184" s="28"/>
      <c r="WX1184" s="28"/>
      <c r="WY1184" s="28"/>
      <c r="WZ1184" s="23">
        <f t="shared" si="292"/>
        <v>0</v>
      </c>
      <c r="XA1184" s="23">
        <f t="shared" si="293"/>
        <v>0</v>
      </c>
      <c r="XB1184" s="23">
        <f t="shared" si="294"/>
        <v>0</v>
      </c>
      <c r="XC1184" s="23">
        <f t="shared" si="295"/>
        <v>0</v>
      </c>
      <c r="XD1184" s="23">
        <f t="shared" si="296"/>
        <v>0</v>
      </c>
      <c r="XE1184" s="23">
        <f t="shared" si="297"/>
        <v>0</v>
      </c>
      <c r="XF1184" s="23">
        <f t="shared" si="501"/>
        <v>0</v>
      </c>
      <c r="XG1184" s="23">
        <f t="shared" si="502"/>
        <v>0</v>
      </c>
      <c r="XH1184" s="23">
        <f t="shared" si="503"/>
        <v>0</v>
      </c>
      <c r="XI1184" s="23">
        <f t="shared" si="504"/>
        <v>0</v>
      </c>
      <c r="XJ1184" s="23">
        <f t="shared" si="505"/>
        <v>0</v>
      </c>
      <c r="XK1184" s="23">
        <f t="shared" si="506"/>
        <v>0</v>
      </c>
      <c r="XL1184" s="23">
        <f t="shared" si="298"/>
        <v>0</v>
      </c>
      <c r="XM1184" s="23">
        <f t="shared" si="298"/>
        <v>0</v>
      </c>
      <c r="XN1184" s="23">
        <f t="shared" si="298"/>
        <v>0</v>
      </c>
      <c r="XO1184" s="23">
        <f t="shared" si="299"/>
        <v>0</v>
      </c>
      <c r="XP1184" s="23">
        <f t="shared" si="299"/>
        <v>0</v>
      </c>
      <c r="XQ1184" s="23">
        <f t="shared" si="299"/>
        <v>0</v>
      </c>
      <c r="XR1184" s="28"/>
      <c r="XS1184" s="28"/>
      <c r="XT1184" s="28"/>
      <c r="XU1184" s="23">
        <f t="shared" si="300"/>
        <v>0</v>
      </c>
      <c r="XV1184" s="23">
        <f t="shared" si="301"/>
        <v>0</v>
      </c>
      <c r="XW1184" s="23">
        <f t="shared" si="302"/>
        <v>0</v>
      </c>
      <c r="XX1184" s="23">
        <f t="shared" si="303"/>
        <v>0</v>
      </c>
      <c r="XY1184" s="23">
        <f t="shared" si="304"/>
        <v>0</v>
      </c>
      <c r="XZ1184" s="23">
        <f t="shared" si="305"/>
        <v>0</v>
      </c>
      <c r="YA1184" s="23">
        <f t="shared" si="507"/>
        <v>0</v>
      </c>
      <c r="YB1184" s="23">
        <f t="shared" si="508"/>
        <v>0</v>
      </c>
      <c r="YC1184" s="23">
        <f t="shared" si="509"/>
        <v>0</v>
      </c>
      <c r="YD1184" s="23">
        <f t="shared" si="510"/>
        <v>0</v>
      </c>
      <c r="YE1184" s="23">
        <f t="shared" si="511"/>
        <v>0</v>
      </c>
      <c r="YF1184" s="23">
        <f t="shared" si="512"/>
        <v>0</v>
      </c>
      <c r="YG1184" s="23">
        <f t="shared" si="306"/>
        <v>0</v>
      </c>
      <c r="YH1184" s="23">
        <f t="shared" si="306"/>
        <v>0</v>
      </c>
      <c r="YI1184" s="23">
        <f t="shared" si="306"/>
        <v>0</v>
      </c>
      <c r="YJ1184" s="23">
        <f t="shared" si="307"/>
        <v>0</v>
      </c>
      <c r="YK1184" s="23">
        <f t="shared" si="307"/>
        <v>0</v>
      </c>
      <c r="YL1184" s="23">
        <f t="shared" si="307"/>
        <v>0</v>
      </c>
      <c r="YM1184" s="57">
        <f t="shared" si="513"/>
        <v>0</v>
      </c>
      <c r="YN1184" s="57">
        <f t="shared" si="308"/>
        <v>0</v>
      </c>
      <c r="YO1184" s="57">
        <f t="shared" si="308"/>
        <v>0</v>
      </c>
      <c r="YP1184" s="23">
        <f t="shared" si="309"/>
        <v>0</v>
      </c>
      <c r="YQ1184" s="23">
        <f t="shared" si="310"/>
        <v>0</v>
      </c>
      <c r="YR1184" s="23">
        <f t="shared" si="311"/>
        <v>0</v>
      </c>
      <c r="YS1184" s="23">
        <f t="shared" si="312"/>
        <v>0</v>
      </c>
      <c r="YT1184" s="23">
        <f t="shared" si="313"/>
        <v>0</v>
      </c>
      <c r="YU1184" s="23">
        <f t="shared" si="314"/>
        <v>0</v>
      </c>
      <c r="YV1184" s="23">
        <f t="shared" si="514"/>
        <v>66891.08</v>
      </c>
      <c r="YW1184" s="23">
        <f t="shared" si="515"/>
        <v>66016.05</v>
      </c>
      <c r="YX1184" s="23">
        <f t="shared" si="516"/>
        <v>66016.05</v>
      </c>
      <c r="YY1184" s="23">
        <f t="shared" si="517"/>
        <v>14679.31</v>
      </c>
      <c r="YZ1184" s="23">
        <f t="shared" si="518"/>
        <v>15183.09</v>
      </c>
      <c r="ZA1184" s="23">
        <f t="shared" si="519"/>
        <v>15183.09</v>
      </c>
      <c r="ZB1184" s="23">
        <f t="shared" si="315"/>
        <v>0</v>
      </c>
      <c r="ZC1184" s="23">
        <f t="shared" si="315"/>
        <v>0</v>
      </c>
      <c r="ZD1184" s="23">
        <f t="shared" si="315"/>
        <v>0</v>
      </c>
      <c r="ZE1184" s="23">
        <f t="shared" si="316"/>
        <v>0</v>
      </c>
      <c r="ZF1184" s="23">
        <f t="shared" si="316"/>
        <v>0</v>
      </c>
      <c r="ZG1184" s="23">
        <f t="shared" si="316"/>
        <v>0</v>
      </c>
    </row>
    <row r="1185" spans="1:683" ht="38.25" hidden="1" customHeight="1">
      <c r="A1185" s="85" t="s">
        <v>70</v>
      </c>
      <c r="B1185" s="85" t="s">
        <v>85</v>
      </c>
      <c r="C1185" s="5"/>
      <c r="D1185" s="116"/>
      <c r="E1185" s="74"/>
      <c r="F1185" s="36">
        <f t="shared" si="317"/>
        <v>0</v>
      </c>
      <c r="G1185" s="36">
        <f t="shared" si="317"/>
        <v>0</v>
      </c>
      <c r="H1185" s="36">
        <f t="shared" si="317"/>
        <v>0</v>
      </c>
      <c r="I1185" s="23">
        <f t="shared" si="318"/>
        <v>86639</v>
      </c>
      <c r="J1185" s="23">
        <f t="shared" si="318"/>
        <v>88147</v>
      </c>
      <c r="K1185" s="23">
        <f t="shared" si="318"/>
        <v>88147</v>
      </c>
      <c r="L1185" s="28"/>
      <c r="M1185" s="28"/>
      <c r="N1185" s="28"/>
      <c r="O1185" s="23">
        <f t="shared" si="319"/>
        <v>0</v>
      </c>
      <c r="P1185" s="23">
        <f t="shared" si="320"/>
        <v>0</v>
      </c>
      <c r="Q1185" s="23">
        <f t="shared" si="321"/>
        <v>0</v>
      </c>
      <c r="R1185" s="23">
        <f t="shared" si="322"/>
        <v>0</v>
      </c>
      <c r="S1185" s="23">
        <f t="shared" si="323"/>
        <v>0</v>
      </c>
      <c r="T1185" s="23">
        <f t="shared" si="324"/>
        <v>0</v>
      </c>
      <c r="U1185" s="23">
        <f t="shared" si="325"/>
        <v>0</v>
      </c>
      <c r="V1185" s="23">
        <f t="shared" si="326"/>
        <v>0</v>
      </c>
      <c r="W1185" s="23">
        <f t="shared" si="327"/>
        <v>0</v>
      </c>
      <c r="X1185" s="23">
        <f t="shared" si="328"/>
        <v>0</v>
      </c>
      <c r="Y1185" s="23">
        <f t="shared" si="329"/>
        <v>0</v>
      </c>
      <c r="Z1185" s="23">
        <f t="shared" si="330"/>
        <v>0</v>
      </c>
      <c r="AA1185" s="23">
        <f t="shared" si="331"/>
        <v>0</v>
      </c>
      <c r="AB1185" s="23">
        <f t="shared" si="66"/>
        <v>0</v>
      </c>
      <c r="AC1185" s="23">
        <f t="shared" si="66"/>
        <v>0</v>
      </c>
      <c r="AD1185" s="23">
        <f t="shared" si="332"/>
        <v>0</v>
      </c>
      <c r="AE1185" s="23">
        <f t="shared" si="67"/>
        <v>0</v>
      </c>
      <c r="AF1185" s="23">
        <f t="shared" si="67"/>
        <v>0</v>
      </c>
      <c r="AG1185" s="28"/>
      <c r="AH1185" s="28"/>
      <c r="AI1185" s="28"/>
      <c r="AJ1185" s="23">
        <f t="shared" si="68"/>
        <v>0</v>
      </c>
      <c r="AK1185" s="23">
        <f t="shared" si="69"/>
        <v>0</v>
      </c>
      <c r="AL1185" s="23">
        <f t="shared" si="70"/>
        <v>0</v>
      </c>
      <c r="AM1185" s="23">
        <f t="shared" si="71"/>
        <v>0</v>
      </c>
      <c r="AN1185" s="23">
        <f t="shared" si="72"/>
        <v>0</v>
      </c>
      <c r="AO1185" s="23">
        <f t="shared" si="73"/>
        <v>0</v>
      </c>
      <c r="AP1185" s="23">
        <f t="shared" si="333"/>
        <v>0</v>
      </c>
      <c r="AQ1185" s="23">
        <f t="shared" si="334"/>
        <v>0</v>
      </c>
      <c r="AR1185" s="23">
        <f t="shared" si="335"/>
        <v>0</v>
      </c>
      <c r="AS1185" s="23">
        <f t="shared" si="336"/>
        <v>0</v>
      </c>
      <c r="AT1185" s="23">
        <f t="shared" si="337"/>
        <v>0</v>
      </c>
      <c r="AU1185" s="23">
        <f t="shared" si="338"/>
        <v>0</v>
      </c>
      <c r="AV1185" s="23">
        <f t="shared" si="74"/>
        <v>0</v>
      </c>
      <c r="AW1185" s="23">
        <f t="shared" si="74"/>
        <v>0</v>
      </c>
      <c r="AX1185" s="23">
        <f t="shared" si="74"/>
        <v>0</v>
      </c>
      <c r="AY1185" s="23">
        <f t="shared" si="75"/>
        <v>0</v>
      </c>
      <c r="AZ1185" s="23">
        <f t="shared" si="75"/>
        <v>0</v>
      </c>
      <c r="BA1185" s="23">
        <f t="shared" si="75"/>
        <v>0</v>
      </c>
      <c r="BB1185" s="28"/>
      <c r="BC1185" s="28"/>
      <c r="BD1185" s="28"/>
      <c r="BE1185" s="23">
        <f t="shared" si="76"/>
        <v>0</v>
      </c>
      <c r="BF1185" s="23">
        <f t="shared" si="77"/>
        <v>0</v>
      </c>
      <c r="BG1185" s="23">
        <f t="shared" si="78"/>
        <v>0</v>
      </c>
      <c r="BH1185" s="23">
        <f t="shared" si="79"/>
        <v>0</v>
      </c>
      <c r="BI1185" s="23">
        <f t="shared" si="80"/>
        <v>0</v>
      </c>
      <c r="BJ1185" s="23">
        <f t="shared" si="81"/>
        <v>0</v>
      </c>
      <c r="BK1185" s="23">
        <f t="shared" si="339"/>
        <v>0</v>
      </c>
      <c r="BL1185" s="23">
        <f t="shared" si="340"/>
        <v>0</v>
      </c>
      <c r="BM1185" s="23">
        <f t="shared" si="341"/>
        <v>0</v>
      </c>
      <c r="BN1185" s="23">
        <f t="shared" si="342"/>
        <v>0</v>
      </c>
      <c r="BO1185" s="23">
        <f t="shared" si="343"/>
        <v>0</v>
      </c>
      <c r="BP1185" s="23">
        <f t="shared" si="344"/>
        <v>0</v>
      </c>
      <c r="BQ1185" s="23">
        <f t="shared" si="82"/>
        <v>0</v>
      </c>
      <c r="BR1185" s="23">
        <f t="shared" si="82"/>
        <v>0</v>
      </c>
      <c r="BS1185" s="23">
        <f t="shared" si="82"/>
        <v>0</v>
      </c>
      <c r="BT1185" s="23">
        <f t="shared" si="83"/>
        <v>0</v>
      </c>
      <c r="BU1185" s="23">
        <f t="shared" si="83"/>
        <v>0</v>
      </c>
      <c r="BV1185" s="23">
        <f t="shared" si="83"/>
        <v>0</v>
      </c>
      <c r="BW1185" s="28"/>
      <c r="BX1185" s="28"/>
      <c r="BY1185" s="28"/>
      <c r="BZ1185" s="23">
        <f t="shared" si="84"/>
        <v>0</v>
      </c>
      <c r="CA1185" s="23">
        <f t="shared" si="85"/>
        <v>0</v>
      </c>
      <c r="CB1185" s="23">
        <f t="shared" si="86"/>
        <v>0</v>
      </c>
      <c r="CC1185" s="23">
        <f t="shared" si="87"/>
        <v>0</v>
      </c>
      <c r="CD1185" s="23">
        <f t="shared" si="88"/>
        <v>0</v>
      </c>
      <c r="CE1185" s="23">
        <f t="shared" si="89"/>
        <v>0</v>
      </c>
      <c r="CF1185" s="23">
        <f t="shared" si="345"/>
        <v>0</v>
      </c>
      <c r="CG1185" s="23">
        <f t="shared" si="346"/>
        <v>0</v>
      </c>
      <c r="CH1185" s="23">
        <f t="shared" si="347"/>
        <v>0</v>
      </c>
      <c r="CI1185" s="23">
        <f t="shared" si="348"/>
        <v>0</v>
      </c>
      <c r="CJ1185" s="23">
        <f t="shared" si="349"/>
        <v>0</v>
      </c>
      <c r="CK1185" s="23">
        <f t="shared" si="350"/>
        <v>0</v>
      </c>
      <c r="CL1185" s="23">
        <f t="shared" si="90"/>
        <v>0</v>
      </c>
      <c r="CM1185" s="23">
        <f t="shared" si="90"/>
        <v>0</v>
      </c>
      <c r="CN1185" s="23">
        <f t="shared" si="90"/>
        <v>0</v>
      </c>
      <c r="CO1185" s="23">
        <f t="shared" si="91"/>
        <v>0</v>
      </c>
      <c r="CP1185" s="23">
        <f t="shared" si="91"/>
        <v>0</v>
      </c>
      <c r="CQ1185" s="23">
        <f t="shared" si="91"/>
        <v>0</v>
      </c>
      <c r="CR1185" s="28"/>
      <c r="CS1185" s="28"/>
      <c r="CT1185" s="28"/>
      <c r="CU1185" s="23">
        <f t="shared" si="92"/>
        <v>0</v>
      </c>
      <c r="CV1185" s="23">
        <f t="shared" si="93"/>
        <v>0</v>
      </c>
      <c r="CW1185" s="23">
        <f t="shared" si="94"/>
        <v>0</v>
      </c>
      <c r="CX1185" s="23">
        <f t="shared" si="95"/>
        <v>0</v>
      </c>
      <c r="CY1185" s="23">
        <f t="shared" si="96"/>
        <v>0</v>
      </c>
      <c r="CZ1185" s="23">
        <f t="shared" si="97"/>
        <v>0</v>
      </c>
      <c r="DA1185" s="23">
        <f t="shared" si="351"/>
        <v>0</v>
      </c>
      <c r="DB1185" s="23">
        <f t="shared" si="352"/>
        <v>0</v>
      </c>
      <c r="DC1185" s="23">
        <f t="shared" si="353"/>
        <v>0</v>
      </c>
      <c r="DD1185" s="23">
        <f t="shared" si="354"/>
        <v>0</v>
      </c>
      <c r="DE1185" s="23">
        <f t="shared" si="355"/>
        <v>0</v>
      </c>
      <c r="DF1185" s="23">
        <f t="shared" si="356"/>
        <v>0</v>
      </c>
      <c r="DG1185" s="23">
        <f t="shared" si="98"/>
        <v>0</v>
      </c>
      <c r="DH1185" s="23">
        <f t="shared" si="98"/>
        <v>0</v>
      </c>
      <c r="DI1185" s="23">
        <f t="shared" si="98"/>
        <v>0</v>
      </c>
      <c r="DJ1185" s="23">
        <f t="shared" si="99"/>
        <v>0</v>
      </c>
      <c r="DK1185" s="23">
        <f t="shared" si="99"/>
        <v>0</v>
      </c>
      <c r="DL1185" s="23">
        <f t="shared" si="99"/>
        <v>0</v>
      </c>
      <c r="DM1185" s="28"/>
      <c r="DN1185" s="28"/>
      <c r="DO1185" s="28"/>
      <c r="DP1185" s="23">
        <f t="shared" si="100"/>
        <v>0</v>
      </c>
      <c r="DQ1185" s="23">
        <f t="shared" si="101"/>
        <v>0</v>
      </c>
      <c r="DR1185" s="23">
        <f t="shared" si="102"/>
        <v>0</v>
      </c>
      <c r="DS1185" s="23">
        <f t="shared" si="103"/>
        <v>0</v>
      </c>
      <c r="DT1185" s="23">
        <f t="shared" si="104"/>
        <v>0</v>
      </c>
      <c r="DU1185" s="23">
        <f t="shared" si="105"/>
        <v>0</v>
      </c>
      <c r="DV1185" s="23">
        <f t="shared" si="357"/>
        <v>0</v>
      </c>
      <c r="DW1185" s="23">
        <f t="shared" si="358"/>
        <v>0</v>
      </c>
      <c r="DX1185" s="23">
        <f t="shared" si="359"/>
        <v>0</v>
      </c>
      <c r="DY1185" s="23">
        <f t="shared" si="360"/>
        <v>0</v>
      </c>
      <c r="DZ1185" s="23">
        <f t="shared" si="361"/>
        <v>0</v>
      </c>
      <c r="EA1185" s="23">
        <f t="shared" si="362"/>
        <v>0</v>
      </c>
      <c r="EB1185" s="23">
        <f t="shared" si="106"/>
        <v>0</v>
      </c>
      <c r="EC1185" s="23">
        <f t="shared" si="106"/>
        <v>0</v>
      </c>
      <c r="ED1185" s="23">
        <f t="shared" si="106"/>
        <v>0</v>
      </c>
      <c r="EE1185" s="23">
        <f t="shared" si="107"/>
        <v>0</v>
      </c>
      <c r="EF1185" s="23">
        <f t="shared" si="107"/>
        <v>0</v>
      </c>
      <c r="EG1185" s="23">
        <f t="shared" si="107"/>
        <v>0</v>
      </c>
      <c r="EH1185" s="28"/>
      <c r="EI1185" s="28"/>
      <c r="EJ1185" s="28"/>
      <c r="EK1185" s="23">
        <f t="shared" si="108"/>
        <v>0</v>
      </c>
      <c r="EL1185" s="23">
        <f t="shared" si="109"/>
        <v>0</v>
      </c>
      <c r="EM1185" s="23">
        <f t="shared" si="110"/>
        <v>0</v>
      </c>
      <c r="EN1185" s="23">
        <f t="shared" si="111"/>
        <v>0</v>
      </c>
      <c r="EO1185" s="23">
        <f t="shared" si="112"/>
        <v>0</v>
      </c>
      <c r="EP1185" s="23">
        <f t="shared" si="113"/>
        <v>0</v>
      </c>
      <c r="EQ1185" s="23">
        <f t="shared" si="363"/>
        <v>0</v>
      </c>
      <c r="ER1185" s="23">
        <f t="shared" si="364"/>
        <v>0</v>
      </c>
      <c r="ES1185" s="23">
        <f t="shared" si="365"/>
        <v>0</v>
      </c>
      <c r="ET1185" s="23">
        <f t="shared" si="366"/>
        <v>0</v>
      </c>
      <c r="EU1185" s="23">
        <f t="shared" si="367"/>
        <v>0</v>
      </c>
      <c r="EV1185" s="23">
        <f t="shared" si="368"/>
        <v>0</v>
      </c>
      <c r="EW1185" s="23">
        <f t="shared" si="114"/>
        <v>0</v>
      </c>
      <c r="EX1185" s="23">
        <f t="shared" si="114"/>
        <v>0</v>
      </c>
      <c r="EY1185" s="23">
        <f t="shared" si="114"/>
        <v>0</v>
      </c>
      <c r="EZ1185" s="23">
        <f t="shared" si="115"/>
        <v>0</v>
      </c>
      <c r="FA1185" s="23">
        <f t="shared" si="115"/>
        <v>0</v>
      </c>
      <c r="FB1185" s="23">
        <f t="shared" si="115"/>
        <v>0</v>
      </c>
      <c r="FC1185" s="28"/>
      <c r="FD1185" s="28"/>
      <c r="FE1185" s="28"/>
      <c r="FF1185" s="23">
        <f t="shared" si="116"/>
        <v>0</v>
      </c>
      <c r="FG1185" s="23">
        <f t="shared" si="117"/>
        <v>0</v>
      </c>
      <c r="FH1185" s="23">
        <f t="shared" si="118"/>
        <v>0</v>
      </c>
      <c r="FI1185" s="23">
        <f t="shared" si="119"/>
        <v>0</v>
      </c>
      <c r="FJ1185" s="23">
        <f t="shared" si="120"/>
        <v>0</v>
      </c>
      <c r="FK1185" s="23">
        <f t="shared" si="121"/>
        <v>0</v>
      </c>
      <c r="FL1185" s="23">
        <f t="shared" si="369"/>
        <v>0</v>
      </c>
      <c r="FM1185" s="23">
        <f t="shared" si="370"/>
        <v>0</v>
      </c>
      <c r="FN1185" s="23">
        <f t="shared" si="371"/>
        <v>0</v>
      </c>
      <c r="FO1185" s="23">
        <f t="shared" si="372"/>
        <v>0</v>
      </c>
      <c r="FP1185" s="23">
        <f t="shared" si="373"/>
        <v>0</v>
      </c>
      <c r="FQ1185" s="23">
        <f t="shared" si="374"/>
        <v>0</v>
      </c>
      <c r="FR1185" s="23">
        <f t="shared" si="122"/>
        <v>0</v>
      </c>
      <c r="FS1185" s="23">
        <f t="shared" si="122"/>
        <v>0</v>
      </c>
      <c r="FT1185" s="23">
        <f t="shared" si="122"/>
        <v>0</v>
      </c>
      <c r="FU1185" s="23">
        <f t="shared" si="123"/>
        <v>0</v>
      </c>
      <c r="FV1185" s="23">
        <f t="shared" si="123"/>
        <v>0</v>
      </c>
      <c r="FW1185" s="23">
        <f t="shared" si="123"/>
        <v>0</v>
      </c>
      <c r="FX1185" s="28"/>
      <c r="FY1185" s="28"/>
      <c r="FZ1185" s="28"/>
      <c r="GA1185" s="23">
        <f t="shared" si="124"/>
        <v>0</v>
      </c>
      <c r="GB1185" s="23">
        <f t="shared" si="125"/>
        <v>0</v>
      </c>
      <c r="GC1185" s="23">
        <f t="shared" si="126"/>
        <v>0</v>
      </c>
      <c r="GD1185" s="23">
        <f t="shared" si="127"/>
        <v>0</v>
      </c>
      <c r="GE1185" s="23">
        <f t="shared" si="128"/>
        <v>0</v>
      </c>
      <c r="GF1185" s="23">
        <f t="shared" si="129"/>
        <v>0</v>
      </c>
      <c r="GG1185" s="23">
        <f t="shared" si="375"/>
        <v>0</v>
      </c>
      <c r="GH1185" s="23">
        <f t="shared" si="376"/>
        <v>0</v>
      </c>
      <c r="GI1185" s="23">
        <f t="shared" si="377"/>
        <v>0</v>
      </c>
      <c r="GJ1185" s="23">
        <f t="shared" si="378"/>
        <v>0</v>
      </c>
      <c r="GK1185" s="23">
        <f t="shared" si="379"/>
        <v>0</v>
      </c>
      <c r="GL1185" s="23">
        <f t="shared" si="380"/>
        <v>0</v>
      </c>
      <c r="GM1185" s="23">
        <f t="shared" si="130"/>
        <v>0</v>
      </c>
      <c r="GN1185" s="23">
        <f t="shared" si="130"/>
        <v>0</v>
      </c>
      <c r="GO1185" s="23">
        <f t="shared" si="130"/>
        <v>0</v>
      </c>
      <c r="GP1185" s="23">
        <f t="shared" si="131"/>
        <v>0</v>
      </c>
      <c r="GQ1185" s="23">
        <f t="shared" si="131"/>
        <v>0</v>
      </c>
      <c r="GR1185" s="23">
        <f t="shared" si="131"/>
        <v>0</v>
      </c>
      <c r="GS1185" s="28"/>
      <c r="GT1185" s="28"/>
      <c r="GU1185" s="28"/>
      <c r="GV1185" s="23">
        <f t="shared" si="132"/>
        <v>0</v>
      </c>
      <c r="GW1185" s="23">
        <f t="shared" si="133"/>
        <v>0</v>
      </c>
      <c r="GX1185" s="23">
        <f t="shared" si="134"/>
        <v>0</v>
      </c>
      <c r="GY1185" s="23">
        <f t="shared" si="135"/>
        <v>0</v>
      </c>
      <c r="GZ1185" s="23">
        <f t="shared" si="136"/>
        <v>0</v>
      </c>
      <c r="HA1185" s="23">
        <f t="shared" si="137"/>
        <v>0</v>
      </c>
      <c r="HB1185" s="23">
        <f t="shared" si="381"/>
        <v>0</v>
      </c>
      <c r="HC1185" s="23">
        <f t="shared" si="382"/>
        <v>0</v>
      </c>
      <c r="HD1185" s="23">
        <f t="shared" si="383"/>
        <v>0</v>
      </c>
      <c r="HE1185" s="23">
        <f t="shared" si="384"/>
        <v>23291.1</v>
      </c>
      <c r="HF1185" s="23">
        <f t="shared" si="385"/>
        <v>23311.98</v>
      </c>
      <c r="HG1185" s="23">
        <f t="shared" si="386"/>
        <v>23311.98</v>
      </c>
      <c r="HH1185" s="23">
        <f t="shared" si="138"/>
        <v>0</v>
      </c>
      <c r="HI1185" s="23">
        <f t="shared" si="138"/>
        <v>0</v>
      </c>
      <c r="HJ1185" s="23">
        <f t="shared" si="138"/>
        <v>0</v>
      </c>
      <c r="HK1185" s="23">
        <f t="shared" si="139"/>
        <v>0</v>
      </c>
      <c r="HL1185" s="23">
        <f t="shared" si="139"/>
        <v>0</v>
      </c>
      <c r="HM1185" s="23">
        <f t="shared" si="139"/>
        <v>0</v>
      </c>
      <c r="HN1185" s="28"/>
      <c r="HO1185" s="28"/>
      <c r="HP1185" s="28"/>
      <c r="HQ1185" s="23">
        <f t="shared" si="140"/>
        <v>0</v>
      </c>
      <c r="HR1185" s="23">
        <f t="shared" si="141"/>
        <v>0</v>
      </c>
      <c r="HS1185" s="23">
        <f t="shared" si="142"/>
        <v>0</v>
      </c>
      <c r="HT1185" s="23">
        <f t="shared" si="143"/>
        <v>0</v>
      </c>
      <c r="HU1185" s="23">
        <f t="shared" si="144"/>
        <v>0</v>
      </c>
      <c r="HV1185" s="23">
        <f t="shared" si="145"/>
        <v>0</v>
      </c>
      <c r="HW1185" s="23">
        <f t="shared" si="387"/>
        <v>0</v>
      </c>
      <c r="HX1185" s="23">
        <f t="shared" si="388"/>
        <v>0</v>
      </c>
      <c r="HY1185" s="23">
        <f t="shared" si="389"/>
        <v>0</v>
      </c>
      <c r="HZ1185" s="23">
        <f t="shared" si="390"/>
        <v>0</v>
      </c>
      <c r="IA1185" s="23">
        <f t="shared" si="391"/>
        <v>0</v>
      </c>
      <c r="IB1185" s="23">
        <f t="shared" si="392"/>
        <v>0</v>
      </c>
      <c r="IC1185" s="23">
        <f t="shared" si="146"/>
        <v>0</v>
      </c>
      <c r="ID1185" s="23">
        <f t="shared" si="146"/>
        <v>0</v>
      </c>
      <c r="IE1185" s="23">
        <f t="shared" si="146"/>
        <v>0</v>
      </c>
      <c r="IF1185" s="23">
        <f t="shared" si="147"/>
        <v>0</v>
      </c>
      <c r="IG1185" s="23">
        <f t="shared" si="147"/>
        <v>0</v>
      </c>
      <c r="IH1185" s="23">
        <f t="shared" si="147"/>
        <v>0</v>
      </c>
      <c r="II1185" s="28"/>
      <c r="IJ1185" s="28"/>
      <c r="IK1185" s="28"/>
      <c r="IL1185" s="23">
        <f t="shared" si="148"/>
        <v>0</v>
      </c>
      <c r="IM1185" s="23">
        <f t="shared" si="149"/>
        <v>0</v>
      </c>
      <c r="IN1185" s="23">
        <f t="shared" si="150"/>
        <v>0</v>
      </c>
      <c r="IO1185" s="23">
        <f t="shared" si="151"/>
        <v>0</v>
      </c>
      <c r="IP1185" s="23">
        <f t="shared" si="152"/>
        <v>0</v>
      </c>
      <c r="IQ1185" s="23">
        <f t="shared" si="153"/>
        <v>0</v>
      </c>
      <c r="IR1185" s="23">
        <f t="shared" si="393"/>
        <v>0</v>
      </c>
      <c r="IS1185" s="23">
        <f t="shared" si="394"/>
        <v>0</v>
      </c>
      <c r="IT1185" s="23">
        <f t="shared" si="395"/>
        <v>0</v>
      </c>
      <c r="IU1185" s="23">
        <f t="shared" si="396"/>
        <v>0</v>
      </c>
      <c r="IV1185" s="23">
        <f t="shared" si="397"/>
        <v>0</v>
      </c>
      <c r="IW1185" s="23">
        <f t="shared" si="398"/>
        <v>0</v>
      </c>
      <c r="IX1185" s="23">
        <f t="shared" si="154"/>
        <v>0</v>
      </c>
      <c r="IY1185" s="23">
        <f t="shared" si="154"/>
        <v>0</v>
      </c>
      <c r="IZ1185" s="23">
        <f t="shared" si="154"/>
        <v>0</v>
      </c>
      <c r="JA1185" s="23">
        <f t="shared" si="155"/>
        <v>0</v>
      </c>
      <c r="JB1185" s="23">
        <f t="shared" si="155"/>
        <v>0</v>
      </c>
      <c r="JC1185" s="23">
        <f t="shared" si="155"/>
        <v>0</v>
      </c>
      <c r="JD1185" s="28"/>
      <c r="JE1185" s="28"/>
      <c r="JF1185" s="28"/>
      <c r="JG1185" s="23">
        <f t="shared" si="156"/>
        <v>0</v>
      </c>
      <c r="JH1185" s="23">
        <f t="shared" si="157"/>
        <v>0</v>
      </c>
      <c r="JI1185" s="23">
        <f t="shared" si="158"/>
        <v>0</v>
      </c>
      <c r="JJ1185" s="23">
        <f t="shared" si="159"/>
        <v>0</v>
      </c>
      <c r="JK1185" s="23">
        <f t="shared" si="160"/>
        <v>0</v>
      </c>
      <c r="JL1185" s="23">
        <f t="shared" si="161"/>
        <v>0</v>
      </c>
      <c r="JM1185" s="23">
        <f t="shared" si="399"/>
        <v>0</v>
      </c>
      <c r="JN1185" s="23">
        <f t="shared" si="400"/>
        <v>0</v>
      </c>
      <c r="JO1185" s="23">
        <f t="shared" si="401"/>
        <v>0</v>
      </c>
      <c r="JP1185" s="23">
        <f t="shared" si="402"/>
        <v>0</v>
      </c>
      <c r="JQ1185" s="23">
        <f t="shared" si="403"/>
        <v>0</v>
      </c>
      <c r="JR1185" s="23">
        <f t="shared" si="404"/>
        <v>0</v>
      </c>
      <c r="JS1185" s="23">
        <f t="shared" si="162"/>
        <v>0</v>
      </c>
      <c r="JT1185" s="23">
        <f t="shared" si="162"/>
        <v>0</v>
      </c>
      <c r="JU1185" s="23">
        <f t="shared" si="162"/>
        <v>0</v>
      </c>
      <c r="JV1185" s="23">
        <f t="shared" si="163"/>
        <v>0</v>
      </c>
      <c r="JW1185" s="23">
        <f t="shared" si="163"/>
        <v>0</v>
      </c>
      <c r="JX1185" s="23">
        <f t="shared" si="163"/>
        <v>0</v>
      </c>
      <c r="JY1185" s="28"/>
      <c r="JZ1185" s="28"/>
      <c r="KA1185" s="28"/>
      <c r="KB1185" s="23">
        <f t="shared" si="164"/>
        <v>0</v>
      </c>
      <c r="KC1185" s="23">
        <f t="shared" si="165"/>
        <v>0</v>
      </c>
      <c r="KD1185" s="23">
        <f t="shared" si="166"/>
        <v>0</v>
      </c>
      <c r="KE1185" s="23">
        <f t="shared" si="167"/>
        <v>0</v>
      </c>
      <c r="KF1185" s="23">
        <f t="shared" si="168"/>
        <v>0</v>
      </c>
      <c r="KG1185" s="23">
        <f t="shared" si="169"/>
        <v>0</v>
      </c>
      <c r="KH1185" s="23">
        <f t="shared" si="405"/>
        <v>0</v>
      </c>
      <c r="KI1185" s="23">
        <f t="shared" si="406"/>
        <v>0</v>
      </c>
      <c r="KJ1185" s="23">
        <f t="shared" si="407"/>
        <v>0</v>
      </c>
      <c r="KK1185" s="23">
        <f t="shared" si="408"/>
        <v>0</v>
      </c>
      <c r="KL1185" s="23">
        <f t="shared" si="409"/>
        <v>0</v>
      </c>
      <c r="KM1185" s="23">
        <f t="shared" si="410"/>
        <v>0</v>
      </c>
      <c r="KN1185" s="23">
        <f t="shared" si="170"/>
        <v>0</v>
      </c>
      <c r="KO1185" s="23">
        <f t="shared" si="170"/>
        <v>0</v>
      </c>
      <c r="KP1185" s="23">
        <f t="shared" si="170"/>
        <v>0</v>
      </c>
      <c r="KQ1185" s="23">
        <f t="shared" si="171"/>
        <v>0</v>
      </c>
      <c r="KR1185" s="23">
        <f t="shared" si="171"/>
        <v>0</v>
      </c>
      <c r="KS1185" s="23">
        <f t="shared" si="171"/>
        <v>0</v>
      </c>
      <c r="KT1185" s="28"/>
      <c r="KU1185" s="28"/>
      <c r="KV1185" s="28"/>
      <c r="KW1185" s="23">
        <f t="shared" si="172"/>
        <v>0</v>
      </c>
      <c r="KX1185" s="23">
        <f t="shared" si="173"/>
        <v>0</v>
      </c>
      <c r="KY1185" s="23">
        <f t="shared" si="174"/>
        <v>0</v>
      </c>
      <c r="KZ1185" s="23">
        <f t="shared" si="175"/>
        <v>0</v>
      </c>
      <c r="LA1185" s="23">
        <f t="shared" si="176"/>
        <v>0</v>
      </c>
      <c r="LB1185" s="23">
        <f t="shared" si="177"/>
        <v>0</v>
      </c>
      <c r="LC1185" s="23">
        <f t="shared" si="411"/>
        <v>0</v>
      </c>
      <c r="LD1185" s="23">
        <f t="shared" si="412"/>
        <v>0</v>
      </c>
      <c r="LE1185" s="23">
        <f t="shared" si="413"/>
        <v>0</v>
      </c>
      <c r="LF1185" s="23">
        <f t="shared" si="414"/>
        <v>0</v>
      </c>
      <c r="LG1185" s="23">
        <f t="shared" si="415"/>
        <v>0</v>
      </c>
      <c r="LH1185" s="23">
        <f t="shared" si="416"/>
        <v>0</v>
      </c>
      <c r="LI1185" s="23">
        <f t="shared" si="178"/>
        <v>0</v>
      </c>
      <c r="LJ1185" s="23">
        <f t="shared" si="178"/>
        <v>0</v>
      </c>
      <c r="LK1185" s="23">
        <f t="shared" si="178"/>
        <v>0</v>
      </c>
      <c r="LL1185" s="23">
        <f t="shared" si="179"/>
        <v>0</v>
      </c>
      <c r="LM1185" s="23">
        <f t="shared" si="179"/>
        <v>0</v>
      </c>
      <c r="LN1185" s="23">
        <f t="shared" si="179"/>
        <v>0</v>
      </c>
      <c r="LO1185" s="28"/>
      <c r="LP1185" s="28"/>
      <c r="LQ1185" s="28"/>
      <c r="LR1185" s="23">
        <f t="shared" si="180"/>
        <v>0</v>
      </c>
      <c r="LS1185" s="23">
        <f t="shared" si="181"/>
        <v>0</v>
      </c>
      <c r="LT1185" s="23">
        <f t="shared" si="182"/>
        <v>0</v>
      </c>
      <c r="LU1185" s="23">
        <f t="shared" si="183"/>
        <v>0</v>
      </c>
      <c r="LV1185" s="23">
        <f t="shared" si="184"/>
        <v>0</v>
      </c>
      <c r="LW1185" s="23">
        <f t="shared" si="185"/>
        <v>0</v>
      </c>
      <c r="LX1185" s="23">
        <f t="shared" si="417"/>
        <v>0</v>
      </c>
      <c r="LY1185" s="23">
        <f t="shared" si="418"/>
        <v>0</v>
      </c>
      <c r="LZ1185" s="23">
        <f t="shared" si="419"/>
        <v>0</v>
      </c>
      <c r="MA1185" s="23">
        <f t="shared" si="420"/>
        <v>0</v>
      </c>
      <c r="MB1185" s="23">
        <f t="shared" si="421"/>
        <v>0</v>
      </c>
      <c r="MC1185" s="23">
        <f t="shared" si="422"/>
        <v>0</v>
      </c>
      <c r="MD1185" s="23">
        <f t="shared" si="186"/>
        <v>0</v>
      </c>
      <c r="ME1185" s="23">
        <f t="shared" si="186"/>
        <v>0</v>
      </c>
      <c r="MF1185" s="23">
        <f t="shared" si="186"/>
        <v>0</v>
      </c>
      <c r="MG1185" s="23">
        <f t="shared" si="187"/>
        <v>0</v>
      </c>
      <c r="MH1185" s="23">
        <f t="shared" si="187"/>
        <v>0</v>
      </c>
      <c r="MI1185" s="23">
        <f t="shared" si="187"/>
        <v>0</v>
      </c>
      <c r="MJ1185" s="28"/>
      <c r="MK1185" s="28"/>
      <c r="ML1185" s="28"/>
      <c r="MM1185" s="23">
        <f t="shared" si="188"/>
        <v>0</v>
      </c>
      <c r="MN1185" s="23">
        <f t="shared" si="189"/>
        <v>0</v>
      </c>
      <c r="MO1185" s="23">
        <f t="shared" si="190"/>
        <v>0</v>
      </c>
      <c r="MP1185" s="23">
        <f t="shared" si="191"/>
        <v>0</v>
      </c>
      <c r="MQ1185" s="23">
        <f t="shared" si="192"/>
        <v>0</v>
      </c>
      <c r="MR1185" s="23">
        <f t="shared" si="193"/>
        <v>0</v>
      </c>
      <c r="MS1185" s="23">
        <f t="shared" si="423"/>
        <v>0</v>
      </c>
      <c r="MT1185" s="23">
        <f t="shared" si="424"/>
        <v>0</v>
      </c>
      <c r="MU1185" s="23">
        <f t="shared" si="425"/>
        <v>0</v>
      </c>
      <c r="MV1185" s="23">
        <f t="shared" si="426"/>
        <v>0</v>
      </c>
      <c r="MW1185" s="23">
        <f t="shared" si="427"/>
        <v>0</v>
      </c>
      <c r="MX1185" s="23">
        <f t="shared" si="428"/>
        <v>0</v>
      </c>
      <c r="MY1185" s="23">
        <f t="shared" si="194"/>
        <v>0</v>
      </c>
      <c r="MZ1185" s="23">
        <f t="shared" si="194"/>
        <v>0</v>
      </c>
      <c r="NA1185" s="23">
        <f t="shared" si="194"/>
        <v>0</v>
      </c>
      <c r="NB1185" s="23">
        <f t="shared" si="195"/>
        <v>0</v>
      </c>
      <c r="NC1185" s="23">
        <f t="shared" si="195"/>
        <v>0</v>
      </c>
      <c r="ND1185" s="23">
        <f t="shared" si="195"/>
        <v>0</v>
      </c>
      <c r="NE1185" s="28"/>
      <c r="NF1185" s="28"/>
      <c r="NG1185" s="28"/>
      <c r="NH1185" s="23">
        <f t="shared" si="196"/>
        <v>0</v>
      </c>
      <c r="NI1185" s="23">
        <f t="shared" si="197"/>
        <v>0</v>
      </c>
      <c r="NJ1185" s="23">
        <f t="shared" si="198"/>
        <v>0</v>
      </c>
      <c r="NK1185" s="23">
        <f t="shared" si="199"/>
        <v>0</v>
      </c>
      <c r="NL1185" s="23">
        <f t="shared" si="200"/>
        <v>0</v>
      </c>
      <c r="NM1185" s="23">
        <f t="shared" si="201"/>
        <v>0</v>
      </c>
      <c r="NN1185" s="23">
        <f t="shared" si="429"/>
        <v>0</v>
      </c>
      <c r="NO1185" s="23">
        <f t="shared" si="430"/>
        <v>0</v>
      </c>
      <c r="NP1185" s="23">
        <f t="shared" si="431"/>
        <v>0</v>
      </c>
      <c r="NQ1185" s="23">
        <f t="shared" si="432"/>
        <v>0</v>
      </c>
      <c r="NR1185" s="23">
        <f t="shared" si="433"/>
        <v>0</v>
      </c>
      <c r="NS1185" s="23">
        <f t="shared" si="434"/>
        <v>0</v>
      </c>
      <c r="NT1185" s="23">
        <f t="shared" si="202"/>
        <v>0</v>
      </c>
      <c r="NU1185" s="23">
        <f t="shared" si="202"/>
        <v>0</v>
      </c>
      <c r="NV1185" s="23">
        <f t="shared" si="202"/>
        <v>0</v>
      </c>
      <c r="NW1185" s="23">
        <f t="shared" si="203"/>
        <v>0</v>
      </c>
      <c r="NX1185" s="23">
        <f t="shared" si="203"/>
        <v>0</v>
      </c>
      <c r="NY1185" s="23">
        <f t="shared" si="203"/>
        <v>0</v>
      </c>
      <c r="NZ1185" s="28"/>
      <c r="OA1185" s="28"/>
      <c r="OB1185" s="28"/>
      <c r="OC1185" s="23">
        <f t="shared" si="204"/>
        <v>0</v>
      </c>
      <c r="OD1185" s="23">
        <f t="shared" si="205"/>
        <v>0</v>
      </c>
      <c r="OE1185" s="23">
        <f t="shared" si="206"/>
        <v>0</v>
      </c>
      <c r="OF1185" s="23">
        <f t="shared" si="207"/>
        <v>0</v>
      </c>
      <c r="OG1185" s="23">
        <f t="shared" si="208"/>
        <v>0</v>
      </c>
      <c r="OH1185" s="23">
        <f t="shared" si="209"/>
        <v>0</v>
      </c>
      <c r="OI1185" s="23">
        <f t="shared" si="435"/>
        <v>0</v>
      </c>
      <c r="OJ1185" s="23">
        <f t="shared" si="436"/>
        <v>0</v>
      </c>
      <c r="OK1185" s="23">
        <f t="shared" si="437"/>
        <v>0</v>
      </c>
      <c r="OL1185" s="23">
        <f t="shared" si="438"/>
        <v>0</v>
      </c>
      <c r="OM1185" s="23">
        <f t="shared" si="439"/>
        <v>0</v>
      </c>
      <c r="ON1185" s="23">
        <f t="shared" si="440"/>
        <v>0</v>
      </c>
      <c r="OO1185" s="23">
        <f t="shared" si="210"/>
        <v>0</v>
      </c>
      <c r="OP1185" s="23">
        <f t="shared" si="210"/>
        <v>0</v>
      </c>
      <c r="OQ1185" s="23">
        <f t="shared" si="210"/>
        <v>0</v>
      </c>
      <c r="OR1185" s="23">
        <f t="shared" si="211"/>
        <v>0</v>
      </c>
      <c r="OS1185" s="23">
        <f t="shared" si="211"/>
        <v>0</v>
      </c>
      <c r="OT1185" s="23">
        <f t="shared" si="211"/>
        <v>0</v>
      </c>
      <c r="OU1185" s="28"/>
      <c r="OV1185" s="28"/>
      <c r="OW1185" s="28"/>
      <c r="OX1185" s="23">
        <f t="shared" si="212"/>
        <v>0</v>
      </c>
      <c r="OY1185" s="23">
        <f t="shared" si="213"/>
        <v>0</v>
      </c>
      <c r="OZ1185" s="23">
        <f t="shared" si="214"/>
        <v>0</v>
      </c>
      <c r="PA1185" s="23">
        <f t="shared" si="215"/>
        <v>0</v>
      </c>
      <c r="PB1185" s="23">
        <f t="shared" si="216"/>
        <v>0</v>
      </c>
      <c r="PC1185" s="23">
        <f t="shared" si="217"/>
        <v>0</v>
      </c>
      <c r="PD1185" s="23">
        <f t="shared" si="441"/>
        <v>0</v>
      </c>
      <c r="PE1185" s="23">
        <f t="shared" si="442"/>
        <v>0</v>
      </c>
      <c r="PF1185" s="23">
        <f t="shared" si="443"/>
        <v>0</v>
      </c>
      <c r="PG1185" s="23">
        <f t="shared" si="444"/>
        <v>0</v>
      </c>
      <c r="PH1185" s="23">
        <f t="shared" si="445"/>
        <v>0</v>
      </c>
      <c r="PI1185" s="23">
        <f t="shared" si="446"/>
        <v>0</v>
      </c>
      <c r="PJ1185" s="23">
        <f t="shared" si="218"/>
        <v>0</v>
      </c>
      <c r="PK1185" s="23">
        <f t="shared" si="218"/>
        <v>0</v>
      </c>
      <c r="PL1185" s="23">
        <f t="shared" si="218"/>
        <v>0</v>
      </c>
      <c r="PM1185" s="23">
        <f t="shared" si="219"/>
        <v>0</v>
      </c>
      <c r="PN1185" s="23">
        <f t="shared" si="219"/>
        <v>0</v>
      </c>
      <c r="PO1185" s="23">
        <f t="shared" si="219"/>
        <v>0</v>
      </c>
      <c r="PP1185" s="28"/>
      <c r="PQ1185" s="28"/>
      <c r="PR1185" s="28"/>
      <c r="PS1185" s="23">
        <f t="shared" si="220"/>
        <v>0</v>
      </c>
      <c r="PT1185" s="23">
        <f t="shared" si="221"/>
        <v>0</v>
      </c>
      <c r="PU1185" s="23">
        <f t="shared" si="222"/>
        <v>0</v>
      </c>
      <c r="PV1185" s="23">
        <f t="shared" si="223"/>
        <v>0</v>
      </c>
      <c r="PW1185" s="23">
        <f t="shared" si="224"/>
        <v>0</v>
      </c>
      <c r="PX1185" s="23">
        <f t="shared" si="225"/>
        <v>0</v>
      </c>
      <c r="PY1185" s="23">
        <f t="shared" si="447"/>
        <v>0</v>
      </c>
      <c r="PZ1185" s="23">
        <f t="shared" si="448"/>
        <v>0</v>
      </c>
      <c r="QA1185" s="23">
        <f t="shared" si="449"/>
        <v>0</v>
      </c>
      <c r="QB1185" s="23">
        <f t="shared" si="450"/>
        <v>0</v>
      </c>
      <c r="QC1185" s="23">
        <f t="shared" si="451"/>
        <v>0</v>
      </c>
      <c r="QD1185" s="23">
        <f t="shared" si="452"/>
        <v>0</v>
      </c>
      <c r="QE1185" s="23">
        <f t="shared" si="226"/>
        <v>0</v>
      </c>
      <c r="QF1185" s="23">
        <f t="shared" si="226"/>
        <v>0</v>
      </c>
      <c r="QG1185" s="23">
        <f t="shared" si="226"/>
        <v>0</v>
      </c>
      <c r="QH1185" s="23">
        <f t="shared" si="227"/>
        <v>0</v>
      </c>
      <c r="QI1185" s="23">
        <f t="shared" si="227"/>
        <v>0</v>
      </c>
      <c r="QJ1185" s="23">
        <f t="shared" si="227"/>
        <v>0</v>
      </c>
      <c r="QK1185" s="28"/>
      <c r="QL1185" s="28"/>
      <c r="QM1185" s="28"/>
      <c r="QN1185" s="23">
        <f t="shared" si="228"/>
        <v>0</v>
      </c>
      <c r="QO1185" s="23">
        <f t="shared" si="229"/>
        <v>0</v>
      </c>
      <c r="QP1185" s="23">
        <f t="shared" si="230"/>
        <v>0</v>
      </c>
      <c r="QQ1185" s="23">
        <f t="shared" si="231"/>
        <v>0</v>
      </c>
      <c r="QR1185" s="23">
        <f t="shared" si="232"/>
        <v>0</v>
      </c>
      <c r="QS1185" s="23">
        <f t="shared" si="233"/>
        <v>0</v>
      </c>
      <c r="QT1185" s="23">
        <f t="shared" si="453"/>
        <v>0</v>
      </c>
      <c r="QU1185" s="23">
        <f t="shared" si="454"/>
        <v>0</v>
      </c>
      <c r="QV1185" s="23">
        <f t="shared" si="455"/>
        <v>0</v>
      </c>
      <c r="QW1185" s="23">
        <f t="shared" si="456"/>
        <v>0</v>
      </c>
      <c r="QX1185" s="23">
        <f t="shared" si="457"/>
        <v>0</v>
      </c>
      <c r="QY1185" s="23">
        <f t="shared" si="458"/>
        <v>0</v>
      </c>
      <c r="QZ1185" s="23">
        <f t="shared" si="234"/>
        <v>0</v>
      </c>
      <c r="RA1185" s="23">
        <f t="shared" si="234"/>
        <v>0</v>
      </c>
      <c r="RB1185" s="23">
        <f t="shared" si="234"/>
        <v>0</v>
      </c>
      <c r="RC1185" s="23">
        <f t="shared" si="235"/>
        <v>0</v>
      </c>
      <c r="RD1185" s="23">
        <f t="shared" si="235"/>
        <v>0</v>
      </c>
      <c r="RE1185" s="23">
        <f t="shared" si="235"/>
        <v>0</v>
      </c>
      <c r="RF1185" s="28"/>
      <c r="RG1185" s="28"/>
      <c r="RH1185" s="28"/>
      <c r="RI1185" s="23">
        <f t="shared" si="236"/>
        <v>0</v>
      </c>
      <c r="RJ1185" s="23">
        <f t="shared" si="237"/>
        <v>0</v>
      </c>
      <c r="RK1185" s="23">
        <f t="shared" si="238"/>
        <v>0</v>
      </c>
      <c r="RL1185" s="23">
        <f t="shared" si="239"/>
        <v>0</v>
      </c>
      <c r="RM1185" s="23">
        <f t="shared" si="240"/>
        <v>0</v>
      </c>
      <c r="RN1185" s="23">
        <f t="shared" si="241"/>
        <v>0</v>
      </c>
      <c r="RO1185" s="23">
        <f t="shared" si="459"/>
        <v>0</v>
      </c>
      <c r="RP1185" s="23">
        <f t="shared" si="460"/>
        <v>0</v>
      </c>
      <c r="RQ1185" s="23">
        <f t="shared" si="461"/>
        <v>0</v>
      </c>
      <c r="RR1185" s="23">
        <f t="shared" si="462"/>
        <v>0</v>
      </c>
      <c r="RS1185" s="23">
        <f t="shared" si="463"/>
        <v>0</v>
      </c>
      <c r="RT1185" s="23">
        <f t="shared" si="464"/>
        <v>0</v>
      </c>
      <c r="RU1185" s="23">
        <f t="shared" si="242"/>
        <v>0</v>
      </c>
      <c r="RV1185" s="23">
        <f t="shared" si="242"/>
        <v>0</v>
      </c>
      <c r="RW1185" s="23">
        <f t="shared" si="242"/>
        <v>0</v>
      </c>
      <c r="RX1185" s="23">
        <f t="shared" si="243"/>
        <v>0</v>
      </c>
      <c r="RY1185" s="23">
        <f t="shared" si="243"/>
        <v>0</v>
      </c>
      <c r="RZ1185" s="23">
        <f t="shared" si="243"/>
        <v>0</v>
      </c>
      <c r="SA1185" s="28"/>
      <c r="SB1185" s="28"/>
      <c r="SC1185" s="28"/>
      <c r="SD1185" s="23">
        <f t="shared" si="244"/>
        <v>0</v>
      </c>
      <c r="SE1185" s="23">
        <f t="shared" si="245"/>
        <v>0</v>
      </c>
      <c r="SF1185" s="23">
        <f t="shared" si="246"/>
        <v>0</v>
      </c>
      <c r="SG1185" s="23">
        <f t="shared" si="247"/>
        <v>0</v>
      </c>
      <c r="SH1185" s="23">
        <f t="shared" si="248"/>
        <v>0</v>
      </c>
      <c r="SI1185" s="23">
        <f t="shared" si="249"/>
        <v>0</v>
      </c>
      <c r="SJ1185" s="23">
        <f t="shared" si="465"/>
        <v>0</v>
      </c>
      <c r="SK1185" s="23">
        <f t="shared" si="466"/>
        <v>0</v>
      </c>
      <c r="SL1185" s="23">
        <f t="shared" si="467"/>
        <v>0</v>
      </c>
      <c r="SM1185" s="23">
        <f t="shared" si="468"/>
        <v>0</v>
      </c>
      <c r="SN1185" s="23">
        <f t="shared" si="469"/>
        <v>0</v>
      </c>
      <c r="SO1185" s="23">
        <f t="shared" si="470"/>
        <v>0</v>
      </c>
      <c r="SP1185" s="23">
        <f t="shared" si="250"/>
        <v>0</v>
      </c>
      <c r="SQ1185" s="23">
        <f t="shared" si="250"/>
        <v>0</v>
      </c>
      <c r="SR1185" s="23">
        <f t="shared" si="250"/>
        <v>0</v>
      </c>
      <c r="SS1185" s="23">
        <f t="shared" si="251"/>
        <v>0</v>
      </c>
      <c r="ST1185" s="23">
        <f t="shared" si="251"/>
        <v>0</v>
      </c>
      <c r="SU1185" s="23">
        <f t="shared" si="251"/>
        <v>0</v>
      </c>
      <c r="SV1185" s="28"/>
      <c r="SW1185" s="28"/>
      <c r="SX1185" s="28"/>
      <c r="SY1185" s="23">
        <f t="shared" si="252"/>
        <v>0</v>
      </c>
      <c r="SZ1185" s="23">
        <f t="shared" si="253"/>
        <v>0</v>
      </c>
      <c r="TA1185" s="23">
        <f t="shared" si="254"/>
        <v>0</v>
      </c>
      <c r="TB1185" s="23">
        <f t="shared" si="255"/>
        <v>0</v>
      </c>
      <c r="TC1185" s="23">
        <f t="shared" si="256"/>
        <v>0</v>
      </c>
      <c r="TD1185" s="23">
        <f t="shared" si="257"/>
        <v>0</v>
      </c>
      <c r="TE1185" s="23">
        <f t="shared" si="471"/>
        <v>0</v>
      </c>
      <c r="TF1185" s="23">
        <f t="shared" si="472"/>
        <v>0</v>
      </c>
      <c r="TG1185" s="23">
        <f t="shared" si="473"/>
        <v>0</v>
      </c>
      <c r="TH1185" s="23">
        <f t="shared" si="474"/>
        <v>0</v>
      </c>
      <c r="TI1185" s="23">
        <f t="shared" si="475"/>
        <v>0</v>
      </c>
      <c r="TJ1185" s="23">
        <f t="shared" si="476"/>
        <v>0</v>
      </c>
      <c r="TK1185" s="23">
        <f t="shared" si="258"/>
        <v>0</v>
      </c>
      <c r="TL1185" s="23">
        <f t="shared" si="258"/>
        <v>0</v>
      </c>
      <c r="TM1185" s="23">
        <f t="shared" si="258"/>
        <v>0</v>
      </c>
      <c r="TN1185" s="23">
        <f t="shared" si="259"/>
        <v>0</v>
      </c>
      <c r="TO1185" s="23">
        <f t="shared" si="259"/>
        <v>0</v>
      </c>
      <c r="TP1185" s="23">
        <f t="shared" si="259"/>
        <v>0</v>
      </c>
      <c r="TQ1185" s="28"/>
      <c r="TR1185" s="28"/>
      <c r="TS1185" s="28"/>
      <c r="TT1185" s="23">
        <f t="shared" si="260"/>
        <v>0</v>
      </c>
      <c r="TU1185" s="23">
        <f t="shared" si="261"/>
        <v>0</v>
      </c>
      <c r="TV1185" s="23">
        <f t="shared" si="262"/>
        <v>0</v>
      </c>
      <c r="TW1185" s="23">
        <f t="shared" si="263"/>
        <v>0</v>
      </c>
      <c r="TX1185" s="23">
        <f t="shared" si="264"/>
        <v>0</v>
      </c>
      <c r="TY1185" s="23">
        <f t="shared" si="265"/>
        <v>0</v>
      </c>
      <c r="TZ1185" s="23">
        <f t="shared" si="477"/>
        <v>0</v>
      </c>
      <c r="UA1185" s="23">
        <f t="shared" si="478"/>
        <v>0</v>
      </c>
      <c r="UB1185" s="23">
        <f t="shared" si="479"/>
        <v>0</v>
      </c>
      <c r="UC1185" s="23">
        <f t="shared" si="480"/>
        <v>0</v>
      </c>
      <c r="UD1185" s="23">
        <f t="shared" si="481"/>
        <v>0</v>
      </c>
      <c r="UE1185" s="23">
        <f t="shared" si="482"/>
        <v>0</v>
      </c>
      <c r="UF1185" s="23">
        <f t="shared" si="266"/>
        <v>0</v>
      </c>
      <c r="UG1185" s="23">
        <f t="shared" si="266"/>
        <v>0</v>
      </c>
      <c r="UH1185" s="23">
        <f t="shared" si="266"/>
        <v>0</v>
      </c>
      <c r="UI1185" s="23">
        <f t="shared" si="267"/>
        <v>0</v>
      </c>
      <c r="UJ1185" s="23">
        <f t="shared" si="267"/>
        <v>0</v>
      </c>
      <c r="UK1185" s="23">
        <f t="shared" si="267"/>
        <v>0</v>
      </c>
      <c r="UL1185" s="28"/>
      <c r="UM1185" s="28"/>
      <c r="UN1185" s="28"/>
      <c r="UO1185" s="23">
        <f t="shared" si="268"/>
        <v>0</v>
      </c>
      <c r="UP1185" s="23">
        <f t="shared" si="269"/>
        <v>0</v>
      </c>
      <c r="UQ1185" s="23">
        <f t="shared" si="270"/>
        <v>0</v>
      </c>
      <c r="UR1185" s="23">
        <f t="shared" si="271"/>
        <v>0</v>
      </c>
      <c r="US1185" s="23">
        <f t="shared" si="272"/>
        <v>0</v>
      </c>
      <c r="UT1185" s="23">
        <f t="shared" si="273"/>
        <v>0</v>
      </c>
      <c r="UU1185" s="23">
        <f t="shared" si="483"/>
        <v>0</v>
      </c>
      <c r="UV1185" s="23">
        <f t="shared" si="484"/>
        <v>0</v>
      </c>
      <c r="UW1185" s="23">
        <f t="shared" si="485"/>
        <v>0</v>
      </c>
      <c r="UX1185" s="23">
        <f t="shared" si="486"/>
        <v>10573.79</v>
      </c>
      <c r="UY1185" s="23">
        <f t="shared" si="487"/>
        <v>11308.57</v>
      </c>
      <c r="UZ1185" s="23">
        <f t="shared" si="488"/>
        <v>11308.57</v>
      </c>
      <c r="VA1185" s="23">
        <f t="shared" si="274"/>
        <v>0</v>
      </c>
      <c r="VB1185" s="23">
        <f t="shared" si="274"/>
        <v>0</v>
      </c>
      <c r="VC1185" s="23">
        <f t="shared" si="274"/>
        <v>0</v>
      </c>
      <c r="VD1185" s="23">
        <f t="shared" si="275"/>
        <v>0</v>
      </c>
      <c r="VE1185" s="23">
        <f t="shared" si="275"/>
        <v>0</v>
      </c>
      <c r="VF1185" s="23">
        <f t="shared" si="275"/>
        <v>0</v>
      </c>
      <c r="VG1185" s="28"/>
      <c r="VH1185" s="28"/>
      <c r="VI1185" s="28"/>
      <c r="VJ1185" s="23">
        <f t="shared" si="276"/>
        <v>0</v>
      </c>
      <c r="VK1185" s="23">
        <f t="shared" si="277"/>
        <v>0</v>
      </c>
      <c r="VL1185" s="23">
        <f t="shared" si="278"/>
        <v>0</v>
      </c>
      <c r="VM1185" s="23">
        <f t="shared" si="279"/>
        <v>0</v>
      </c>
      <c r="VN1185" s="23">
        <f t="shared" si="280"/>
        <v>0</v>
      </c>
      <c r="VO1185" s="23">
        <f t="shared" si="281"/>
        <v>0</v>
      </c>
      <c r="VP1185" s="23">
        <f t="shared" si="489"/>
        <v>0</v>
      </c>
      <c r="VQ1185" s="23">
        <f t="shared" si="490"/>
        <v>0</v>
      </c>
      <c r="VR1185" s="23">
        <f t="shared" si="491"/>
        <v>0</v>
      </c>
      <c r="VS1185" s="23">
        <f t="shared" si="492"/>
        <v>0</v>
      </c>
      <c r="VT1185" s="23">
        <f t="shared" si="493"/>
        <v>0</v>
      </c>
      <c r="VU1185" s="23">
        <f t="shared" si="494"/>
        <v>0</v>
      </c>
      <c r="VV1185" s="23">
        <f t="shared" si="282"/>
        <v>0</v>
      </c>
      <c r="VW1185" s="23">
        <f t="shared" si="282"/>
        <v>0</v>
      </c>
      <c r="VX1185" s="23">
        <f t="shared" si="282"/>
        <v>0</v>
      </c>
      <c r="VY1185" s="23">
        <f t="shared" si="283"/>
        <v>0</v>
      </c>
      <c r="VZ1185" s="23">
        <f t="shared" si="283"/>
        <v>0</v>
      </c>
      <c r="WA1185" s="23">
        <f t="shared" si="283"/>
        <v>0</v>
      </c>
      <c r="WB1185" s="28"/>
      <c r="WC1185" s="28"/>
      <c r="WD1185" s="28"/>
      <c r="WE1185" s="23">
        <f t="shared" si="284"/>
        <v>0</v>
      </c>
      <c r="WF1185" s="23">
        <f t="shared" si="285"/>
        <v>0</v>
      </c>
      <c r="WG1185" s="23">
        <f t="shared" si="286"/>
        <v>0</v>
      </c>
      <c r="WH1185" s="23">
        <f t="shared" si="287"/>
        <v>0</v>
      </c>
      <c r="WI1185" s="23">
        <f t="shared" si="288"/>
        <v>0</v>
      </c>
      <c r="WJ1185" s="23">
        <f t="shared" si="289"/>
        <v>0</v>
      </c>
      <c r="WK1185" s="23">
        <f t="shared" si="495"/>
        <v>0</v>
      </c>
      <c r="WL1185" s="23">
        <f t="shared" si="496"/>
        <v>0</v>
      </c>
      <c r="WM1185" s="23">
        <f t="shared" si="497"/>
        <v>0</v>
      </c>
      <c r="WN1185" s="23">
        <f t="shared" si="498"/>
        <v>0</v>
      </c>
      <c r="WO1185" s="23">
        <f t="shared" si="499"/>
        <v>0</v>
      </c>
      <c r="WP1185" s="23">
        <f t="shared" si="500"/>
        <v>0</v>
      </c>
      <c r="WQ1185" s="23">
        <f t="shared" si="290"/>
        <v>0</v>
      </c>
      <c r="WR1185" s="23">
        <f t="shared" si="290"/>
        <v>0</v>
      </c>
      <c r="WS1185" s="23">
        <f t="shared" si="290"/>
        <v>0</v>
      </c>
      <c r="WT1185" s="23">
        <f t="shared" si="291"/>
        <v>0</v>
      </c>
      <c r="WU1185" s="23">
        <f t="shared" si="291"/>
        <v>0</v>
      </c>
      <c r="WV1185" s="23">
        <f t="shared" si="291"/>
        <v>0</v>
      </c>
      <c r="WW1185" s="28"/>
      <c r="WX1185" s="28"/>
      <c r="WY1185" s="28"/>
      <c r="WZ1185" s="23">
        <f t="shared" si="292"/>
        <v>0</v>
      </c>
      <c r="XA1185" s="23">
        <f t="shared" si="293"/>
        <v>0</v>
      </c>
      <c r="XB1185" s="23">
        <f t="shared" si="294"/>
        <v>0</v>
      </c>
      <c r="XC1185" s="23">
        <f t="shared" si="295"/>
        <v>0</v>
      </c>
      <c r="XD1185" s="23">
        <f t="shared" si="296"/>
        <v>0</v>
      </c>
      <c r="XE1185" s="23">
        <f t="shared" si="297"/>
        <v>0</v>
      </c>
      <c r="XF1185" s="23">
        <f t="shared" si="501"/>
        <v>0</v>
      </c>
      <c r="XG1185" s="23">
        <f t="shared" si="502"/>
        <v>0</v>
      </c>
      <c r="XH1185" s="23">
        <f t="shared" si="503"/>
        <v>0</v>
      </c>
      <c r="XI1185" s="23">
        <f t="shared" si="504"/>
        <v>0</v>
      </c>
      <c r="XJ1185" s="23">
        <f t="shared" si="505"/>
        <v>0</v>
      </c>
      <c r="XK1185" s="23">
        <f t="shared" si="506"/>
        <v>0</v>
      </c>
      <c r="XL1185" s="23">
        <f t="shared" si="298"/>
        <v>0</v>
      </c>
      <c r="XM1185" s="23">
        <f t="shared" si="298"/>
        <v>0</v>
      </c>
      <c r="XN1185" s="23">
        <f t="shared" si="298"/>
        <v>0</v>
      </c>
      <c r="XO1185" s="23">
        <f t="shared" si="299"/>
        <v>0</v>
      </c>
      <c r="XP1185" s="23">
        <f t="shared" si="299"/>
        <v>0</v>
      </c>
      <c r="XQ1185" s="23">
        <f t="shared" si="299"/>
        <v>0</v>
      </c>
      <c r="XR1185" s="28"/>
      <c r="XS1185" s="28"/>
      <c r="XT1185" s="28"/>
      <c r="XU1185" s="23">
        <f t="shared" si="300"/>
        <v>0</v>
      </c>
      <c r="XV1185" s="23">
        <f t="shared" si="301"/>
        <v>0</v>
      </c>
      <c r="XW1185" s="23">
        <f t="shared" si="302"/>
        <v>0</v>
      </c>
      <c r="XX1185" s="23">
        <f t="shared" si="303"/>
        <v>0</v>
      </c>
      <c r="XY1185" s="23">
        <f t="shared" si="304"/>
        <v>0</v>
      </c>
      <c r="XZ1185" s="23">
        <f t="shared" si="305"/>
        <v>0</v>
      </c>
      <c r="YA1185" s="23">
        <f t="shared" si="507"/>
        <v>0</v>
      </c>
      <c r="YB1185" s="23">
        <f t="shared" si="508"/>
        <v>0</v>
      </c>
      <c r="YC1185" s="23">
        <f t="shared" si="509"/>
        <v>0</v>
      </c>
      <c r="YD1185" s="23">
        <f t="shared" si="510"/>
        <v>0</v>
      </c>
      <c r="YE1185" s="23">
        <f t="shared" si="511"/>
        <v>0</v>
      </c>
      <c r="YF1185" s="23">
        <f t="shared" si="512"/>
        <v>0</v>
      </c>
      <c r="YG1185" s="23">
        <f t="shared" si="306"/>
        <v>0</v>
      </c>
      <c r="YH1185" s="23">
        <f t="shared" si="306"/>
        <v>0</v>
      </c>
      <c r="YI1185" s="23">
        <f t="shared" si="306"/>
        <v>0</v>
      </c>
      <c r="YJ1185" s="23">
        <f t="shared" si="307"/>
        <v>0</v>
      </c>
      <c r="YK1185" s="23">
        <f t="shared" si="307"/>
        <v>0</v>
      </c>
      <c r="YL1185" s="23">
        <f t="shared" si="307"/>
        <v>0</v>
      </c>
      <c r="YM1185" s="57">
        <f t="shared" si="513"/>
        <v>0</v>
      </c>
      <c r="YN1185" s="57">
        <f t="shared" si="308"/>
        <v>0</v>
      </c>
      <c r="YO1185" s="57">
        <f t="shared" si="308"/>
        <v>0</v>
      </c>
      <c r="YP1185" s="23">
        <f t="shared" si="309"/>
        <v>0</v>
      </c>
      <c r="YQ1185" s="23">
        <f t="shared" si="310"/>
        <v>0</v>
      </c>
      <c r="YR1185" s="23">
        <f t="shared" si="311"/>
        <v>0</v>
      </c>
      <c r="YS1185" s="23">
        <f t="shared" si="312"/>
        <v>0</v>
      </c>
      <c r="YT1185" s="23">
        <f t="shared" si="313"/>
        <v>0</v>
      </c>
      <c r="YU1185" s="23">
        <f t="shared" si="314"/>
        <v>0</v>
      </c>
      <c r="YV1185" s="23">
        <f t="shared" si="514"/>
        <v>0</v>
      </c>
      <c r="YW1185" s="23">
        <f t="shared" si="515"/>
        <v>0</v>
      </c>
      <c r="YX1185" s="23">
        <f t="shared" si="516"/>
        <v>0</v>
      </c>
      <c r="YY1185" s="23">
        <f t="shared" si="517"/>
        <v>14679.31</v>
      </c>
      <c r="YZ1185" s="23">
        <f t="shared" si="518"/>
        <v>15183.09</v>
      </c>
      <c r="ZA1185" s="23">
        <f t="shared" si="519"/>
        <v>15183.09</v>
      </c>
      <c r="ZB1185" s="23">
        <f t="shared" si="315"/>
        <v>0</v>
      </c>
      <c r="ZC1185" s="23">
        <f t="shared" si="315"/>
        <v>0</v>
      </c>
      <c r="ZD1185" s="23">
        <f t="shared" si="315"/>
        <v>0</v>
      </c>
      <c r="ZE1185" s="23">
        <f t="shared" si="316"/>
        <v>0</v>
      </c>
      <c r="ZF1185" s="23">
        <f t="shared" si="316"/>
        <v>0</v>
      </c>
      <c r="ZG1185" s="23">
        <f t="shared" si="316"/>
        <v>0</v>
      </c>
    </row>
    <row r="1186" spans="1:683" ht="39" hidden="1" customHeight="1">
      <c r="A1186" s="85" t="s">
        <v>71</v>
      </c>
      <c r="B1186" s="85" t="s">
        <v>85</v>
      </c>
      <c r="C1186" s="5"/>
      <c r="D1186" s="116"/>
      <c r="E1186" s="74"/>
      <c r="F1186" s="36">
        <f t="shared" si="317"/>
        <v>39654</v>
      </c>
      <c r="G1186" s="36">
        <f t="shared" si="317"/>
        <v>41509</v>
      </c>
      <c r="H1186" s="36">
        <f t="shared" si="317"/>
        <v>41509</v>
      </c>
      <c r="I1186" s="23">
        <f t="shared" si="318"/>
        <v>86639</v>
      </c>
      <c r="J1186" s="23">
        <f t="shared" si="318"/>
        <v>88147</v>
      </c>
      <c r="K1186" s="23">
        <f t="shared" si="318"/>
        <v>88147</v>
      </c>
      <c r="L1186" s="28"/>
      <c r="M1186" s="28"/>
      <c r="N1186" s="28"/>
      <c r="O1186" s="23">
        <f t="shared" si="319"/>
        <v>0</v>
      </c>
      <c r="P1186" s="23">
        <f t="shared" si="320"/>
        <v>0</v>
      </c>
      <c r="Q1186" s="23">
        <f t="shared" si="321"/>
        <v>0</v>
      </c>
      <c r="R1186" s="23">
        <f t="shared" si="322"/>
        <v>0</v>
      </c>
      <c r="S1186" s="23">
        <f t="shared" si="323"/>
        <v>0</v>
      </c>
      <c r="T1186" s="23">
        <f t="shared" si="324"/>
        <v>0</v>
      </c>
      <c r="U1186" s="23">
        <f t="shared" si="325"/>
        <v>0</v>
      </c>
      <c r="V1186" s="23">
        <f t="shared" si="326"/>
        <v>0</v>
      </c>
      <c r="W1186" s="23">
        <f t="shared" si="327"/>
        <v>0</v>
      </c>
      <c r="X1186" s="23">
        <f t="shared" si="328"/>
        <v>0</v>
      </c>
      <c r="Y1186" s="23">
        <f t="shared" si="329"/>
        <v>0</v>
      </c>
      <c r="Z1186" s="23">
        <f t="shared" si="330"/>
        <v>0</v>
      </c>
      <c r="AA1186" s="23">
        <f t="shared" si="331"/>
        <v>0</v>
      </c>
      <c r="AB1186" s="23">
        <f t="shared" si="66"/>
        <v>0</v>
      </c>
      <c r="AC1186" s="23">
        <f t="shared" si="66"/>
        <v>0</v>
      </c>
      <c r="AD1186" s="23">
        <f t="shared" si="332"/>
        <v>0</v>
      </c>
      <c r="AE1186" s="23">
        <f t="shared" si="67"/>
        <v>0</v>
      </c>
      <c r="AF1186" s="23">
        <f t="shared" si="67"/>
        <v>0</v>
      </c>
      <c r="AG1186" s="28"/>
      <c r="AH1186" s="28"/>
      <c r="AI1186" s="28"/>
      <c r="AJ1186" s="23">
        <f t="shared" si="68"/>
        <v>0</v>
      </c>
      <c r="AK1186" s="23">
        <f t="shared" si="69"/>
        <v>0</v>
      </c>
      <c r="AL1186" s="23">
        <f t="shared" si="70"/>
        <v>0</v>
      </c>
      <c r="AM1186" s="23">
        <f t="shared" si="71"/>
        <v>0</v>
      </c>
      <c r="AN1186" s="23">
        <f t="shared" si="72"/>
        <v>0</v>
      </c>
      <c r="AO1186" s="23">
        <f t="shared" si="73"/>
        <v>0</v>
      </c>
      <c r="AP1186" s="23">
        <f t="shared" si="333"/>
        <v>0</v>
      </c>
      <c r="AQ1186" s="23">
        <f t="shared" si="334"/>
        <v>0</v>
      </c>
      <c r="AR1186" s="23">
        <f t="shared" si="335"/>
        <v>0</v>
      </c>
      <c r="AS1186" s="23">
        <f t="shared" si="336"/>
        <v>0</v>
      </c>
      <c r="AT1186" s="23">
        <f t="shared" si="337"/>
        <v>0</v>
      </c>
      <c r="AU1186" s="23">
        <f t="shared" si="338"/>
        <v>0</v>
      </c>
      <c r="AV1186" s="23">
        <f t="shared" si="74"/>
        <v>0</v>
      </c>
      <c r="AW1186" s="23">
        <f t="shared" si="74"/>
        <v>0</v>
      </c>
      <c r="AX1186" s="23">
        <f t="shared" si="74"/>
        <v>0</v>
      </c>
      <c r="AY1186" s="23">
        <f t="shared" si="75"/>
        <v>0</v>
      </c>
      <c r="AZ1186" s="23">
        <f t="shared" si="75"/>
        <v>0</v>
      </c>
      <c r="BA1186" s="23">
        <f t="shared" si="75"/>
        <v>0</v>
      </c>
      <c r="BB1186" s="28"/>
      <c r="BC1186" s="28"/>
      <c r="BD1186" s="28"/>
      <c r="BE1186" s="23">
        <f t="shared" si="76"/>
        <v>0</v>
      </c>
      <c r="BF1186" s="23">
        <f t="shared" si="77"/>
        <v>0</v>
      </c>
      <c r="BG1186" s="23">
        <f t="shared" si="78"/>
        <v>0</v>
      </c>
      <c r="BH1186" s="23">
        <f t="shared" si="79"/>
        <v>0</v>
      </c>
      <c r="BI1186" s="23">
        <f t="shared" si="80"/>
        <v>0</v>
      </c>
      <c r="BJ1186" s="23">
        <f t="shared" si="81"/>
        <v>0</v>
      </c>
      <c r="BK1186" s="23">
        <f t="shared" si="339"/>
        <v>0</v>
      </c>
      <c r="BL1186" s="23">
        <f t="shared" si="340"/>
        <v>0</v>
      </c>
      <c r="BM1186" s="23">
        <f t="shared" si="341"/>
        <v>0</v>
      </c>
      <c r="BN1186" s="23">
        <f t="shared" si="342"/>
        <v>0</v>
      </c>
      <c r="BO1186" s="23">
        <f t="shared" si="343"/>
        <v>0</v>
      </c>
      <c r="BP1186" s="23">
        <f t="shared" si="344"/>
        <v>0</v>
      </c>
      <c r="BQ1186" s="23">
        <f t="shared" si="82"/>
        <v>0</v>
      </c>
      <c r="BR1186" s="23">
        <f t="shared" si="82"/>
        <v>0</v>
      </c>
      <c r="BS1186" s="23">
        <f t="shared" si="82"/>
        <v>0</v>
      </c>
      <c r="BT1186" s="23">
        <f t="shared" si="83"/>
        <v>0</v>
      </c>
      <c r="BU1186" s="23">
        <f t="shared" si="83"/>
        <v>0</v>
      </c>
      <c r="BV1186" s="23">
        <f t="shared" si="83"/>
        <v>0</v>
      </c>
      <c r="BW1186" s="28"/>
      <c r="BX1186" s="28"/>
      <c r="BY1186" s="28"/>
      <c r="BZ1186" s="23">
        <f t="shared" si="84"/>
        <v>0</v>
      </c>
      <c r="CA1186" s="23">
        <f t="shared" si="85"/>
        <v>0</v>
      </c>
      <c r="CB1186" s="23">
        <f t="shared" si="86"/>
        <v>0</v>
      </c>
      <c r="CC1186" s="23">
        <f t="shared" si="87"/>
        <v>0</v>
      </c>
      <c r="CD1186" s="23">
        <f t="shared" si="88"/>
        <v>0</v>
      </c>
      <c r="CE1186" s="23">
        <f t="shared" si="89"/>
        <v>0</v>
      </c>
      <c r="CF1186" s="23">
        <f t="shared" si="345"/>
        <v>0</v>
      </c>
      <c r="CG1186" s="23">
        <f t="shared" si="346"/>
        <v>0</v>
      </c>
      <c r="CH1186" s="23">
        <f t="shared" si="347"/>
        <v>0</v>
      </c>
      <c r="CI1186" s="23">
        <f t="shared" si="348"/>
        <v>0</v>
      </c>
      <c r="CJ1186" s="23">
        <f t="shared" si="349"/>
        <v>0</v>
      </c>
      <c r="CK1186" s="23">
        <f t="shared" si="350"/>
        <v>0</v>
      </c>
      <c r="CL1186" s="23">
        <f t="shared" si="90"/>
        <v>0</v>
      </c>
      <c r="CM1186" s="23">
        <f t="shared" si="90"/>
        <v>0</v>
      </c>
      <c r="CN1186" s="23">
        <f t="shared" si="90"/>
        <v>0</v>
      </c>
      <c r="CO1186" s="23">
        <f t="shared" si="91"/>
        <v>0</v>
      </c>
      <c r="CP1186" s="23">
        <f t="shared" si="91"/>
        <v>0</v>
      </c>
      <c r="CQ1186" s="23">
        <f t="shared" si="91"/>
        <v>0</v>
      </c>
      <c r="CR1186" s="28"/>
      <c r="CS1186" s="28"/>
      <c r="CT1186" s="28"/>
      <c r="CU1186" s="23">
        <f t="shared" si="92"/>
        <v>0</v>
      </c>
      <c r="CV1186" s="23">
        <f t="shared" si="93"/>
        <v>0</v>
      </c>
      <c r="CW1186" s="23">
        <f t="shared" si="94"/>
        <v>0</v>
      </c>
      <c r="CX1186" s="23">
        <f t="shared" si="95"/>
        <v>0</v>
      </c>
      <c r="CY1186" s="23">
        <f t="shared" si="96"/>
        <v>0</v>
      </c>
      <c r="CZ1186" s="23">
        <f t="shared" si="97"/>
        <v>0</v>
      </c>
      <c r="DA1186" s="23">
        <f t="shared" si="351"/>
        <v>0</v>
      </c>
      <c r="DB1186" s="23">
        <f t="shared" si="352"/>
        <v>0</v>
      </c>
      <c r="DC1186" s="23">
        <f t="shared" si="353"/>
        <v>0</v>
      </c>
      <c r="DD1186" s="23">
        <f t="shared" si="354"/>
        <v>0</v>
      </c>
      <c r="DE1186" s="23">
        <f t="shared" si="355"/>
        <v>0</v>
      </c>
      <c r="DF1186" s="23">
        <f t="shared" si="356"/>
        <v>0</v>
      </c>
      <c r="DG1186" s="23">
        <f t="shared" si="98"/>
        <v>0</v>
      </c>
      <c r="DH1186" s="23">
        <f t="shared" si="98"/>
        <v>0</v>
      </c>
      <c r="DI1186" s="23">
        <f t="shared" si="98"/>
        <v>0</v>
      </c>
      <c r="DJ1186" s="23">
        <f t="shared" si="99"/>
        <v>0</v>
      </c>
      <c r="DK1186" s="23">
        <f t="shared" si="99"/>
        <v>0</v>
      </c>
      <c r="DL1186" s="23">
        <f t="shared" si="99"/>
        <v>0</v>
      </c>
      <c r="DM1186" s="28"/>
      <c r="DN1186" s="28"/>
      <c r="DO1186" s="28"/>
      <c r="DP1186" s="23">
        <f t="shared" si="100"/>
        <v>0</v>
      </c>
      <c r="DQ1186" s="23">
        <f t="shared" si="101"/>
        <v>0</v>
      </c>
      <c r="DR1186" s="23">
        <f t="shared" si="102"/>
        <v>0</v>
      </c>
      <c r="DS1186" s="23">
        <f t="shared" si="103"/>
        <v>0</v>
      </c>
      <c r="DT1186" s="23">
        <f t="shared" si="104"/>
        <v>0</v>
      </c>
      <c r="DU1186" s="23">
        <f t="shared" si="105"/>
        <v>0</v>
      </c>
      <c r="DV1186" s="23">
        <f t="shared" si="357"/>
        <v>0</v>
      </c>
      <c r="DW1186" s="23">
        <f t="shared" si="358"/>
        <v>0</v>
      </c>
      <c r="DX1186" s="23">
        <f t="shared" si="359"/>
        <v>0</v>
      </c>
      <c r="DY1186" s="23">
        <f t="shared" si="360"/>
        <v>0</v>
      </c>
      <c r="DZ1186" s="23">
        <f t="shared" si="361"/>
        <v>0</v>
      </c>
      <c r="EA1186" s="23">
        <f t="shared" si="362"/>
        <v>0</v>
      </c>
      <c r="EB1186" s="23">
        <f t="shared" si="106"/>
        <v>0</v>
      </c>
      <c r="EC1186" s="23">
        <f t="shared" si="106"/>
        <v>0</v>
      </c>
      <c r="ED1186" s="23">
        <f t="shared" si="106"/>
        <v>0</v>
      </c>
      <c r="EE1186" s="23">
        <f t="shared" si="107"/>
        <v>0</v>
      </c>
      <c r="EF1186" s="23">
        <f t="shared" si="107"/>
        <v>0</v>
      </c>
      <c r="EG1186" s="23">
        <f t="shared" si="107"/>
        <v>0</v>
      </c>
      <c r="EH1186" s="28"/>
      <c r="EI1186" s="28"/>
      <c r="EJ1186" s="28"/>
      <c r="EK1186" s="23">
        <f t="shared" si="108"/>
        <v>0</v>
      </c>
      <c r="EL1186" s="23">
        <f t="shared" si="109"/>
        <v>0</v>
      </c>
      <c r="EM1186" s="23">
        <f t="shared" si="110"/>
        <v>0</v>
      </c>
      <c r="EN1186" s="23">
        <f t="shared" si="111"/>
        <v>0</v>
      </c>
      <c r="EO1186" s="23">
        <f t="shared" si="112"/>
        <v>0</v>
      </c>
      <c r="EP1186" s="23">
        <f t="shared" si="113"/>
        <v>0</v>
      </c>
      <c r="EQ1186" s="23">
        <f t="shared" si="363"/>
        <v>0</v>
      </c>
      <c r="ER1186" s="23">
        <f t="shared" si="364"/>
        <v>0</v>
      </c>
      <c r="ES1186" s="23">
        <f t="shared" si="365"/>
        <v>0</v>
      </c>
      <c r="ET1186" s="23">
        <f t="shared" si="366"/>
        <v>0</v>
      </c>
      <c r="EU1186" s="23">
        <f t="shared" si="367"/>
        <v>0</v>
      </c>
      <c r="EV1186" s="23">
        <f t="shared" si="368"/>
        <v>0</v>
      </c>
      <c r="EW1186" s="23">
        <f t="shared" si="114"/>
        <v>0</v>
      </c>
      <c r="EX1186" s="23">
        <f t="shared" si="114"/>
        <v>0</v>
      </c>
      <c r="EY1186" s="23">
        <f t="shared" si="114"/>
        <v>0</v>
      </c>
      <c r="EZ1186" s="23">
        <f t="shared" si="115"/>
        <v>0</v>
      </c>
      <c r="FA1186" s="23">
        <f t="shared" si="115"/>
        <v>0</v>
      </c>
      <c r="FB1186" s="23">
        <f t="shared" si="115"/>
        <v>0</v>
      </c>
      <c r="FC1186" s="28"/>
      <c r="FD1186" s="28"/>
      <c r="FE1186" s="28"/>
      <c r="FF1186" s="23">
        <f t="shared" si="116"/>
        <v>0</v>
      </c>
      <c r="FG1186" s="23">
        <f t="shared" si="117"/>
        <v>0</v>
      </c>
      <c r="FH1186" s="23">
        <f t="shared" si="118"/>
        <v>0</v>
      </c>
      <c r="FI1186" s="23">
        <f t="shared" si="119"/>
        <v>0</v>
      </c>
      <c r="FJ1186" s="23">
        <f t="shared" si="120"/>
        <v>0</v>
      </c>
      <c r="FK1186" s="23">
        <f t="shared" si="121"/>
        <v>0</v>
      </c>
      <c r="FL1186" s="23">
        <f t="shared" si="369"/>
        <v>0</v>
      </c>
      <c r="FM1186" s="23">
        <f t="shared" si="370"/>
        <v>0</v>
      </c>
      <c r="FN1186" s="23">
        <f t="shared" si="371"/>
        <v>0</v>
      </c>
      <c r="FO1186" s="23">
        <f t="shared" si="372"/>
        <v>0</v>
      </c>
      <c r="FP1186" s="23">
        <f t="shared" si="373"/>
        <v>0</v>
      </c>
      <c r="FQ1186" s="23">
        <f t="shared" si="374"/>
        <v>0</v>
      </c>
      <c r="FR1186" s="23">
        <f t="shared" si="122"/>
        <v>0</v>
      </c>
      <c r="FS1186" s="23">
        <f t="shared" si="122"/>
        <v>0</v>
      </c>
      <c r="FT1186" s="23">
        <f t="shared" si="122"/>
        <v>0</v>
      </c>
      <c r="FU1186" s="23">
        <f t="shared" si="123"/>
        <v>0</v>
      </c>
      <c r="FV1186" s="23">
        <f t="shared" si="123"/>
        <v>0</v>
      </c>
      <c r="FW1186" s="23">
        <f t="shared" si="123"/>
        <v>0</v>
      </c>
      <c r="FX1186" s="28"/>
      <c r="FY1186" s="28"/>
      <c r="FZ1186" s="28"/>
      <c r="GA1186" s="23">
        <f t="shared" si="124"/>
        <v>0</v>
      </c>
      <c r="GB1186" s="23">
        <f t="shared" si="125"/>
        <v>0</v>
      </c>
      <c r="GC1186" s="23">
        <f t="shared" si="126"/>
        <v>0</v>
      </c>
      <c r="GD1186" s="23">
        <f t="shared" si="127"/>
        <v>0</v>
      </c>
      <c r="GE1186" s="23">
        <f t="shared" si="128"/>
        <v>0</v>
      </c>
      <c r="GF1186" s="23">
        <f t="shared" si="129"/>
        <v>0</v>
      </c>
      <c r="GG1186" s="23">
        <f t="shared" si="375"/>
        <v>0</v>
      </c>
      <c r="GH1186" s="23">
        <f t="shared" si="376"/>
        <v>0</v>
      </c>
      <c r="GI1186" s="23">
        <f t="shared" si="377"/>
        <v>0</v>
      </c>
      <c r="GJ1186" s="23">
        <f t="shared" si="378"/>
        <v>0</v>
      </c>
      <c r="GK1186" s="23">
        <f t="shared" si="379"/>
        <v>0</v>
      </c>
      <c r="GL1186" s="23">
        <f t="shared" si="380"/>
        <v>0</v>
      </c>
      <c r="GM1186" s="23">
        <f t="shared" si="130"/>
        <v>0</v>
      </c>
      <c r="GN1186" s="23">
        <f t="shared" si="130"/>
        <v>0</v>
      </c>
      <c r="GO1186" s="23">
        <f t="shared" si="130"/>
        <v>0</v>
      </c>
      <c r="GP1186" s="23">
        <f t="shared" si="131"/>
        <v>0</v>
      </c>
      <c r="GQ1186" s="23">
        <f t="shared" si="131"/>
        <v>0</v>
      </c>
      <c r="GR1186" s="23">
        <f t="shared" si="131"/>
        <v>0</v>
      </c>
      <c r="GS1186" s="28"/>
      <c r="GT1186" s="28"/>
      <c r="GU1186" s="28"/>
      <c r="GV1186" s="23">
        <f t="shared" si="132"/>
        <v>0</v>
      </c>
      <c r="GW1186" s="23">
        <f t="shared" si="133"/>
        <v>0</v>
      </c>
      <c r="GX1186" s="23">
        <f t="shared" si="134"/>
        <v>0</v>
      </c>
      <c r="GY1186" s="23">
        <f t="shared" si="135"/>
        <v>0</v>
      </c>
      <c r="GZ1186" s="23">
        <f t="shared" si="136"/>
        <v>0</v>
      </c>
      <c r="HA1186" s="23">
        <f t="shared" si="137"/>
        <v>0</v>
      </c>
      <c r="HB1186" s="23">
        <f t="shared" si="381"/>
        <v>41675</v>
      </c>
      <c r="HC1186" s="23">
        <f t="shared" si="382"/>
        <v>41509.379999999997</v>
      </c>
      <c r="HD1186" s="23">
        <f t="shared" si="383"/>
        <v>41509.379999999997</v>
      </c>
      <c r="HE1186" s="23">
        <f t="shared" si="384"/>
        <v>23291.1</v>
      </c>
      <c r="HF1186" s="23">
        <f t="shared" si="385"/>
        <v>23311.98</v>
      </c>
      <c r="HG1186" s="23">
        <f t="shared" si="386"/>
        <v>23311.98</v>
      </c>
      <c r="HH1186" s="23">
        <f t="shared" si="138"/>
        <v>0</v>
      </c>
      <c r="HI1186" s="23">
        <f t="shared" si="138"/>
        <v>0</v>
      </c>
      <c r="HJ1186" s="23">
        <f t="shared" si="138"/>
        <v>0</v>
      </c>
      <c r="HK1186" s="23">
        <f t="shared" si="139"/>
        <v>0</v>
      </c>
      <c r="HL1186" s="23">
        <f t="shared" si="139"/>
        <v>0</v>
      </c>
      <c r="HM1186" s="23">
        <f t="shared" si="139"/>
        <v>0</v>
      </c>
      <c r="HN1186" s="28"/>
      <c r="HO1186" s="28"/>
      <c r="HP1186" s="28"/>
      <c r="HQ1186" s="23">
        <f t="shared" si="140"/>
        <v>0</v>
      </c>
      <c r="HR1186" s="23">
        <f t="shared" si="141"/>
        <v>0</v>
      </c>
      <c r="HS1186" s="23">
        <f t="shared" si="142"/>
        <v>0</v>
      </c>
      <c r="HT1186" s="23">
        <f t="shared" si="143"/>
        <v>0</v>
      </c>
      <c r="HU1186" s="23">
        <f t="shared" si="144"/>
        <v>0</v>
      </c>
      <c r="HV1186" s="23">
        <f t="shared" si="145"/>
        <v>0</v>
      </c>
      <c r="HW1186" s="23">
        <f t="shared" si="387"/>
        <v>0</v>
      </c>
      <c r="HX1186" s="23">
        <f t="shared" si="388"/>
        <v>0</v>
      </c>
      <c r="HY1186" s="23">
        <f t="shared" si="389"/>
        <v>0</v>
      </c>
      <c r="HZ1186" s="23">
        <f t="shared" si="390"/>
        <v>0</v>
      </c>
      <c r="IA1186" s="23">
        <f t="shared" si="391"/>
        <v>0</v>
      </c>
      <c r="IB1186" s="23">
        <f t="shared" si="392"/>
        <v>0</v>
      </c>
      <c r="IC1186" s="23">
        <f t="shared" si="146"/>
        <v>0</v>
      </c>
      <c r="ID1186" s="23">
        <f t="shared" si="146"/>
        <v>0</v>
      </c>
      <c r="IE1186" s="23">
        <f t="shared" si="146"/>
        <v>0</v>
      </c>
      <c r="IF1186" s="23">
        <f t="shared" si="147"/>
        <v>0</v>
      </c>
      <c r="IG1186" s="23">
        <f t="shared" si="147"/>
        <v>0</v>
      </c>
      <c r="IH1186" s="23">
        <f t="shared" si="147"/>
        <v>0</v>
      </c>
      <c r="II1186" s="28"/>
      <c r="IJ1186" s="28"/>
      <c r="IK1186" s="28"/>
      <c r="IL1186" s="23">
        <f t="shared" si="148"/>
        <v>0</v>
      </c>
      <c r="IM1186" s="23">
        <f t="shared" si="149"/>
        <v>0</v>
      </c>
      <c r="IN1186" s="23">
        <f t="shared" si="150"/>
        <v>0</v>
      </c>
      <c r="IO1186" s="23">
        <f t="shared" si="151"/>
        <v>0</v>
      </c>
      <c r="IP1186" s="23">
        <f t="shared" si="152"/>
        <v>0</v>
      </c>
      <c r="IQ1186" s="23">
        <f t="shared" si="153"/>
        <v>0</v>
      </c>
      <c r="IR1186" s="23">
        <f t="shared" si="393"/>
        <v>0</v>
      </c>
      <c r="IS1186" s="23">
        <f t="shared" si="394"/>
        <v>0</v>
      </c>
      <c r="IT1186" s="23">
        <f t="shared" si="395"/>
        <v>0</v>
      </c>
      <c r="IU1186" s="23">
        <f t="shared" si="396"/>
        <v>0</v>
      </c>
      <c r="IV1186" s="23">
        <f t="shared" si="397"/>
        <v>0</v>
      </c>
      <c r="IW1186" s="23">
        <f t="shared" si="398"/>
        <v>0</v>
      </c>
      <c r="IX1186" s="23">
        <f t="shared" si="154"/>
        <v>0</v>
      </c>
      <c r="IY1186" s="23">
        <f t="shared" si="154"/>
        <v>0</v>
      </c>
      <c r="IZ1186" s="23">
        <f t="shared" si="154"/>
        <v>0</v>
      </c>
      <c r="JA1186" s="23">
        <f t="shared" si="155"/>
        <v>0</v>
      </c>
      <c r="JB1186" s="23">
        <f t="shared" si="155"/>
        <v>0</v>
      </c>
      <c r="JC1186" s="23">
        <f t="shared" si="155"/>
        <v>0</v>
      </c>
      <c r="JD1186" s="28"/>
      <c r="JE1186" s="28"/>
      <c r="JF1186" s="28"/>
      <c r="JG1186" s="23">
        <f t="shared" si="156"/>
        <v>0</v>
      </c>
      <c r="JH1186" s="23">
        <f t="shared" si="157"/>
        <v>0</v>
      </c>
      <c r="JI1186" s="23">
        <f t="shared" si="158"/>
        <v>0</v>
      </c>
      <c r="JJ1186" s="23">
        <f t="shared" si="159"/>
        <v>0</v>
      </c>
      <c r="JK1186" s="23">
        <f t="shared" si="160"/>
        <v>0</v>
      </c>
      <c r="JL1186" s="23">
        <f t="shared" si="161"/>
        <v>0</v>
      </c>
      <c r="JM1186" s="23">
        <f t="shared" si="399"/>
        <v>0</v>
      </c>
      <c r="JN1186" s="23">
        <f t="shared" si="400"/>
        <v>0</v>
      </c>
      <c r="JO1186" s="23">
        <f t="shared" si="401"/>
        <v>0</v>
      </c>
      <c r="JP1186" s="23">
        <f t="shared" si="402"/>
        <v>0</v>
      </c>
      <c r="JQ1186" s="23">
        <f t="shared" si="403"/>
        <v>0</v>
      </c>
      <c r="JR1186" s="23">
        <f t="shared" si="404"/>
        <v>0</v>
      </c>
      <c r="JS1186" s="23">
        <f t="shared" si="162"/>
        <v>0</v>
      </c>
      <c r="JT1186" s="23">
        <f t="shared" si="162"/>
        <v>0</v>
      </c>
      <c r="JU1186" s="23">
        <f t="shared" si="162"/>
        <v>0</v>
      </c>
      <c r="JV1186" s="23">
        <f t="shared" si="163"/>
        <v>0</v>
      </c>
      <c r="JW1186" s="23">
        <f t="shared" si="163"/>
        <v>0</v>
      </c>
      <c r="JX1186" s="23">
        <f t="shared" si="163"/>
        <v>0</v>
      </c>
      <c r="JY1186" s="28"/>
      <c r="JZ1186" s="28"/>
      <c r="KA1186" s="28"/>
      <c r="KB1186" s="23">
        <f t="shared" si="164"/>
        <v>0</v>
      </c>
      <c r="KC1186" s="23">
        <f t="shared" si="165"/>
        <v>0</v>
      </c>
      <c r="KD1186" s="23">
        <f t="shared" si="166"/>
        <v>0</v>
      </c>
      <c r="KE1186" s="23">
        <f t="shared" si="167"/>
        <v>0</v>
      </c>
      <c r="KF1186" s="23">
        <f t="shared" si="168"/>
        <v>0</v>
      </c>
      <c r="KG1186" s="23">
        <f t="shared" si="169"/>
        <v>0</v>
      </c>
      <c r="KH1186" s="23">
        <f t="shared" si="405"/>
        <v>0</v>
      </c>
      <c r="KI1186" s="23">
        <f t="shared" si="406"/>
        <v>0</v>
      </c>
      <c r="KJ1186" s="23">
        <f t="shared" si="407"/>
        <v>0</v>
      </c>
      <c r="KK1186" s="23">
        <f t="shared" si="408"/>
        <v>0</v>
      </c>
      <c r="KL1186" s="23">
        <f t="shared" si="409"/>
        <v>0</v>
      </c>
      <c r="KM1186" s="23">
        <f t="shared" si="410"/>
        <v>0</v>
      </c>
      <c r="KN1186" s="23">
        <f t="shared" si="170"/>
        <v>0</v>
      </c>
      <c r="KO1186" s="23">
        <f t="shared" si="170"/>
        <v>0</v>
      </c>
      <c r="KP1186" s="23">
        <f t="shared" si="170"/>
        <v>0</v>
      </c>
      <c r="KQ1186" s="23">
        <f t="shared" si="171"/>
        <v>0</v>
      </c>
      <c r="KR1186" s="23">
        <f t="shared" si="171"/>
        <v>0</v>
      </c>
      <c r="KS1186" s="23">
        <f t="shared" si="171"/>
        <v>0</v>
      </c>
      <c r="KT1186" s="28"/>
      <c r="KU1186" s="28"/>
      <c r="KV1186" s="28"/>
      <c r="KW1186" s="23">
        <f t="shared" si="172"/>
        <v>0</v>
      </c>
      <c r="KX1186" s="23">
        <f t="shared" si="173"/>
        <v>0</v>
      </c>
      <c r="KY1186" s="23">
        <f t="shared" si="174"/>
        <v>0</v>
      </c>
      <c r="KZ1186" s="23">
        <f t="shared" si="175"/>
        <v>0</v>
      </c>
      <c r="LA1186" s="23">
        <f t="shared" si="176"/>
        <v>0</v>
      </c>
      <c r="LB1186" s="23">
        <f t="shared" si="177"/>
        <v>0</v>
      </c>
      <c r="LC1186" s="23">
        <f t="shared" si="411"/>
        <v>0</v>
      </c>
      <c r="LD1186" s="23">
        <f t="shared" si="412"/>
        <v>0</v>
      </c>
      <c r="LE1186" s="23">
        <f t="shared" si="413"/>
        <v>0</v>
      </c>
      <c r="LF1186" s="23">
        <f t="shared" si="414"/>
        <v>0</v>
      </c>
      <c r="LG1186" s="23">
        <f t="shared" si="415"/>
        <v>0</v>
      </c>
      <c r="LH1186" s="23">
        <f t="shared" si="416"/>
        <v>0</v>
      </c>
      <c r="LI1186" s="23">
        <f t="shared" si="178"/>
        <v>0</v>
      </c>
      <c r="LJ1186" s="23">
        <f t="shared" si="178"/>
        <v>0</v>
      </c>
      <c r="LK1186" s="23">
        <f t="shared" si="178"/>
        <v>0</v>
      </c>
      <c r="LL1186" s="23">
        <f t="shared" si="179"/>
        <v>0</v>
      </c>
      <c r="LM1186" s="23">
        <f t="shared" si="179"/>
        <v>0</v>
      </c>
      <c r="LN1186" s="23">
        <f t="shared" si="179"/>
        <v>0</v>
      </c>
      <c r="LO1186" s="28"/>
      <c r="LP1186" s="28"/>
      <c r="LQ1186" s="28"/>
      <c r="LR1186" s="23">
        <f t="shared" si="180"/>
        <v>0</v>
      </c>
      <c r="LS1186" s="23">
        <f t="shared" si="181"/>
        <v>0</v>
      </c>
      <c r="LT1186" s="23">
        <f t="shared" si="182"/>
        <v>0</v>
      </c>
      <c r="LU1186" s="23">
        <f t="shared" si="183"/>
        <v>0</v>
      </c>
      <c r="LV1186" s="23">
        <f t="shared" si="184"/>
        <v>0</v>
      </c>
      <c r="LW1186" s="23">
        <f t="shared" si="185"/>
        <v>0</v>
      </c>
      <c r="LX1186" s="23">
        <f t="shared" si="417"/>
        <v>0</v>
      </c>
      <c r="LY1186" s="23">
        <f t="shared" si="418"/>
        <v>0</v>
      </c>
      <c r="LZ1186" s="23">
        <f t="shared" si="419"/>
        <v>0</v>
      </c>
      <c r="MA1186" s="23">
        <f t="shared" si="420"/>
        <v>0</v>
      </c>
      <c r="MB1186" s="23">
        <f t="shared" si="421"/>
        <v>0</v>
      </c>
      <c r="MC1186" s="23">
        <f t="shared" si="422"/>
        <v>0</v>
      </c>
      <c r="MD1186" s="23">
        <f t="shared" si="186"/>
        <v>0</v>
      </c>
      <c r="ME1186" s="23">
        <f t="shared" si="186"/>
        <v>0</v>
      </c>
      <c r="MF1186" s="23">
        <f t="shared" si="186"/>
        <v>0</v>
      </c>
      <c r="MG1186" s="23">
        <f t="shared" si="187"/>
        <v>0</v>
      </c>
      <c r="MH1186" s="23">
        <f t="shared" si="187"/>
        <v>0</v>
      </c>
      <c r="MI1186" s="23">
        <f t="shared" si="187"/>
        <v>0</v>
      </c>
      <c r="MJ1186" s="28"/>
      <c r="MK1186" s="28"/>
      <c r="ML1186" s="28"/>
      <c r="MM1186" s="23">
        <f t="shared" si="188"/>
        <v>0</v>
      </c>
      <c r="MN1186" s="23">
        <f t="shared" si="189"/>
        <v>0</v>
      </c>
      <c r="MO1186" s="23">
        <f t="shared" si="190"/>
        <v>0</v>
      </c>
      <c r="MP1186" s="23">
        <f t="shared" si="191"/>
        <v>0</v>
      </c>
      <c r="MQ1186" s="23">
        <f t="shared" si="192"/>
        <v>0</v>
      </c>
      <c r="MR1186" s="23">
        <f t="shared" si="193"/>
        <v>0</v>
      </c>
      <c r="MS1186" s="23">
        <f t="shared" si="423"/>
        <v>0</v>
      </c>
      <c r="MT1186" s="23">
        <f t="shared" si="424"/>
        <v>0</v>
      </c>
      <c r="MU1186" s="23">
        <f t="shared" si="425"/>
        <v>0</v>
      </c>
      <c r="MV1186" s="23">
        <f t="shared" si="426"/>
        <v>0</v>
      </c>
      <c r="MW1186" s="23">
        <f t="shared" si="427"/>
        <v>0</v>
      </c>
      <c r="MX1186" s="23">
        <f t="shared" si="428"/>
        <v>0</v>
      </c>
      <c r="MY1186" s="23">
        <f t="shared" si="194"/>
        <v>0</v>
      </c>
      <c r="MZ1186" s="23">
        <f t="shared" si="194"/>
        <v>0</v>
      </c>
      <c r="NA1186" s="23">
        <f t="shared" si="194"/>
        <v>0</v>
      </c>
      <c r="NB1186" s="23">
        <f t="shared" si="195"/>
        <v>0</v>
      </c>
      <c r="NC1186" s="23">
        <f t="shared" si="195"/>
        <v>0</v>
      </c>
      <c r="ND1186" s="23">
        <f t="shared" si="195"/>
        <v>0</v>
      </c>
      <c r="NE1186" s="28"/>
      <c r="NF1186" s="28"/>
      <c r="NG1186" s="28"/>
      <c r="NH1186" s="23">
        <f t="shared" si="196"/>
        <v>0</v>
      </c>
      <c r="NI1186" s="23">
        <f t="shared" si="197"/>
        <v>0</v>
      </c>
      <c r="NJ1186" s="23">
        <f t="shared" si="198"/>
        <v>0</v>
      </c>
      <c r="NK1186" s="23">
        <f t="shared" si="199"/>
        <v>0</v>
      </c>
      <c r="NL1186" s="23">
        <f t="shared" si="200"/>
        <v>0</v>
      </c>
      <c r="NM1186" s="23">
        <f t="shared" si="201"/>
        <v>0</v>
      </c>
      <c r="NN1186" s="23">
        <f t="shared" si="429"/>
        <v>0</v>
      </c>
      <c r="NO1186" s="23">
        <f t="shared" si="430"/>
        <v>0</v>
      </c>
      <c r="NP1186" s="23">
        <f t="shared" si="431"/>
        <v>0</v>
      </c>
      <c r="NQ1186" s="23">
        <f t="shared" si="432"/>
        <v>0</v>
      </c>
      <c r="NR1186" s="23">
        <f t="shared" si="433"/>
        <v>0</v>
      </c>
      <c r="NS1186" s="23">
        <f t="shared" si="434"/>
        <v>0</v>
      </c>
      <c r="NT1186" s="23">
        <f t="shared" si="202"/>
        <v>0</v>
      </c>
      <c r="NU1186" s="23">
        <f t="shared" si="202"/>
        <v>0</v>
      </c>
      <c r="NV1186" s="23">
        <f t="shared" si="202"/>
        <v>0</v>
      </c>
      <c r="NW1186" s="23">
        <f t="shared" si="203"/>
        <v>0</v>
      </c>
      <c r="NX1186" s="23">
        <f t="shared" si="203"/>
        <v>0</v>
      </c>
      <c r="NY1186" s="23">
        <f t="shared" si="203"/>
        <v>0</v>
      </c>
      <c r="NZ1186" s="28"/>
      <c r="OA1186" s="28"/>
      <c r="OB1186" s="28"/>
      <c r="OC1186" s="23">
        <f t="shared" si="204"/>
        <v>0</v>
      </c>
      <c r="OD1186" s="23">
        <f t="shared" si="205"/>
        <v>0</v>
      </c>
      <c r="OE1186" s="23">
        <f t="shared" si="206"/>
        <v>0</v>
      </c>
      <c r="OF1186" s="23">
        <f t="shared" si="207"/>
        <v>0</v>
      </c>
      <c r="OG1186" s="23">
        <f t="shared" si="208"/>
        <v>0</v>
      </c>
      <c r="OH1186" s="23">
        <f t="shared" si="209"/>
        <v>0</v>
      </c>
      <c r="OI1186" s="23">
        <f t="shared" si="435"/>
        <v>0</v>
      </c>
      <c r="OJ1186" s="23">
        <f t="shared" si="436"/>
        <v>0</v>
      </c>
      <c r="OK1186" s="23">
        <f t="shared" si="437"/>
        <v>0</v>
      </c>
      <c r="OL1186" s="23">
        <f t="shared" si="438"/>
        <v>0</v>
      </c>
      <c r="OM1186" s="23">
        <f t="shared" si="439"/>
        <v>0</v>
      </c>
      <c r="ON1186" s="23">
        <f t="shared" si="440"/>
        <v>0</v>
      </c>
      <c r="OO1186" s="23">
        <f t="shared" si="210"/>
        <v>0</v>
      </c>
      <c r="OP1186" s="23">
        <f t="shared" si="210"/>
        <v>0</v>
      </c>
      <c r="OQ1186" s="23">
        <f t="shared" si="210"/>
        <v>0</v>
      </c>
      <c r="OR1186" s="23">
        <f t="shared" si="211"/>
        <v>0</v>
      </c>
      <c r="OS1186" s="23">
        <f t="shared" si="211"/>
        <v>0</v>
      </c>
      <c r="OT1186" s="23">
        <f t="shared" si="211"/>
        <v>0</v>
      </c>
      <c r="OU1186" s="28"/>
      <c r="OV1186" s="28"/>
      <c r="OW1186" s="28"/>
      <c r="OX1186" s="23">
        <f t="shared" si="212"/>
        <v>0</v>
      </c>
      <c r="OY1186" s="23">
        <f t="shared" si="213"/>
        <v>0</v>
      </c>
      <c r="OZ1186" s="23">
        <f t="shared" si="214"/>
        <v>0</v>
      </c>
      <c r="PA1186" s="23">
        <f t="shared" si="215"/>
        <v>0</v>
      </c>
      <c r="PB1186" s="23">
        <f t="shared" si="216"/>
        <v>0</v>
      </c>
      <c r="PC1186" s="23">
        <f t="shared" si="217"/>
        <v>0</v>
      </c>
      <c r="PD1186" s="23">
        <f t="shared" si="441"/>
        <v>0</v>
      </c>
      <c r="PE1186" s="23">
        <f t="shared" si="442"/>
        <v>0</v>
      </c>
      <c r="PF1186" s="23">
        <f t="shared" si="443"/>
        <v>0</v>
      </c>
      <c r="PG1186" s="23">
        <f t="shared" si="444"/>
        <v>0</v>
      </c>
      <c r="PH1186" s="23">
        <f t="shared" si="445"/>
        <v>0</v>
      </c>
      <c r="PI1186" s="23">
        <f t="shared" si="446"/>
        <v>0</v>
      </c>
      <c r="PJ1186" s="23">
        <f t="shared" si="218"/>
        <v>0</v>
      </c>
      <c r="PK1186" s="23">
        <f t="shared" si="218"/>
        <v>0</v>
      </c>
      <c r="PL1186" s="23">
        <f t="shared" si="218"/>
        <v>0</v>
      </c>
      <c r="PM1186" s="23">
        <f t="shared" si="219"/>
        <v>0</v>
      </c>
      <c r="PN1186" s="23">
        <f t="shared" si="219"/>
        <v>0</v>
      </c>
      <c r="PO1186" s="23">
        <f t="shared" si="219"/>
        <v>0</v>
      </c>
      <c r="PP1186" s="28"/>
      <c r="PQ1186" s="28"/>
      <c r="PR1186" s="28"/>
      <c r="PS1186" s="23">
        <f t="shared" si="220"/>
        <v>0</v>
      </c>
      <c r="PT1186" s="23">
        <f t="shared" si="221"/>
        <v>0</v>
      </c>
      <c r="PU1186" s="23">
        <f t="shared" si="222"/>
        <v>0</v>
      </c>
      <c r="PV1186" s="23">
        <f t="shared" si="223"/>
        <v>0</v>
      </c>
      <c r="PW1186" s="23">
        <f t="shared" si="224"/>
        <v>0</v>
      </c>
      <c r="PX1186" s="23">
        <f t="shared" si="225"/>
        <v>0</v>
      </c>
      <c r="PY1186" s="23">
        <f t="shared" si="447"/>
        <v>0</v>
      </c>
      <c r="PZ1186" s="23">
        <f t="shared" si="448"/>
        <v>0</v>
      </c>
      <c r="QA1186" s="23">
        <f t="shared" si="449"/>
        <v>0</v>
      </c>
      <c r="QB1186" s="23">
        <f t="shared" si="450"/>
        <v>0</v>
      </c>
      <c r="QC1186" s="23">
        <f t="shared" si="451"/>
        <v>0</v>
      </c>
      <c r="QD1186" s="23">
        <f t="shared" si="452"/>
        <v>0</v>
      </c>
      <c r="QE1186" s="23">
        <f t="shared" si="226"/>
        <v>0</v>
      </c>
      <c r="QF1186" s="23">
        <f t="shared" si="226"/>
        <v>0</v>
      </c>
      <c r="QG1186" s="23">
        <f t="shared" si="226"/>
        <v>0</v>
      </c>
      <c r="QH1186" s="23">
        <f t="shared" si="227"/>
        <v>0</v>
      </c>
      <c r="QI1186" s="23">
        <f t="shared" si="227"/>
        <v>0</v>
      </c>
      <c r="QJ1186" s="23">
        <f t="shared" si="227"/>
        <v>0</v>
      </c>
      <c r="QK1186" s="28"/>
      <c r="QL1186" s="28"/>
      <c r="QM1186" s="28"/>
      <c r="QN1186" s="23">
        <f t="shared" si="228"/>
        <v>0</v>
      </c>
      <c r="QO1186" s="23">
        <f t="shared" si="229"/>
        <v>0</v>
      </c>
      <c r="QP1186" s="23">
        <f t="shared" si="230"/>
        <v>0</v>
      </c>
      <c r="QQ1186" s="23">
        <f t="shared" si="231"/>
        <v>0</v>
      </c>
      <c r="QR1186" s="23">
        <f t="shared" si="232"/>
        <v>0</v>
      </c>
      <c r="QS1186" s="23">
        <f t="shared" si="233"/>
        <v>0</v>
      </c>
      <c r="QT1186" s="23">
        <f t="shared" si="453"/>
        <v>0</v>
      </c>
      <c r="QU1186" s="23">
        <f t="shared" si="454"/>
        <v>0</v>
      </c>
      <c r="QV1186" s="23">
        <f t="shared" si="455"/>
        <v>0</v>
      </c>
      <c r="QW1186" s="23">
        <f t="shared" si="456"/>
        <v>0</v>
      </c>
      <c r="QX1186" s="23">
        <f t="shared" si="457"/>
        <v>0</v>
      </c>
      <c r="QY1186" s="23">
        <f t="shared" si="458"/>
        <v>0</v>
      </c>
      <c r="QZ1186" s="23">
        <f t="shared" si="234"/>
        <v>0</v>
      </c>
      <c r="RA1186" s="23">
        <f t="shared" si="234"/>
        <v>0</v>
      </c>
      <c r="RB1186" s="23">
        <f t="shared" si="234"/>
        <v>0</v>
      </c>
      <c r="RC1186" s="23">
        <f t="shared" si="235"/>
        <v>0</v>
      </c>
      <c r="RD1186" s="23">
        <f t="shared" si="235"/>
        <v>0</v>
      </c>
      <c r="RE1186" s="23">
        <f t="shared" si="235"/>
        <v>0</v>
      </c>
      <c r="RF1186" s="28"/>
      <c r="RG1186" s="28"/>
      <c r="RH1186" s="28"/>
      <c r="RI1186" s="23">
        <f t="shared" si="236"/>
        <v>0</v>
      </c>
      <c r="RJ1186" s="23">
        <f t="shared" si="237"/>
        <v>0</v>
      </c>
      <c r="RK1186" s="23">
        <f t="shared" si="238"/>
        <v>0</v>
      </c>
      <c r="RL1186" s="23">
        <f t="shared" si="239"/>
        <v>0</v>
      </c>
      <c r="RM1186" s="23">
        <f t="shared" si="240"/>
        <v>0</v>
      </c>
      <c r="RN1186" s="23">
        <f t="shared" si="241"/>
        <v>0</v>
      </c>
      <c r="RO1186" s="23">
        <f t="shared" si="459"/>
        <v>0</v>
      </c>
      <c r="RP1186" s="23">
        <f t="shared" si="460"/>
        <v>0</v>
      </c>
      <c r="RQ1186" s="23">
        <f t="shared" si="461"/>
        <v>0</v>
      </c>
      <c r="RR1186" s="23">
        <f t="shared" si="462"/>
        <v>0</v>
      </c>
      <c r="RS1186" s="23">
        <f t="shared" si="463"/>
        <v>0</v>
      </c>
      <c r="RT1186" s="23">
        <f t="shared" si="464"/>
        <v>0</v>
      </c>
      <c r="RU1186" s="23">
        <f t="shared" si="242"/>
        <v>0</v>
      </c>
      <c r="RV1186" s="23">
        <f t="shared" si="242"/>
        <v>0</v>
      </c>
      <c r="RW1186" s="23">
        <f t="shared" si="242"/>
        <v>0</v>
      </c>
      <c r="RX1186" s="23">
        <f t="shared" si="243"/>
        <v>0</v>
      </c>
      <c r="RY1186" s="23">
        <f t="shared" si="243"/>
        <v>0</v>
      </c>
      <c r="RZ1186" s="23">
        <f t="shared" si="243"/>
        <v>0</v>
      </c>
      <c r="SA1186" s="28"/>
      <c r="SB1186" s="28"/>
      <c r="SC1186" s="28"/>
      <c r="SD1186" s="23">
        <f t="shared" si="244"/>
        <v>0</v>
      </c>
      <c r="SE1186" s="23">
        <f t="shared" si="245"/>
        <v>0</v>
      </c>
      <c r="SF1186" s="23">
        <f t="shared" si="246"/>
        <v>0</v>
      </c>
      <c r="SG1186" s="23">
        <f t="shared" si="247"/>
        <v>0</v>
      </c>
      <c r="SH1186" s="23">
        <f t="shared" si="248"/>
        <v>0</v>
      </c>
      <c r="SI1186" s="23">
        <f t="shared" si="249"/>
        <v>0</v>
      </c>
      <c r="SJ1186" s="23">
        <f t="shared" si="465"/>
        <v>0</v>
      </c>
      <c r="SK1186" s="23">
        <f t="shared" si="466"/>
        <v>0</v>
      </c>
      <c r="SL1186" s="23">
        <f t="shared" si="467"/>
        <v>0</v>
      </c>
      <c r="SM1186" s="23">
        <f t="shared" si="468"/>
        <v>0</v>
      </c>
      <c r="SN1186" s="23">
        <f t="shared" si="469"/>
        <v>0</v>
      </c>
      <c r="SO1186" s="23">
        <f t="shared" si="470"/>
        <v>0</v>
      </c>
      <c r="SP1186" s="23">
        <f t="shared" si="250"/>
        <v>0</v>
      </c>
      <c r="SQ1186" s="23">
        <f t="shared" si="250"/>
        <v>0</v>
      </c>
      <c r="SR1186" s="23">
        <f t="shared" si="250"/>
        <v>0</v>
      </c>
      <c r="SS1186" s="23">
        <f t="shared" si="251"/>
        <v>0</v>
      </c>
      <c r="ST1186" s="23">
        <f t="shared" si="251"/>
        <v>0</v>
      </c>
      <c r="SU1186" s="23">
        <f t="shared" si="251"/>
        <v>0</v>
      </c>
      <c r="SV1186" s="28"/>
      <c r="SW1186" s="28"/>
      <c r="SX1186" s="28"/>
      <c r="SY1186" s="23">
        <f t="shared" si="252"/>
        <v>0</v>
      </c>
      <c r="SZ1186" s="23">
        <f t="shared" si="253"/>
        <v>0</v>
      </c>
      <c r="TA1186" s="23">
        <f t="shared" si="254"/>
        <v>0</v>
      </c>
      <c r="TB1186" s="23">
        <f t="shared" si="255"/>
        <v>0</v>
      </c>
      <c r="TC1186" s="23">
        <f t="shared" si="256"/>
        <v>0</v>
      </c>
      <c r="TD1186" s="23">
        <f t="shared" si="257"/>
        <v>0</v>
      </c>
      <c r="TE1186" s="23">
        <f t="shared" si="471"/>
        <v>0</v>
      </c>
      <c r="TF1186" s="23">
        <f t="shared" si="472"/>
        <v>0</v>
      </c>
      <c r="TG1186" s="23">
        <f t="shared" si="473"/>
        <v>0</v>
      </c>
      <c r="TH1186" s="23">
        <f t="shared" si="474"/>
        <v>0</v>
      </c>
      <c r="TI1186" s="23">
        <f t="shared" si="475"/>
        <v>0</v>
      </c>
      <c r="TJ1186" s="23">
        <f t="shared" si="476"/>
        <v>0</v>
      </c>
      <c r="TK1186" s="23">
        <f t="shared" si="258"/>
        <v>0</v>
      </c>
      <c r="TL1186" s="23">
        <f t="shared" si="258"/>
        <v>0</v>
      </c>
      <c r="TM1186" s="23">
        <f t="shared" si="258"/>
        <v>0</v>
      </c>
      <c r="TN1186" s="23">
        <f t="shared" si="259"/>
        <v>0</v>
      </c>
      <c r="TO1186" s="23">
        <f t="shared" si="259"/>
        <v>0</v>
      </c>
      <c r="TP1186" s="23">
        <f t="shared" si="259"/>
        <v>0</v>
      </c>
      <c r="TQ1186" s="28"/>
      <c r="TR1186" s="28"/>
      <c r="TS1186" s="28"/>
      <c r="TT1186" s="23">
        <f t="shared" si="260"/>
        <v>0</v>
      </c>
      <c r="TU1186" s="23">
        <f t="shared" si="261"/>
        <v>0</v>
      </c>
      <c r="TV1186" s="23">
        <f t="shared" si="262"/>
        <v>0</v>
      </c>
      <c r="TW1186" s="23">
        <f t="shared" si="263"/>
        <v>0</v>
      </c>
      <c r="TX1186" s="23">
        <f t="shared" si="264"/>
        <v>0</v>
      </c>
      <c r="TY1186" s="23">
        <f t="shared" si="265"/>
        <v>0</v>
      </c>
      <c r="TZ1186" s="23">
        <f t="shared" si="477"/>
        <v>0</v>
      </c>
      <c r="UA1186" s="23">
        <f t="shared" si="478"/>
        <v>0</v>
      </c>
      <c r="UB1186" s="23">
        <f t="shared" si="479"/>
        <v>0</v>
      </c>
      <c r="UC1186" s="23">
        <f t="shared" si="480"/>
        <v>0</v>
      </c>
      <c r="UD1186" s="23">
        <f t="shared" si="481"/>
        <v>0</v>
      </c>
      <c r="UE1186" s="23">
        <f t="shared" si="482"/>
        <v>0</v>
      </c>
      <c r="UF1186" s="23">
        <f t="shared" si="266"/>
        <v>0</v>
      </c>
      <c r="UG1186" s="23">
        <f t="shared" si="266"/>
        <v>0</v>
      </c>
      <c r="UH1186" s="23">
        <f t="shared" si="266"/>
        <v>0</v>
      </c>
      <c r="UI1186" s="23">
        <f t="shared" si="267"/>
        <v>0</v>
      </c>
      <c r="UJ1186" s="23">
        <f t="shared" si="267"/>
        <v>0</v>
      </c>
      <c r="UK1186" s="23">
        <f t="shared" si="267"/>
        <v>0</v>
      </c>
      <c r="UL1186" s="28"/>
      <c r="UM1186" s="28"/>
      <c r="UN1186" s="28"/>
      <c r="UO1186" s="23">
        <f t="shared" si="268"/>
        <v>0</v>
      </c>
      <c r="UP1186" s="23">
        <f t="shared" si="269"/>
        <v>0</v>
      </c>
      <c r="UQ1186" s="23">
        <f t="shared" si="270"/>
        <v>0</v>
      </c>
      <c r="UR1186" s="23">
        <f t="shared" si="271"/>
        <v>0</v>
      </c>
      <c r="US1186" s="23">
        <f t="shared" si="272"/>
        <v>0</v>
      </c>
      <c r="UT1186" s="23">
        <f t="shared" si="273"/>
        <v>0</v>
      </c>
      <c r="UU1186" s="23">
        <f t="shared" si="483"/>
        <v>50651.47</v>
      </c>
      <c r="UV1186" s="23">
        <f t="shared" si="484"/>
        <v>49810.29</v>
      </c>
      <c r="UW1186" s="23">
        <f t="shared" si="485"/>
        <v>49810.29</v>
      </c>
      <c r="UX1186" s="23">
        <f t="shared" si="486"/>
        <v>10573.79</v>
      </c>
      <c r="UY1186" s="23">
        <f t="shared" si="487"/>
        <v>11308.57</v>
      </c>
      <c r="UZ1186" s="23">
        <f t="shared" si="488"/>
        <v>11308.57</v>
      </c>
      <c r="VA1186" s="23">
        <f t="shared" si="274"/>
        <v>0</v>
      </c>
      <c r="VB1186" s="23">
        <f t="shared" si="274"/>
        <v>0</v>
      </c>
      <c r="VC1186" s="23">
        <f t="shared" si="274"/>
        <v>0</v>
      </c>
      <c r="VD1186" s="23">
        <f t="shared" si="275"/>
        <v>0</v>
      </c>
      <c r="VE1186" s="23">
        <f t="shared" si="275"/>
        <v>0</v>
      </c>
      <c r="VF1186" s="23">
        <f t="shared" si="275"/>
        <v>0</v>
      </c>
      <c r="VG1186" s="28"/>
      <c r="VH1186" s="28"/>
      <c r="VI1186" s="28"/>
      <c r="VJ1186" s="23">
        <f t="shared" si="276"/>
        <v>0</v>
      </c>
      <c r="VK1186" s="23">
        <f t="shared" si="277"/>
        <v>0</v>
      </c>
      <c r="VL1186" s="23">
        <f t="shared" si="278"/>
        <v>0</v>
      </c>
      <c r="VM1186" s="23">
        <f t="shared" si="279"/>
        <v>0</v>
      </c>
      <c r="VN1186" s="23">
        <f t="shared" si="280"/>
        <v>0</v>
      </c>
      <c r="VO1186" s="23">
        <f t="shared" si="281"/>
        <v>0</v>
      </c>
      <c r="VP1186" s="23">
        <f t="shared" si="489"/>
        <v>0</v>
      </c>
      <c r="VQ1186" s="23">
        <f t="shared" si="490"/>
        <v>0</v>
      </c>
      <c r="VR1186" s="23">
        <f t="shared" si="491"/>
        <v>0</v>
      </c>
      <c r="VS1186" s="23">
        <f t="shared" si="492"/>
        <v>0</v>
      </c>
      <c r="VT1186" s="23">
        <f t="shared" si="493"/>
        <v>0</v>
      </c>
      <c r="VU1186" s="23">
        <f t="shared" si="494"/>
        <v>0</v>
      </c>
      <c r="VV1186" s="23">
        <f t="shared" si="282"/>
        <v>0</v>
      </c>
      <c r="VW1186" s="23">
        <f t="shared" si="282"/>
        <v>0</v>
      </c>
      <c r="VX1186" s="23">
        <f t="shared" si="282"/>
        <v>0</v>
      </c>
      <c r="VY1186" s="23">
        <f t="shared" si="283"/>
        <v>0</v>
      </c>
      <c r="VZ1186" s="23">
        <f t="shared" si="283"/>
        <v>0</v>
      </c>
      <c r="WA1186" s="23">
        <f t="shared" si="283"/>
        <v>0</v>
      </c>
      <c r="WB1186" s="28"/>
      <c r="WC1186" s="28"/>
      <c r="WD1186" s="28"/>
      <c r="WE1186" s="23">
        <f t="shared" si="284"/>
        <v>0</v>
      </c>
      <c r="WF1186" s="23">
        <f t="shared" si="285"/>
        <v>0</v>
      </c>
      <c r="WG1186" s="23">
        <f t="shared" si="286"/>
        <v>0</v>
      </c>
      <c r="WH1186" s="23">
        <f t="shared" si="287"/>
        <v>0</v>
      </c>
      <c r="WI1186" s="23">
        <f t="shared" si="288"/>
        <v>0</v>
      </c>
      <c r="WJ1186" s="23">
        <f t="shared" si="289"/>
        <v>0</v>
      </c>
      <c r="WK1186" s="23">
        <f t="shared" si="495"/>
        <v>0</v>
      </c>
      <c r="WL1186" s="23">
        <f t="shared" si="496"/>
        <v>0</v>
      </c>
      <c r="WM1186" s="23">
        <f t="shared" si="497"/>
        <v>0</v>
      </c>
      <c r="WN1186" s="23">
        <f t="shared" si="498"/>
        <v>0</v>
      </c>
      <c r="WO1186" s="23">
        <f t="shared" si="499"/>
        <v>0</v>
      </c>
      <c r="WP1186" s="23">
        <f t="shared" si="500"/>
        <v>0</v>
      </c>
      <c r="WQ1186" s="23">
        <f t="shared" si="290"/>
        <v>0</v>
      </c>
      <c r="WR1186" s="23">
        <f t="shared" si="290"/>
        <v>0</v>
      </c>
      <c r="WS1186" s="23">
        <f t="shared" si="290"/>
        <v>0</v>
      </c>
      <c r="WT1186" s="23">
        <f t="shared" si="291"/>
        <v>0</v>
      </c>
      <c r="WU1186" s="23">
        <f t="shared" si="291"/>
        <v>0</v>
      </c>
      <c r="WV1186" s="23">
        <f t="shared" si="291"/>
        <v>0</v>
      </c>
      <c r="WW1186" s="28"/>
      <c r="WX1186" s="28"/>
      <c r="WY1186" s="28"/>
      <c r="WZ1186" s="23">
        <f t="shared" si="292"/>
        <v>0</v>
      </c>
      <c r="XA1186" s="23">
        <f t="shared" si="293"/>
        <v>0</v>
      </c>
      <c r="XB1186" s="23">
        <f t="shared" si="294"/>
        <v>0</v>
      </c>
      <c r="XC1186" s="23">
        <f t="shared" si="295"/>
        <v>0</v>
      </c>
      <c r="XD1186" s="23">
        <f t="shared" si="296"/>
        <v>0</v>
      </c>
      <c r="XE1186" s="23">
        <f t="shared" si="297"/>
        <v>0</v>
      </c>
      <c r="XF1186" s="23">
        <f t="shared" si="501"/>
        <v>0</v>
      </c>
      <c r="XG1186" s="23">
        <f t="shared" si="502"/>
        <v>0</v>
      </c>
      <c r="XH1186" s="23">
        <f t="shared" si="503"/>
        <v>0</v>
      </c>
      <c r="XI1186" s="23">
        <f t="shared" si="504"/>
        <v>0</v>
      </c>
      <c r="XJ1186" s="23">
        <f t="shared" si="505"/>
        <v>0</v>
      </c>
      <c r="XK1186" s="23">
        <f t="shared" si="506"/>
        <v>0</v>
      </c>
      <c r="XL1186" s="23">
        <f t="shared" si="298"/>
        <v>0</v>
      </c>
      <c r="XM1186" s="23">
        <f t="shared" si="298"/>
        <v>0</v>
      </c>
      <c r="XN1186" s="23">
        <f t="shared" si="298"/>
        <v>0</v>
      </c>
      <c r="XO1186" s="23">
        <f t="shared" si="299"/>
        <v>0</v>
      </c>
      <c r="XP1186" s="23">
        <f t="shared" si="299"/>
        <v>0</v>
      </c>
      <c r="XQ1186" s="23">
        <f t="shared" si="299"/>
        <v>0</v>
      </c>
      <c r="XR1186" s="28"/>
      <c r="XS1186" s="28"/>
      <c r="XT1186" s="28"/>
      <c r="XU1186" s="23">
        <f t="shared" si="300"/>
        <v>0</v>
      </c>
      <c r="XV1186" s="23">
        <f t="shared" si="301"/>
        <v>0</v>
      </c>
      <c r="XW1186" s="23">
        <f t="shared" si="302"/>
        <v>0</v>
      </c>
      <c r="XX1186" s="23">
        <f t="shared" si="303"/>
        <v>0</v>
      </c>
      <c r="XY1186" s="23">
        <f t="shared" si="304"/>
        <v>0</v>
      </c>
      <c r="XZ1186" s="23">
        <f t="shared" si="305"/>
        <v>0</v>
      </c>
      <c r="YA1186" s="23">
        <f t="shared" si="507"/>
        <v>0</v>
      </c>
      <c r="YB1186" s="23">
        <f t="shared" si="508"/>
        <v>0</v>
      </c>
      <c r="YC1186" s="23">
        <f t="shared" si="509"/>
        <v>0</v>
      </c>
      <c r="YD1186" s="23">
        <f t="shared" si="510"/>
        <v>0</v>
      </c>
      <c r="YE1186" s="23">
        <f t="shared" si="511"/>
        <v>0</v>
      </c>
      <c r="YF1186" s="23">
        <f t="shared" si="512"/>
        <v>0</v>
      </c>
      <c r="YG1186" s="23">
        <f t="shared" si="306"/>
        <v>0</v>
      </c>
      <c r="YH1186" s="23">
        <f t="shared" si="306"/>
        <v>0</v>
      </c>
      <c r="YI1186" s="23">
        <f t="shared" si="306"/>
        <v>0</v>
      </c>
      <c r="YJ1186" s="23">
        <f t="shared" si="307"/>
        <v>0</v>
      </c>
      <c r="YK1186" s="23">
        <f t="shared" si="307"/>
        <v>0</v>
      </c>
      <c r="YL1186" s="23">
        <f t="shared" si="307"/>
        <v>0</v>
      </c>
      <c r="YM1186" s="57">
        <f t="shared" si="513"/>
        <v>0</v>
      </c>
      <c r="YN1186" s="57">
        <f t="shared" si="308"/>
        <v>0</v>
      </c>
      <c r="YO1186" s="57">
        <f t="shared" si="308"/>
        <v>0</v>
      </c>
      <c r="YP1186" s="23">
        <f t="shared" si="309"/>
        <v>0</v>
      </c>
      <c r="YQ1186" s="23">
        <f t="shared" si="310"/>
        <v>0</v>
      </c>
      <c r="YR1186" s="23">
        <f t="shared" si="311"/>
        <v>0</v>
      </c>
      <c r="YS1186" s="23">
        <f t="shared" si="312"/>
        <v>0</v>
      </c>
      <c r="YT1186" s="23">
        <f t="shared" si="313"/>
        <v>0</v>
      </c>
      <c r="YU1186" s="23">
        <f t="shared" si="314"/>
        <v>0</v>
      </c>
      <c r="YV1186" s="23">
        <f t="shared" si="514"/>
        <v>47779</v>
      </c>
      <c r="YW1186" s="23">
        <f t="shared" si="515"/>
        <v>47154</v>
      </c>
      <c r="YX1186" s="23">
        <f t="shared" si="516"/>
        <v>47154</v>
      </c>
      <c r="YY1186" s="23">
        <f t="shared" si="517"/>
        <v>14679.31</v>
      </c>
      <c r="YZ1186" s="23">
        <f t="shared" si="518"/>
        <v>15183.09</v>
      </c>
      <c r="ZA1186" s="23">
        <f t="shared" si="519"/>
        <v>15183.09</v>
      </c>
      <c r="ZB1186" s="23">
        <f t="shared" si="315"/>
        <v>0</v>
      </c>
      <c r="ZC1186" s="23">
        <f t="shared" si="315"/>
        <v>0</v>
      </c>
      <c r="ZD1186" s="23">
        <f t="shared" si="315"/>
        <v>0</v>
      </c>
      <c r="ZE1186" s="23">
        <f t="shared" si="316"/>
        <v>0</v>
      </c>
      <c r="ZF1186" s="23">
        <f t="shared" si="316"/>
        <v>0</v>
      </c>
      <c r="ZG1186" s="23">
        <f t="shared" si="316"/>
        <v>0</v>
      </c>
    </row>
    <row r="1187" spans="1:683" ht="48" hidden="1">
      <c r="A1187" s="19" t="s">
        <v>72</v>
      </c>
      <c r="B1187" s="85" t="s">
        <v>84</v>
      </c>
      <c r="C1187" s="5"/>
      <c r="D1187" s="116"/>
      <c r="E1187" s="74"/>
      <c r="F1187" s="36">
        <f t="shared" si="317"/>
        <v>0</v>
      </c>
      <c r="G1187" s="36">
        <f t="shared" si="317"/>
        <v>0</v>
      </c>
      <c r="H1187" s="36">
        <f t="shared" si="317"/>
        <v>0</v>
      </c>
      <c r="I1187" s="23">
        <f t="shared" si="318"/>
        <v>143296</v>
      </c>
      <c r="J1187" s="23">
        <f t="shared" si="318"/>
        <v>145852</v>
      </c>
      <c r="K1187" s="23">
        <f t="shared" si="318"/>
        <v>145852</v>
      </c>
      <c r="L1187" s="28"/>
      <c r="M1187" s="28"/>
      <c r="N1187" s="28"/>
      <c r="O1187" s="23">
        <f t="shared" si="319"/>
        <v>0</v>
      </c>
      <c r="P1187" s="23">
        <f t="shared" si="320"/>
        <v>0</v>
      </c>
      <c r="Q1187" s="23">
        <f t="shared" si="321"/>
        <v>0</v>
      </c>
      <c r="R1187" s="23">
        <f t="shared" si="322"/>
        <v>0</v>
      </c>
      <c r="S1187" s="23">
        <f t="shared" si="323"/>
        <v>0</v>
      </c>
      <c r="T1187" s="23">
        <f t="shared" si="324"/>
        <v>0</v>
      </c>
      <c r="U1187" s="23">
        <f t="shared" si="325"/>
        <v>0</v>
      </c>
      <c r="V1187" s="23">
        <f t="shared" si="326"/>
        <v>0</v>
      </c>
      <c r="W1187" s="23">
        <f t="shared" si="327"/>
        <v>0</v>
      </c>
      <c r="X1187" s="23">
        <f t="shared" si="328"/>
        <v>0</v>
      </c>
      <c r="Y1187" s="23">
        <f t="shared" si="329"/>
        <v>0</v>
      </c>
      <c r="Z1187" s="23">
        <f t="shared" si="330"/>
        <v>0</v>
      </c>
      <c r="AA1187" s="23">
        <f t="shared" si="331"/>
        <v>0</v>
      </c>
      <c r="AB1187" s="23">
        <f t="shared" si="66"/>
        <v>0</v>
      </c>
      <c r="AC1187" s="23">
        <f t="shared" si="66"/>
        <v>0</v>
      </c>
      <c r="AD1187" s="23">
        <f t="shared" si="332"/>
        <v>0</v>
      </c>
      <c r="AE1187" s="23">
        <f t="shared" si="67"/>
        <v>0</v>
      </c>
      <c r="AF1187" s="23">
        <f t="shared" si="67"/>
        <v>0</v>
      </c>
      <c r="AG1187" s="28"/>
      <c r="AH1187" s="28"/>
      <c r="AI1187" s="28"/>
      <c r="AJ1187" s="23">
        <f t="shared" si="68"/>
        <v>0</v>
      </c>
      <c r="AK1187" s="23">
        <f t="shared" si="69"/>
        <v>0</v>
      </c>
      <c r="AL1187" s="23">
        <f t="shared" si="70"/>
        <v>0</v>
      </c>
      <c r="AM1187" s="23">
        <f t="shared" si="71"/>
        <v>0</v>
      </c>
      <c r="AN1187" s="23">
        <f t="shared" si="72"/>
        <v>0</v>
      </c>
      <c r="AO1187" s="23">
        <f t="shared" si="73"/>
        <v>0</v>
      </c>
      <c r="AP1187" s="23">
        <f t="shared" si="333"/>
        <v>0</v>
      </c>
      <c r="AQ1187" s="23">
        <f t="shared" si="334"/>
        <v>0</v>
      </c>
      <c r="AR1187" s="23">
        <f t="shared" si="335"/>
        <v>0</v>
      </c>
      <c r="AS1187" s="23">
        <f t="shared" si="336"/>
        <v>0</v>
      </c>
      <c r="AT1187" s="23">
        <f t="shared" si="337"/>
        <v>0</v>
      </c>
      <c r="AU1187" s="23">
        <f t="shared" si="338"/>
        <v>0</v>
      </c>
      <c r="AV1187" s="23">
        <f t="shared" si="74"/>
        <v>0</v>
      </c>
      <c r="AW1187" s="23">
        <f t="shared" si="74"/>
        <v>0</v>
      </c>
      <c r="AX1187" s="23">
        <f t="shared" si="74"/>
        <v>0</v>
      </c>
      <c r="AY1187" s="23">
        <f t="shared" si="75"/>
        <v>0</v>
      </c>
      <c r="AZ1187" s="23">
        <f t="shared" si="75"/>
        <v>0</v>
      </c>
      <c r="BA1187" s="23">
        <f t="shared" si="75"/>
        <v>0</v>
      </c>
      <c r="BB1187" s="28"/>
      <c r="BC1187" s="28"/>
      <c r="BD1187" s="28"/>
      <c r="BE1187" s="23">
        <f t="shared" si="76"/>
        <v>0</v>
      </c>
      <c r="BF1187" s="23">
        <f t="shared" si="77"/>
        <v>0</v>
      </c>
      <c r="BG1187" s="23">
        <f t="shared" si="78"/>
        <v>0</v>
      </c>
      <c r="BH1187" s="23">
        <f t="shared" si="79"/>
        <v>0</v>
      </c>
      <c r="BI1187" s="23">
        <f t="shared" si="80"/>
        <v>0</v>
      </c>
      <c r="BJ1187" s="23">
        <f t="shared" si="81"/>
        <v>0</v>
      </c>
      <c r="BK1187" s="23">
        <f t="shared" si="339"/>
        <v>0</v>
      </c>
      <c r="BL1187" s="23">
        <f t="shared" si="340"/>
        <v>0</v>
      </c>
      <c r="BM1187" s="23">
        <f t="shared" si="341"/>
        <v>0</v>
      </c>
      <c r="BN1187" s="23">
        <f t="shared" si="342"/>
        <v>0</v>
      </c>
      <c r="BO1187" s="23">
        <f t="shared" si="343"/>
        <v>0</v>
      </c>
      <c r="BP1187" s="23">
        <f t="shared" si="344"/>
        <v>0</v>
      </c>
      <c r="BQ1187" s="23">
        <f t="shared" si="82"/>
        <v>0</v>
      </c>
      <c r="BR1187" s="23">
        <f t="shared" si="82"/>
        <v>0</v>
      </c>
      <c r="BS1187" s="23">
        <f t="shared" si="82"/>
        <v>0</v>
      </c>
      <c r="BT1187" s="23">
        <f t="shared" si="83"/>
        <v>0</v>
      </c>
      <c r="BU1187" s="23">
        <f t="shared" si="83"/>
        <v>0</v>
      </c>
      <c r="BV1187" s="23">
        <f t="shared" si="83"/>
        <v>0</v>
      </c>
      <c r="BW1187" s="28"/>
      <c r="BX1187" s="28"/>
      <c r="BY1187" s="28"/>
      <c r="BZ1187" s="23">
        <f t="shared" si="84"/>
        <v>0</v>
      </c>
      <c r="CA1187" s="23">
        <f t="shared" si="85"/>
        <v>0</v>
      </c>
      <c r="CB1187" s="23">
        <f t="shared" si="86"/>
        <v>0</v>
      </c>
      <c r="CC1187" s="23">
        <f t="shared" si="87"/>
        <v>0</v>
      </c>
      <c r="CD1187" s="23">
        <f t="shared" si="88"/>
        <v>0</v>
      </c>
      <c r="CE1187" s="23">
        <f t="shared" si="89"/>
        <v>0</v>
      </c>
      <c r="CF1187" s="23">
        <f t="shared" si="345"/>
        <v>0</v>
      </c>
      <c r="CG1187" s="23">
        <f t="shared" si="346"/>
        <v>0</v>
      </c>
      <c r="CH1187" s="23">
        <f t="shared" si="347"/>
        <v>0</v>
      </c>
      <c r="CI1187" s="23">
        <f t="shared" si="348"/>
        <v>0</v>
      </c>
      <c r="CJ1187" s="23">
        <f t="shared" si="349"/>
        <v>0</v>
      </c>
      <c r="CK1187" s="23">
        <f t="shared" si="350"/>
        <v>0</v>
      </c>
      <c r="CL1187" s="23">
        <f t="shared" si="90"/>
        <v>0</v>
      </c>
      <c r="CM1187" s="23">
        <f t="shared" si="90"/>
        <v>0</v>
      </c>
      <c r="CN1187" s="23">
        <f t="shared" si="90"/>
        <v>0</v>
      </c>
      <c r="CO1187" s="23">
        <f t="shared" si="91"/>
        <v>0</v>
      </c>
      <c r="CP1187" s="23">
        <f t="shared" si="91"/>
        <v>0</v>
      </c>
      <c r="CQ1187" s="23">
        <f t="shared" si="91"/>
        <v>0</v>
      </c>
      <c r="CR1187" s="28"/>
      <c r="CS1187" s="28"/>
      <c r="CT1187" s="28"/>
      <c r="CU1187" s="23">
        <f t="shared" si="92"/>
        <v>0</v>
      </c>
      <c r="CV1187" s="23">
        <f t="shared" si="93"/>
        <v>0</v>
      </c>
      <c r="CW1187" s="23">
        <f t="shared" si="94"/>
        <v>0</v>
      </c>
      <c r="CX1187" s="23">
        <f t="shared" si="95"/>
        <v>0</v>
      </c>
      <c r="CY1187" s="23">
        <f t="shared" si="96"/>
        <v>0</v>
      </c>
      <c r="CZ1187" s="23">
        <f t="shared" si="97"/>
        <v>0</v>
      </c>
      <c r="DA1187" s="23">
        <f t="shared" si="351"/>
        <v>0</v>
      </c>
      <c r="DB1187" s="23">
        <f t="shared" si="352"/>
        <v>0</v>
      </c>
      <c r="DC1187" s="23">
        <f t="shared" si="353"/>
        <v>0</v>
      </c>
      <c r="DD1187" s="23">
        <f t="shared" si="354"/>
        <v>0</v>
      </c>
      <c r="DE1187" s="23">
        <f t="shared" si="355"/>
        <v>0</v>
      </c>
      <c r="DF1187" s="23">
        <f t="shared" si="356"/>
        <v>0</v>
      </c>
      <c r="DG1187" s="23">
        <f t="shared" si="98"/>
        <v>0</v>
      </c>
      <c r="DH1187" s="23">
        <f t="shared" si="98"/>
        <v>0</v>
      </c>
      <c r="DI1187" s="23">
        <f t="shared" si="98"/>
        <v>0</v>
      </c>
      <c r="DJ1187" s="23">
        <f t="shared" si="99"/>
        <v>0</v>
      </c>
      <c r="DK1187" s="23">
        <f t="shared" si="99"/>
        <v>0</v>
      </c>
      <c r="DL1187" s="23">
        <f t="shared" si="99"/>
        <v>0</v>
      </c>
      <c r="DM1187" s="28"/>
      <c r="DN1187" s="28"/>
      <c r="DO1187" s="28"/>
      <c r="DP1187" s="23">
        <f t="shared" si="100"/>
        <v>0</v>
      </c>
      <c r="DQ1187" s="23">
        <f t="shared" si="101"/>
        <v>0</v>
      </c>
      <c r="DR1187" s="23">
        <f t="shared" si="102"/>
        <v>0</v>
      </c>
      <c r="DS1187" s="23">
        <f t="shared" si="103"/>
        <v>0</v>
      </c>
      <c r="DT1187" s="23">
        <f t="shared" si="104"/>
        <v>0</v>
      </c>
      <c r="DU1187" s="23">
        <f t="shared" si="105"/>
        <v>0</v>
      </c>
      <c r="DV1187" s="23">
        <f t="shared" si="357"/>
        <v>0</v>
      </c>
      <c r="DW1187" s="23">
        <f t="shared" si="358"/>
        <v>0</v>
      </c>
      <c r="DX1187" s="23">
        <f t="shared" si="359"/>
        <v>0</v>
      </c>
      <c r="DY1187" s="23">
        <f t="shared" si="360"/>
        <v>0</v>
      </c>
      <c r="DZ1187" s="23">
        <f t="shared" si="361"/>
        <v>0</v>
      </c>
      <c r="EA1187" s="23">
        <f t="shared" si="362"/>
        <v>0</v>
      </c>
      <c r="EB1187" s="23">
        <f t="shared" si="106"/>
        <v>0</v>
      </c>
      <c r="EC1187" s="23">
        <f t="shared" si="106"/>
        <v>0</v>
      </c>
      <c r="ED1187" s="23">
        <f t="shared" si="106"/>
        <v>0</v>
      </c>
      <c r="EE1187" s="23">
        <f t="shared" si="107"/>
        <v>0</v>
      </c>
      <c r="EF1187" s="23">
        <f t="shared" si="107"/>
        <v>0</v>
      </c>
      <c r="EG1187" s="23">
        <f t="shared" si="107"/>
        <v>0</v>
      </c>
      <c r="EH1187" s="28"/>
      <c r="EI1187" s="28"/>
      <c r="EJ1187" s="28"/>
      <c r="EK1187" s="23">
        <f t="shared" si="108"/>
        <v>0</v>
      </c>
      <c r="EL1187" s="23">
        <f t="shared" si="109"/>
        <v>0</v>
      </c>
      <c r="EM1187" s="23">
        <f t="shared" si="110"/>
        <v>0</v>
      </c>
      <c r="EN1187" s="23">
        <f t="shared" si="111"/>
        <v>0</v>
      </c>
      <c r="EO1187" s="23">
        <f t="shared" si="112"/>
        <v>0</v>
      </c>
      <c r="EP1187" s="23">
        <f t="shared" si="113"/>
        <v>0</v>
      </c>
      <c r="EQ1187" s="23">
        <f t="shared" si="363"/>
        <v>0</v>
      </c>
      <c r="ER1187" s="23">
        <f t="shared" si="364"/>
        <v>0</v>
      </c>
      <c r="ES1187" s="23">
        <f t="shared" si="365"/>
        <v>0</v>
      </c>
      <c r="ET1187" s="23">
        <f t="shared" si="366"/>
        <v>0</v>
      </c>
      <c r="EU1187" s="23">
        <f t="shared" si="367"/>
        <v>0</v>
      </c>
      <c r="EV1187" s="23">
        <f t="shared" si="368"/>
        <v>0</v>
      </c>
      <c r="EW1187" s="23">
        <f t="shared" si="114"/>
        <v>0</v>
      </c>
      <c r="EX1187" s="23">
        <f t="shared" si="114"/>
        <v>0</v>
      </c>
      <c r="EY1187" s="23">
        <f t="shared" si="114"/>
        <v>0</v>
      </c>
      <c r="EZ1187" s="23">
        <f t="shared" si="115"/>
        <v>0</v>
      </c>
      <c r="FA1187" s="23">
        <f t="shared" si="115"/>
        <v>0</v>
      </c>
      <c r="FB1187" s="23">
        <f t="shared" si="115"/>
        <v>0</v>
      </c>
      <c r="FC1187" s="28"/>
      <c r="FD1187" s="28"/>
      <c r="FE1187" s="28"/>
      <c r="FF1187" s="23">
        <f t="shared" si="116"/>
        <v>0</v>
      </c>
      <c r="FG1187" s="23">
        <f t="shared" si="117"/>
        <v>0</v>
      </c>
      <c r="FH1187" s="23">
        <f t="shared" si="118"/>
        <v>0</v>
      </c>
      <c r="FI1187" s="23">
        <f t="shared" si="119"/>
        <v>0</v>
      </c>
      <c r="FJ1187" s="23">
        <f t="shared" si="120"/>
        <v>0</v>
      </c>
      <c r="FK1187" s="23">
        <f t="shared" si="121"/>
        <v>0</v>
      </c>
      <c r="FL1187" s="23">
        <f t="shared" si="369"/>
        <v>0</v>
      </c>
      <c r="FM1187" s="23">
        <f t="shared" si="370"/>
        <v>0</v>
      </c>
      <c r="FN1187" s="23">
        <f t="shared" si="371"/>
        <v>0</v>
      </c>
      <c r="FO1187" s="23">
        <f t="shared" si="372"/>
        <v>0</v>
      </c>
      <c r="FP1187" s="23">
        <f t="shared" si="373"/>
        <v>0</v>
      </c>
      <c r="FQ1187" s="23">
        <f t="shared" si="374"/>
        <v>0</v>
      </c>
      <c r="FR1187" s="23">
        <f t="shared" si="122"/>
        <v>0</v>
      </c>
      <c r="FS1187" s="23">
        <f t="shared" si="122"/>
        <v>0</v>
      </c>
      <c r="FT1187" s="23">
        <f t="shared" si="122"/>
        <v>0</v>
      </c>
      <c r="FU1187" s="23">
        <f t="shared" si="123"/>
        <v>0</v>
      </c>
      <c r="FV1187" s="23">
        <f t="shared" si="123"/>
        <v>0</v>
      </c>
      <c r="FW1187" s="23">
        <f t="shared" si="123"/>
        <v>0</v>
      </c>
      <c r="FX1187" s="28"/>
      <c r="FY1187" s="28"/>
      <c r="FZ1187" s="28"/>
      <c r="GA1187" s="23">
        <f t="shared" si="124"/>
        <v>0</v>
      </c>
      <c r="GB1187" s="23">
        <f t="shared" si="125"/>
        <v>0</v>
      </c>
      <c r="GC1187" s="23">
        <f t="shared" si="126"/>
        <v>0</v>
      </c>
      <c r="GD1187" s="23">
        <f t="shared" si="127"/>
        <v>0</v>
      </c>
      <c r="GE1187" s="23">
        <f t="shared" si="128"/>
        <v>0</v>
      </c>
      <c r="GF1187" s="23">
        <f t="shared" si="129"/>
        <v>0</v>
      </c>
      <c r="GG1187" s="23">
        <f t="shared" si="375"/>
        <v>0</v>
      </c>
      <c r="GH1187" s="23">
        <f t="shared" si="376"/>
        <v>0</v>
      </c>
      <c r="GI1187" s="23">
        <f t="shared" si="377"/>
        <v>0</v>
      </c>
      <c r="GJ1187" s="23">
        <f t="shared" si="378"/>
        <v>0</v>
      </c>
      <c r="GK1187" s="23">
        <f t="shared" si="379"/>
        <v>0</v>
      </c>
      <c r="GL1187" s="23">
        <f t="shared" si="380"/>
        <v>0</v>
      </c>
      <c r="GM1187" s="23">
        <f t="shared" si="130"/>
        <v>0</v>
      </c>
      <c r="GN1187" s="23">
        <f t="shared" si="130"/>
        <v>0</v>
      </c>
      <c r="GO1187" s="23">
        <f t="shared" si="130"/>
        <v>0</v>
      </c>
      <c r="GP1187" s="23">
        <f t="shared" si="131"/>
        <v>0</v>
      </c>
      <c r="GQ1187" s="23">
        <f t="shared" si="131"/>
        <v>0</v>
      </c>
      <c r="GR1187" s="23">
        <f t="shared" si="131"/>
        <v>0</v>
      </c>
      <c r="GS1187" s="28"/>
      <c r="GT1187" s="28"/>
      <c r="GU1187" s="28"/>
      <c r="GV1187" s="23">
        <f t="shared" si="132"/>
        <v>0</v>
      </c>
      <c r="GW1187" s="23">
        <f t="shared" si="133"/>
        <v>0</v>
      </c>
      <c r="GX1187" s="23">
        <f t="shared" si="134"/>
        <v>0</v>
      </c>
      <c r="GY1187" s="23">
        <f t="shared" si="135"/>
        <v>0</v>
      </c>
      <c r="GZ1187" s="23">
        <f t="shared" si="136"/>
        <v>0</v>
      </c>
      <c r="HA1187" s="23">
        <f t="shared" si="137"/>
        <v>0</v>
      </c>
      <c r="HB1187" s="23">
        <f t="shared" si="381"/>
        <v>0</v>
      </c>
      <c r="HC1187" s="23">
        <f t="shared" si="382"/>
        <v>0</v>
      </c>
      <c r="HD1187" s="23">
        <f t="shared" si="383"/>
        <v>0</v>
      </c>
      <c r="HE1187" s="23">
        <f t="shared" si="384"/>
        <v>38522.160000000003</v>
      </c>
      <c r="HF1187" s="23">
        <f t="shared" si="385"/>
        <v>38573.050000000003</v>
      </c>
      <c r="HG1187" s="23">
        <f t="shared" si="386"/>
        <v>38573.050000000003</v>
      </c>
      <c r="HH1187" s="23">
        <f t="shared" si="138"/>
        <v>0</v>
      </c>
      <c r="HI1187" s="23">
        <f t="shared" si="138"/>
        <v>0</v>
      </c>
      <c r="HJ1187" s="23">
        <f t="shared" si="138"/>
        <v>0</v>
      </c>
      <c r="HK1187" s="23">
        <f t="shared" si="139"/>
        <v>0</v>
      </c>
      <c r="HL1187" s="23">
        <f t="shared" si="139"/>
        <v>0</v>
      </c>
      <c r="HM1187" s="23">
        <f t="shared" si="139"/>
        <v>0</v>
      </c>
      <c r="HN1187" s="28"/>
      <c r="HO1187" s="28"/>
      <c r="HP1187" s="28"/>
      <c r="HQ1187" s="23">
        <f t="shared" si="140"/>
        <v>0</v>
      </c>
      <c r="HR1187" s="23">
        <f t="shared" si="141"/>
        <v>0</v>
      </c>
      <c r="HS1187" s="23">
        <f t="shared" si="142"/>
        <v>0</v>
      </c>
      <c r="HT1187" s="23">
        <f t="shared" si="143"/>
        <v>0</v>
      </c>
      <c r="HU1187" s="23">
        <f t="shared" si="144"/>
        <v>0</v>
      </c>
      <c r="HV1187" s="23">
        <f t="shared" si="145"/>
        <v>0</v>
      </c>
      <c r="HW1187" s="23">
        <f t="shared" si="387"/>
        <v>0</v>
      </c>
      <c r="HX1187" s="23">
        <f t="shared" si="388"/>
        <v>0</v>
      </c>
      <c r="HY1187" s="23">
        <f t="shared" si="389"/>
        <v>0</v>
      </c>
      <c r="HZ1187" s="23">
        <f t="shared" si="390"/>
        <v>0</v>
      </c>
      <c r="IA1187" s="23">
        <f t="shared" si="391"/>
        <v>0</v>
      </c>
      <c r="IB1187" s="23">
        <f t="shared" si="392"/>
        <v>0</v>
      </c>
      <c r="IC1187" s="23">
        <f t="shared" si="146"/>
        <v>0</v>
      </c>
      <c r="ID1187" s="23">
        <f t="shared" si="146"/>
        <v>0</v>
      </c>
      <c r="IE1187" s="23">
        <f t="shared" si="146"/>
        <v>0</v>
      </c>
      <c r="IF1187" s="23">
        <f t="shared" si="147"/>
        <v>0</v>
      </c>
      <c r="IG1187" s="23">
        <f t="shared" si="147"/>
        <v>0</v>
      </c>
      <c r="IH1187" s="23">
        <f t="shared" si="147"/>
        <v>0</v>
      </c>
      <c r="II1187" s="28"/>
      <c r="IJ1187" s="28"/>
      <c r="IK1187" s="28"/>
      <c r="IL1187" s="23">
        <f t="shared" si="148"/>
        <v>0</v>
      </c>
      <c r="IM1187" s="23">
        <f t="shared" si="149"/>
        <v>0</v>
      </c>
      <c r="IN1187" s="23">
        <f t="shared" si="150"/>
        <v>0</v>
      </c>
      <c r="IO1187" s="23">
        <f t="shared" si="151"/>
        <v>0</v>
      </c>
      <c r="IP1187" s="23">
        <f t="shared" si="152"/>
        <v>0</v>
      </c>
      <c r="IQ1187" s="23">
        <f t="shared" si="153"/>
        <v>0</v>
      </c>
      <c r="IR1187" s="23">
        <f t="shared" si="393"/>
        <v>0</v>
      </c>
      <c r="IS1187" s="23">
        <f t="shared" si="394"/>
        <v>0</v>
      </c>
      <c r="IT1187" s="23">
        <f t="shared" si="395"/>
        <v>0</v>
      </c>
      <c r="IU1187" s="23">
        <f t="shared" si="396"/>
        <v>0</v>
      </c>
      <c r="IV1187" s="23">
        <f t="shared" si="397"/>
        <v>0</v>
      </c>
      <c r="IW1187" s="23">
        <f t="shared" si="398"/>
        <v>0</v>
      </c>
      <c r="IX1187" s="23">
        <f t="shared" si="154"/>
        <v>0</v>
      </c>
      <c r="IY1187" s="23">
        <f t="shared" si="154"/>
        <v>0</v>
      </c>
      <c r="IZ1187" s="23">
        <f t="shared" si="154"/>
        <v>0</v>
      </c>
      <c r="JA1187" s="23">
        <f t="shared" si="155"/>
        <v>0</v>
      </c>
      <c r="JB1187" s="23">
        <f t="shared" si="155"/>
        <v>0</v>
      </c>
      <c r="JC1187" s="23">
        <f t="shared" si="155"/>
        <v>0</v>
      </c>
      <c r="JD1187" s="28"/>
      <c r="JE1187" s="28"/>
      <c r="JF1187" s="28"/>
      <c r="JG1187" s="23">
        <f t="shared" si="156"/>
        <v>0</v>
      </c>
      <c r="JH1187" s="23">
        <f t="shared" si="157"/>
        <v>0</v>
      </c>
      <c r="JI1187" s="23">
        <f t="shared" si="158"/>
        <v>0</v>
      </c>
      <c r="JJ1187" s="23">
        <f t="shared" si="159"/>
        <v>0</v>
      </c>
      <c r="JK1187" s="23">
        <f t="shared" si="160"/>
        <v>0</v>
      </c>
      <c r="JL1187" s="23">
        <f t="shared" si="161"/>
        <v>0</v>
      </c>
      <c r="JM1187" s="23">
        <f t="shared" si="399"/>
        <v>0</v>
      </c>
      <c r="JN1187" s="23">
        <f t="shared" si="400"/>
        <v>0</v>
      </c>
      <c r="JO1187" s="23">
        <f t="shared" si="401"/>
        <v>0</v>
      </c>
      <c r="JP1187" s="23">
        <f t="shared" si="402"/>
        <v>0</v>
      </c>
      <c r="JQ1187" s="23">
        <f t="shared" si="403"/>
        <v>0</v>
      </c>
      <c r="JR1187" s="23">
        <f t="shared" si="404"/>
        <v>0</v>
      </c>
      <c r="JS1187" s="23">
        <f t="shared" si="162"/>
        <v>0</v>
      </c>
      <c r="JT1187" s="23">
        <f t="shared" si="162"/>
        <v>0</v>
      </c>
      <c r="JU1187" s="23">
        <f t="shared" si="162"/>
        <v>0</v>
      </c>
      <c r="JV1187" s="23">
        <f t="shared" si="163"/>
        <v>0</v>
      </c>
      <c r="JW1187" s="23">
        <f t="shared" si="163"/>
        <v>0</v>
      </c>
      <c r="JX1187" s="23">
        <f t="shared" si="163"/>
        <v>0</v>
      </c>
      <c r="JY1187" s="28"/>
      <c r="JZ1187" s="28"/>
      <c r="KA1187" s="28"/>
      <c r="KB1187" s="23">
        <f t="shared" si="164"/>
        <v>0</v>
      </c>
      <c r="KC1187" s="23">
        <f t="shared" si="165"/>
        <v>0</v>
      </c>
      <c r="KD1187" s="23">
        <f t="shared" si="166"/>
        <v>0</v>
      </c>
      <c r="KE1187" s="23">
        <f t="shared" si="167"/>
        <v>0</v>
      </c>
      <c r="KF1187" s="23">
        <f t="shared" si="168"/>
        <v>0</v>
      </c>
      <c r="KG1187" s="23">
        <f t="shared" si="169"/>
        <v>0</v>
      </c>
      <c r="KH1187" s="23">
        <f t="shared" si="405"/>
        <v>0</v>
      </c>
      <c r="KI1187" s="23">
        <f t="shared" si="406"/>
        <v>0</v>
      </c>
      <c r="KJ1187" s="23">
        <f t="shared" si="407"/>
        <v>0</v>
      </c>
      <c r="KK1187" s="23">
        <f t="shared" si="408"/>
        <v>0</v>
      </c>
      <c r="KL1187" s="23">
        <f t="shared" si="409"/>
        <v>0</v>
      </c>
      <c r="KM1187" s="23">
        <f t="shared" si="410"/>
        <v>0</v>
      </c>
      <c r="KN1187" s="23">
        <f t="shared" si="170"/>
        <v>0</v>
      </c>
      <c r="KO1187" s="23">
        <f t="shared" si="170"/>
        <v>0</v>
      </c>
      <c r="KP1187" s="23">
        <f t="shared" si="170"/>
        <v>0</v>
      </c>
      <c r="KQ1187" s="23">
        <f t="shared" si="171"/>
        <v>0</v>
      </c>
      <c r="KR1187" s="23">
        <f t="shared" si="171"/>
        <v>0</v>
      </c>
      <c r="KS1187" s="23">
        <f t="shared" si="171"/>
        <v>0</v>
      </c>
      <c r="KT1187" s="28"/>
      <c r="KU1187" s="28"/>
      <c r="KV1187" s="28"/>
      <c r="KW1187" s="23">
        <f t="shared" si="172"/>
        <v>0</v>
      </c>
      <c r="KX1187" s="23">
        <f t="shared" si="173"/>
        <v>0</v>
      </c>
      <c r="KY1187" s="23">
        <f t="shared" si="174"/>
        <v>0</v>
      </c>
      <c r="KZ1187" s="23">
        <f t="shared" si="175"/>
        <v>0</v>
      </c>
      <c r="LA1187" s="23">
        <f t="shared" si="176"/>
        <v>0</v>
      </c>
      <c r="LB1187" s="23">
        <f t="shared" si="177"/>
        <v>0</v>
      </c>
      <c r="LC1187" s="23">
        <f t="shared" si="411"/>
        <v>0</v>
      </c>
      <c r="LD1187" s="23">
        <f t="shared" si="412"/>
        <v>0</v>
      </c>
      <c r="LE1187" s="23">
        <f t="shared" si="413"/>
        <v>0</v>
      </c>
      <c r="LF1187" s="23">
        <f t="shared" si="414"/>
        <v>0</v>
      </c>
      <c r="LG1187" s="23">
        <f t="shared" si="415"/>
        <v>0</v>
      </c>
      <c r="LH1187" s="23">
        <f t="shared" si="416"/>
        <v>0</v>
      </c>
      <c r="LI1187" s="23">
        <f t="shared" si="178"/>
        <v>0</v>
      </c>
      <c r="LJ1187" s="23">
        <f t="shared" si="178"/>
        <v>0</v>
      </c>
      <c r="LK1187" s="23">
        <f t="shared" si="178"/>
        <v>0</v>
      </c>
      <c r="LL1187" s="23">
        <f t="shared" si="179"/>
        <v>0</v>
      </c>
      <c r="LM1187" s="23">
        <f t="shared" si="179"/>
        <v>0</v>
      </c>
      <c r="LN1187" s="23">
        <f t="shared" si="179"/>
        <v>0</v>
      </c>
      <c r="LO1187" s="28"/>
      <c r="LP1187" s="28"/>
      <c r="LQ1187" s="28"/>
      <c r="LR1187" s="23">
        <f t="shared" si="180"/>
        <v>0</v>
      </c>
      <c r="LS1187" s="23">
        <f t="shared" si="181"/>
        <v>0</v>
      </c>
      <c r="LT1187" s="23">
        <f t="shared" si="182"/>
        <v>0</v>
      </c>
      <c r="LU1187" s="23">
        <f t="shared" si="183"/>
        <v>0</v>
      </c>
      <c r="LV1187" s="23">
        <f t="shared" si="184"/>
        <v>0</v>
      </c>
      <c r="LW1187" s="23">
        <f t="shared" si="185"/>
        <v>0</v>
      </c>
      <c r="LX1187" s="23">
        <f t="shared" si="417"/>
        <v>0</v>
      </c>
      <c r="LY1187" s="23">
        <f t="shared" si="418"/>
        <v>0</v>
      </c>
      <c r="LZ1187" s="23">
        <f t="shared" si="419"/>
        <v>0</v>
      </c>
      <c r="MA1187" s="23">
        <f t="shared" si="420"/>
        <v>0</v>
      </c>
      <c r="MB1187" s="23">
        <f t="shared" si="421"/>
        <v>0</v>
      </c>
      <c r="MC1187" s="23">
        <f t="shared" si="422"/>
        <v>0</v>
      </c>
      <c r="MD1187" s="23">
        <f t="shared" si="186"/>
        <v>0</v>
      </c>
      <c r="ME1187" s="23">
        <f t="shared" si="186"/>
        <v>0</v>
      </c>
      <c r="MF1187" s="23">
        <f t="shared" si="186"/>
        <v>0</v>
      </c>
      <c r="MG1187" s="23">
        <f t="shared" si="187"/>
        <v>0</v>
      </c>
      <c r="MH1187" s="23">
        <f t="shared" si="187"/>
        <v>0</v>
      </c>
      <c r="MI1187" s="23">
        <f t="shared" si="187"/>
        <v>0</v>
      </c>
      <c r="MJ1187" s="28"/>
      <c r="MK1187" s="28"/>
      <c r="ML1187" s="28"/>
      <c r="MM1187" s="23">
        <f t="shared" si="188"/>
        <v>0</v>
      </c>
      <c r="MN1187" s="23">
        <f t="shared" si="189"/>
        <v>0</v>
      </c>
      <c r="MO1187" s="23">
        <f t="shared" si="190"/>
        <v>0</v>
      </c>
      <c r="MP1187" s="23">
        <f t="shared" si="191"/>
        <v>0</v>
      </c>
      <c r="MQ1187" s="23">
        <f t="shared" si="192"/>
        <v>0</v>
      </c>
      <c r="MR1187" s="23">
        <f t="shared" si="193"/>
        <v>0</v>
      </c>
      <c r="MS1187" s="23">
        <f t="shared" si="423"/>
        <v>0</v>
      </c>
      <c r="MT1187" s="23">
        <f t="shared" si="424"/>
        <v>0</v>
      </c>
      <c r="MU1187" s="23">
        <f t="shared" si="425"/>
        <v>0</v>
      </c>
      <c r="MV1187" s="23">
        <f t="shared" si="426"/>
        <v>0</v>
      </c>
      <c r="MW1187" s="23">
        <f t="shared" si="427"/>
        <v>0</v>
      </c>
      <c r="MX1187" s="23">
        <f t="shared" si="428"/>
        <v>0</v>
      </c>
      <c r="MY1187" s="23">
        <f t="shared" si="194"/>
        <v>0</v>
      </c>
      <c r="MZ1187" s="23">
        <f t="shared" si="194"/>
        <v>0</v>
      </c>
      <c r="NA1187" s="23">
        <f t="shared" si="194"/>
        <v>0</v>
      </c>
      <c r="NB1187" s="23">
        <f t="shared" si="195"/>
        <v>0</v>
      </c>
      <c r="NC1187" s="23">
        <f t="shared" si="195"/>
        <v>0</v>
      </c>
      <c r="ND1187" s="23">
        <f t="shared" si="195"/>
        <v>0</v>
      </c>
      <c r="NE1187" s="28"/>
      <c r="NF1187" s="28"/>
      <c r="NG1187" s="28"/>
      <c r="NH1187" s="23">
        <f t="shared" si="196"/>
        <v>0</v>
      </c>
      <c r="NI1187" s="23">
        <f t="shared" si="197"/>
        <v>0</v>
      </c>
      <c r="NJ1187" s="23">
        <f t="shared" si="198"/>
        <v>0</v>
      </c>
      <c r="NK1187" s="23">
        <f t="shared" si="199"/>
        <v>0</v>
      </c>
      <c r="NL1187" s="23">
        <f t="shared" si="200"/>
        <v>0</v>
      </c>
      <c r="NM1187" s="23">
        <f t="shared" si="201"/>
        <v>0</v>
      </c>
      <c r="NN1187" s="23">
        <f t="shared" si="429"/>
        <v>0</v>
      </c>
      <c r="NO1187" s="23">
        <f t="shared" si="430"/>
        <v>0</v>
      </c>
      <c r="NP1187" s="23">
        <f t="shared" si="431"/>
        <v>0</v>
      </c>
      <c r="NQ1187" s="23">
        <f t="shared" si="432"/>
        <v>0</v>
      </c>
      <c r="NR1187" s="23">
        <f t="shared" si="433"/>
        <v>0</v>
      </c>
      <c r="NS1187" s="23">
        <f t="shared" si="434"/>
        <v>0</v>
      </c>
      <c r="NT1187" s="23">
        <f t="shared" si="202"/>
        <v>0</v>
      </c>
      <c r="NU1187" s="23">
        <f t="shared" si="202"/>
        <v>0</v>
      </c>
      <c r="NV1187" s="23">
        <f t="shared" si="202"/>
        <v>0</v>
      </c>
      <c r="NW1187" s="23">
        <f t="shared" si="203"/>
        <v>0</v>
      </c>
      <c r="NX1187" s="23">
        <f t="shared" si="203"/>
        <v>0</v>
      </c>
      <c r="NY1187" s="23">
        <f t="shared" si="203"/>
        <v>0</v>
      </c>
      <c r="NZ1187" s="28"/>
      <c r="OA1187" s="28"/>
      <c r="OB1187" s="28"/>
      <c r="OC1187" s="23">
        <f t="shared" si="204"/>
        <v>0</v>
      </c>
      <c r="OD1187" s="23">
        <f t="shared" si="205"/>
        <v>0</v>
      </c>
      <c r="OE1187" s="23">
        <f t="shared" si="206"/>
        <v>0</v>
      </c>
      <c r="OF1187" s="23">
        <f t="shared" si="207"/>
        <v>0</v>
      </c>
      <c r="OG1187" s="23">
        <f t="shared" si="208"/>
        <v>0</v>
      </c>
      <c r="OH1187" s="23">
        <f t="shared" si="209"/>
        <v>0</v>
      </c>
      <c r="OI1187" s="23">
        <f t="shared" si="435"/>
        <v>0</v>
      </c>
      <c r="OJ1187" s="23">
        <f t="shared" si="436"/>
        <v>0</v>
      </c>
      <c r="OK1187" s="23">
        <f t="shared" si="437"/>
        <v>0</v>
      </c>
      <c r="OL1187" s="23">
        <f t="shared" si="438"/>
        <v>0</v>
      </c>
      <c r="OM1187" s="23">
        <f t="shared" si="439"/>
        <v>0</v>
      </c>
      <c r="ON1187" s="23">
        <f t="shared" si="440"/>
        <v>0</v>
      </c>
      <c r="OO1187" s="23">
        <f t="shared" si="210"/>
        <v>0</v>
      </c>
      <c r="OP1187" s="23">
        <f t="shared" si="210"/>
        <v>0</v>
      </c>
      <c r="OQ1187" s="23">
        <f t="shared" si="210"/>
        <v>0</v>
      </c>
      <c r="OR1187" s="23">
        <f t="shared" si="211"/>
        <v>0</v>
      </c>
      <c r="OS1187" s="23">
        <f t="shared" si="211"/>
        <v>0</v>
      </c>
      <c r="OT1187" s="23">
        <f t="shared" si="211"/>
        <v>0</v>
      </c>
      <c r="OU1187" s="28"/>
      <c r="OV1187" s="28"/>
      <c r="OW1187" s="28"/>
      <c r="OX1187" s="23">
        <f t="shared" si="212"/>
        <v>0</v>
      </c>
      <c r="OY1187" s="23">
        <f t="shared" si="213"/>
        <v>0</v>
      </c>
      <c r="OZ1187" s="23">
        <f t="shared" si="214"/>
        <v>0</v>
      </c>
      <c r="PA1187" s="23">
        <f t="shared" si="215"/>
        <v>0</v>
      </c>
      <c r="PB1187" s="23">
        <f t="shared" si="216"/>
        <v>0</v>
      </c>
      <c r="PC1187" s="23">
        <f t="shared" si="217"/>
        <v>0</v>
      </c>
      <c r="PD1187" s="23">
        <f t="shared" si="441"/>
        <v>0</v>
      </c>
      <c r="PE1187" s="23">
        <f t="shared" si="442"/>
        <v>0</v>
      </c>
      <c r="PF1187" s="23">
        <f t="shared" si="443"/>
        <v>0</v>
      </c>
      <c r="PG1187" s="23">
        <f t="shared" si="444"/>
        <v>0</v>
      </c>
      <c r="PH1187" s="23">
        <f t="shared" si="445"/>
        <v>0</v>
      </c>
      <c r="PI1187" s="23">
        <f t="shared" si="446"/>
        <v>0</v>
      </c>
      <c r="PJ1187" s="23">
        <f t="shared" si="218"/>
        <v>0</v>
      </c>
      <c r="PK1187" s="23">
        <f t="shared" si="218"/>
        <v>0</v>
      </c>
      <c r="PL1187" s="23">
        <f t="shared" si="218"/>
        <v>0</v>
      </c>
      <c r="PM1187" s="23">
        <f t="shared" si="219"/>
        <v>0</v>
      </c>
      <c r="PN1187" s="23">
        <f t="shared" si="219"/>
        <v>0</v>
      </c>
      <c r="PO1187" s="23">
        <f t="shared" si="219"/>
        <v>0</v>
      </c>
      <c r="PP1187" s="28"/>
      <c r="PQ1187" s="28"/>
      <c r="PR1187" s="28"/>
      <c r="PS1187" s="23">
        <f t="shared" si="220"/>
        <v>0</v>
      </c>
      <c r="PT1187" s="23">
        <f t="shared" si="221"/>
        <v>0</v>
      </c>
      <c r="PU1187" s="23">
        <f t="shared" si="222"/>
        <v>0</v>
      </c>
      <c r="PV1187" s="23">
        <f t="shared" si="223"/>
        <v>0</v>
      </c>
      <c r="PW1187" s="23">
        <f t="shared" si="224"/>
        <v>0</v>
      </c>
      <c r="PX1187" s="23">
        <f t="shared" si="225"/>
        <v>0</v>
      </c>
      <c r="PY1187" s="23">
        <f t="shared" si="447"/>
        <v>0</v>
      </c>
      <c r="PZ1187" s="23">
        <f t="shared" si="448"/>
        <v>0</v>
      </c>
      <c r="QA1187" s="23">
        <f t="shared" si="449"/>
        <v>0</v>
      </c>
      <c r="QB1187" s="23">
        <f t="shared" si="450"/>
        <v>0</v>
      </c>
      <c r="QC1187" s="23">
        <f t="shared" si="451"/>
        <v>0</v>
      </c>
      <c r="QD1187" s="23">
        <f t="shared" si="452"/>
        <v>0</v>
      </c>
      <c r="QE1187" s="23">
        <f t="shared" si="226"/>
        <v>0</v>
      </c>
      <c r="QF1187" s="23">
        <f t="shared" si="226"/>
        <v>0</v>
      </c>
      <c r="QG1187" s="23">
        <f t="shared" si="226"/>
        <v>0</v>
      </c>
      <c r="QH1187" s="23">
        <f t="shared" si="227"/>
        <v>0</v>
      </c>
      <c r="QI1187" s="23">
        <f t="shared" si="227"/>
        <v>0</v>
      </c>
      <c r="QJ1187" s="23">
        <f t="shared" si="227"/>
        <v>0</v>
      </c>
      <c r="QK1187" s="28"/>
      <c r="QL1187" s="28"/>
      <c r="QM1187" s="28"/>
      <c r="QN1187" s="23">
        <f t="shared" si="228"/>
        <v>0</v>
      </c>
      <c r="QO1187" s="23">
        <f t="shared" si="229"/>
        <v>0</v>
      </c>
      <c r="QP1187" s="23">
        <f t="shared" si="230"/>
        <v>0</v>
      </c>
      <c r="QQ1187" s="23">
        <f t="shared" si="231"/>
        <v>0</v>
      </c>
      <c r="QR1187" s="23">
        <f t="shared" si="232"/>
        <v>0</v>
      </c>
      <c r="QS1187" s="23">
        <f t="shared" si="233"/>
        <v>0</v>
      </c>
      <c r="QT1187" s="23">
        <f t="shared" si="453"/>
        <v>0</v>
      </c>
      <c r="QU1187" s="23">
        <f t="shared" si="454"/>
        <v>0</v>
      </c>
      <c r="QV1187" s="23">
        <f t="shared" si="455"/>
        <v>0</v>
      </c>
      <c r="QW1187" s="23">
        <f t="shared" si="456"/>
        <v>0</v>
      </c>
      <c r="QX1187" s="23">
        <f t="shared" si="457"/>
        <v>0</v>
      </c>
      <c r="QY1187" s="23">
        <f t="shared" si="458"/>
        <v>0</v>
      </c>
      <c r="QZ1187" s="23">
        <f t="shared" si="234"/>
        <v>0</v>
      </c>
      <c r="RA1187" s="23">
        <f t="shared" si="234"/>
        <v>0</v>
      </c>
      <c r="RB1187" s="23">
        <f t="shared" si="234"/>
        <v>0</v>
      </c>
      <c r="RC1187" s="23">
        <f t="shared" si="235"/>
        <v>0</v>
      </c>
      <c r="RD1187" s="23">
        <f t="shared" si="235"/>
        <v>0</v>
      </c>
      <c r="RE1187" s="23">
        <f t="shared" si="235"/>
        <v>0</v>
      </c>
      <c r="RF1187" s="28"/>
      <c r="RG1187" s="28"/>
      <c r="RH1187" s="28"/>
      <c r="RI1187" s="23">
        <f t="shared" si="236"/>
        <v>0</v>
      </c>
      <c r="RJ1187" s="23">
        <f t="shared" si="237"/>
        <v>0</v>
      </c>
      <c r="RK1187" s="23">
        <f t="shared" si="238"/>
        <v>0</v>
      </c>
      <c r="RL1187" s="23">
        <f t="shared" si="239"/>
        <v>0</v>
      </c>
      <c r="RM1187" s="23">
        <f t="shared" si="240"/>
        <v>0</v>
      </c>
      <c r="RN1187" s="23">
        <f t="shared" si="241"/>
        <v>0</v>
      </c>
      <c r="RO1187" s="23">
        <f t="shared" si="459"/>
        <v>0</v>
      </c>
      <c r="RP1187" s="23">
        <f t="shared" si="460"/>
        <v>0</v>
      </c>
      <c r="RQ1187" s="23">
        <f t="shared" si="461"/>
        <v>0</v>
      </c>
      <c r="RR1187" s="23">
        <f t="shared" si="462"/>
        <v>0</v>
      </c>
      <c r="RS1187" s="23">
        <f t="shared" si="463"/>
        <v>0</v>
      </c>
      <c r="RT1187" s="23">
        <f t="shared" si="464"/>
        <v>0</v>
      </c>
      <c r="RU1187" s="23">
        <f t="shared" si="242"/>
        <v>0</v>
      </c>
      <c r="RV1187" s="23">
        <f t="shared" si="242"/>
        <v>0</v>
      </c>
      <c r="RW1187" s="23">
        <f t="shared" si="242"/>
        <v>0</v>
      </c>
      <c r="RX1187" s="23">
        <f t="shared" si="243"/>
        <v>0</v>
      </c>
      <c r="RY1187" s="23">
        <f t="shared" si="243"/>
        <v>0</v>
      </c>
      <c r="RZ1187" s="23">
        <f t="shared" si="243"/>
        <v>0</v>
      </c>
      <c r="SA1187" s="28"/>
      <c r="SB1187" s="28"/>
      <c r="SC1187" s="28"/>
      <c r="SD1187" s="23">
        <f t="shared" si="244"/>
        <v>0</v>
      </c>
      <c r="SE1187" s="23">
        <f t="shared" si="245"/>
        <v>0</v>
      </c>
      <c r="SF1187" s="23">
        <f t="shared" si="246"/>
        <v>0</v>
      </c>
      <c r="SG1187" s="23">
        <f t="shared" si="247"/>
        <v>0</v>
      </c>
      <c r="SH1187" s="23">
        <f t="shared" si="248"/>
        <v>0</v>
      </c>
      <c r="SI1187" s="23">
        <f t="shared" si="249"/>
        <v>0</v>
      </c>
      <c r="SJ1187" s="23">
        <f t="shared" si="465"/>
        <v>0</v>
      </c>
      <c r="SK1187" s="23">
        <f t="shared" si="466"/>
        <v>0</v>
      </c>
      <c r="SL1187" s="23">
        <f t="shared" si="467"/>
        <v>0</v>
      </c>
      <c r="SM1187" s="23">
        <f t="shared" si="468"/>
        <v>0</v>
      </c>
      <c r="SN1187" s="23">
        <f t="shared" si="469"/>
        <v>0</v>
      </c>
      <c r="SO1187" s="23">
        <f t="shared" si="470"/>
        <v>0</v>
      </c>
      <c r="SP1187" s="23">
        <f t="shared" si="250"/>
        <v>0</v>
      </c>
      <c r="SQ1187" s="23">
        <f t="shared" si="250"/>
        <v>0</v>
      </c>
      <c r="SR1187" s="23">
        <f t="shared" si="250"/>
        <v>0</v>
      </c>
      <c r="SS1187" s="23">
        <f t="shared" si="251"/>
        <v>0</v>
      </c>
      <c r="ST1187" s="23">
        <f t="shared" si="251"/>
        <v>0</v>
      </c>
      <c r="SU1187" s="23">
        <f t="shared" si="251"/>
        <v>0</v>
      </c>
      <c r="SV1187" s="28"/>
      <c r="SW1187" s="28"/>
      <c r="SX1187" s="28"/>
      <c r="SY1187" s="23">
        <f t="shared" si="252"/>
        <v>0</v>
      </c>
      <c r="SZ1187" s="23">
        <f t="shared" si="253"/>
        <v>0</v>
      </c>
      <c r="TA1187" s="23">
        <f t="shared" si="254"/>
        <v>0</v>
      </c>
      <c r="TB1187" s="23">
        <f t="shared" si="255"/>
        <v>0</v>
      </c>
      <c r="TC1187" s="23">
        <f t="shared" si="256"/>
        <v>0</v>
      </c>
      <c r="TD1187" s="23">
        <f t="shared" si="257"/>
        <v>0</v>
      </c>
      <c r="TE1187" s="23">
        <f t="shared" si="471"/>
        <v>0</v>
      </c>
      <c r="TF1187" s="23">
        <f t="shared" si="472"/>
        <v>0</v>
      </c>
      <c r="TG1187" s="23">
        <f t="shared" si="473"/>
        <v>0</v>
      </c>
      <c r="TH1187" s="23">
        <f t="shared" si="474"/>
        <v>0</v>
      </c>
      <c r="TI1187" s="23">
        <f t="shared" si="475"/>
        <v>0</v>
      </c>
      <c r="TJ1187" s="23">
        <f t="shared" si="476"/>
        <v>0</v>
      </c>
      <c r="TK1187" s="23">
        <f t="shared" si="258"/>
        <v>0</v>
      </c>
      <c r="TL1187" s="23">
        <f t="shared" si="258"/>
        <v>0</v>
      </c>
      <c r="TM1187" s="23">
        <f t="shared" si="258"/>
        <v>0</v>
      </c>
      <c r="TN1187" s="23">
        <f t="shared" si="259"/>
        <v>0</v>
      </c>
      <c r="TO1187" s="23">
        <f t="shared" si="259"/>
        <v>0</v>
      </c>
      <c r="TP1187" s="23">
        <f t="shared" si="259"/>
        <v>0</v>
      </c>
      <c r="TQ1187" s="28"/>
      <c r="TR1187" s="28"/>
      <c r="TS1187" s="28"/>
      <c r="TT1187" s="23">
        <f t="shared" si="260"/>
        <v>0</v>
      </c>
      <c r="TU1187" s="23">
        <f t="shared" si="261"/>
        <v>0</v>
      </c>
      <c r="TV1187" s="23">
        <f t="shared" si="262"/>
        <v>0</v>
      </c>
      <c r="TW1187" s="23">
        <f t="shared" si="263"/>
        <v>0</v>
      </c>
      <c r="TX1187" s="23">
        <f t="shared" si="264"/>
        <v>0</v>
      </c>
      <c r="TY1187" s="23">
        <f t="shared" si="265"/>
        <v>0</v>
      </c>
      <c r="TZ1187" s="23">
        <f t="shared" si="477"/>
        <v>0</v>
      </c>
      <c r="UA1187" s="23">
        <f t="shared" si="478"/>
        <v>0</v>
      </c>
      <c r="UB1187" s="23">
        <f t="shared" si="479"/>
        <v>0</v>
      </c>
      <c r="UC1187" s="23">
        <f t="shared" si="480"/>
        <v>0</v>
      </c>
      <c r="UD1187" s="23">
        <f t="shared" si="481"/>
        <v>0</v>
      </c>
      <c r="UE1187" s="23">
        <f t="shared" si="482"/>
        <v>0</v>
      </c>
      <c r="UF1187" s="23">
        <f t="shared" si="266"/>
        <v>0</v>
      </c>
      <c r="UG1187" s="23">
        <f t="shared" si="266"/>
        <v>0</v>
      </c>
      <c r="UH1187" s="23">
        <f t="shared" si="266"/>
        <v>0</v>
      </c>
      <c r="UI1187" s="23">
        <f t="shared" si="267"/>
        <v>0</v>
      </c>
      <c r="UJ1187" s="23">
        <f t="shared" si="267"/>
        <v>0</v>
      </c>
      <c r="UK1187" s="23">
        <f t="shared" si="267"/>
        <v>0</v>
      </c>
      <c r="UL1187" s="28"/>
      <c r="UM1187" s="28"/>
      <c r="UN1187" s="28"/>
      <c r="UO1187" s="23">
        <f t="shared" si="268"/>
        <v>0</v>
      </c>
      <c r="UP1187" s="23">
        <f t="shared" si="269"/>
        <v>0</v>
      </c>
      <c r="UQ1187" s="23">
        <f t="shared" si="270"/>
        <v>0</v>
      </c>
      <c r="UR1187" s="23">
        <f t="shared" si="271"/>
        <v>0</v>
      </c>
      <c r="US1187" s="23">
        <f t="shared" si="272"/>
        <v>0</v>
      </c>
      <c r="UT1187" s="23">
        <f t="shared" si="273"/>
        <v>0</v>
      </c>
      <c r="UU1187" s="23">
        <f t="shared" si="483"/>
        <v>0</v>
      </c>
      <c r="UV1187" s="23">
        <f t="shared" si="484"/>
        <v>0</v>
      </c>
      <c r="UW1187" s="23">
        <f t="shared" si="485"/>
        <v>0</v>
      </c>
      <c r="UX1187" s="23">
        <f t="shared" si="486"/>
        <v>17488.45</v>
      </c>
      <c r="UY1187" s="23">
        <f t="shared" si="487"/>
        <v>18711.669999999998</v>
      </c>
      <c r="UZ1187" s="23">
        <f t="shared" si="488"/>
        <v>18711.669999999998</v>
      </c>
      <c r="VA1187" s="23">
        <f t="shared" si="274"/>
        <v>0</v>
      </c>
      <c r="VB1187" s="23">
        <f t="shared" si="274"/>
        <v>0</v>
      </c>
      <c r="VC1187" s="23">
        <f t="shared" si="274"/>
        <v>0</v>
      </c>
      <c r="VD1187" s="23">
        <f t="shared" si="275"/>
        <v>0</v>
      </c>
      <c r="VE1187" s="23">
        <f t="shared" si="275"/>
        <v>0</v>
      </c>
      <c r="VF1187" s="23">
        <f t="shared" si="275"/>
        <v>0</v>
      </c>
      <c r="VG1187" s="28"/>
      <c r="VH1187" s="28"/>
      <c r="VI1187" s="28"/>
      <c r="VJ1187" s="23">
        <f t="shared" si="276"/>
        <v>0</v>
      </c>
      <c r="VK1187" s="23">
        <f t="shared" si="277"/>
        <v>0</v>
      </c>
      <c r="VL1187" s="23">
        <f t="shared" si="278"/>
        <v>0</v>
      </c>
      <c r="VM1187" s="23">
        <f t="shared" si="279"/>
        <v>0</v>
      </c>
      <c r="VN1187" s="23">
        <f t="shared" si="280"/>
        <v>0</v>
      </c>
      <c r="VO1187" s="23">
        <f t="shared" si="281"/>
        <v>0</v>
      </c>
      <c r="VP1187" s="23">
        <f t="shared" si="489"/>
        <v>0</v>
      </c>
      <c r="VQ1187" s="23">
        <f t="shared" si="490"/>
        <v>0</v>
      </c>
      <c r="VR1187" s="23">
        <f t="shared" si="491"/>
        <v>0</v>
      </c>
      <c r="VS1187" s="23">
        <f t="shared" si="492"/>
        <v>0</v>
      </c>
      <c r="VT1187" s="23">
        <f t="shared" si="493"/>
        <v>0</v>
      </c>
      <c r="VU1187" s="23">
        <f t="shared" si="494"/>
        <v>0</v>
      </c>
      <c r="VV1187" s="23">
        <f t="shared" si="282"/>
        <v>0</v>
      </c>
      <c r="VW1187" s="23">
        <f t="shared" si="282"/>
        <v>0</v>
      </c>
      <c r="VX1187" s="23">
        <f t="shared" si="282"/>
        <v>0</v>
      </c>
      <c r="VY1187" s="23">
        <f t="shared" si="283"/>
        <v>0</v>
      </c>
      <c r="VZ1187" s="23">
        <f t="shared" si="283"/>
        <v>0</v>
      </c>
      <c r="WA1187" s="23">
        <f t="shared" si="283"/>
        <v>0</v>
      </c>
      <c r="WB1187" s="28"/>
      <c r="WC1187" s="28"/>
      <c r="WD1187" s="28"/>
      <c r="WE1187" s="23">
        <f t="shared" si="284"/>
        <v>0</v>
      </c>
      <c r="WF1187" s="23">
        <f t="shared" si="285"/>
        <v>0</v>
      </c>
      <c r="WG1187" s="23">
        <f t="shared" si="286"/>
        <v>0</v>
      </c>
      <c r="WH1187" s="23">
        <f t="shared" si="287"/>
        <v>0</v>
      </c>
      <c r="WI1187" s="23">
        <f t="shared" si="288"/>
        <v>0</v>
      </c>
      <c r="WJ1187" s="23">
        <f t="shared" si="289"/>
        <v>0</v>
      </c>
      <c r="WK1187" s="23">
        <f t="shared" si="495"/>
        <v>0</v>
      </c>
      <c r="WL1187" s="23">
        <f t="shared" si="496"/>
        <v>0</v>
      </c>
      <c r="WM1187" s="23">
        <f t="shared" si="497"/>
        <v>0</v>
      </c>
      <c r="WN1187" s="23">
        <f t="shared" si="498"/>
        <v>0</v>
      </c>
      <c r="WO1187" s="23">
        <f t="shared" si="499"/>
        <v>0</v>
      </c>
      <c r="WP1187" s="23">
        <f t="shared" si="500"/>
        <v>0</v>
      </c>
      <c r="WQ1187" s="23">
        <f t="shared" si="290"/>
        <v>0</v>
      </c>
      <c r="WR1187" s="23">
        <f t="shared" si="290"/>
        <v>0</v>
      </c>
      <c r="WS1187" s="23">
        <f t="shared" si="290"/>
        <v>0</v>
      </c>
      <c r="WT1187" s="23">
        <f t="shared" si="291"/>
        <v>0</v>
      </c>
      <c r="WU1187" s="23">
        <f t="shared" si="291"/>
        <v>0</v>
      </c>
      <c r="WV1187" s="23">
        <f t="shared" si="291"/>
        <v>0</v>
      </c>
      <c r="WW1187" s="28"/>
      <c r="WX1187" s="28"/>
      <c r="WY1187" s="28"/>
      <c r="WZ1187" s="23">
        <f t="shared" si="292"/>
        <v>0</v>
      </c>
      <c r="XA1187" s="23">
        <f t="shared" si="293"/>
        <v>0</v>
      </c>
      <c r="XB1187" s="23">
        <f t="shared" si="294"/>
        <v>0</v>
      </c>
      <c r="XC1187" s="23">
        <f t="shared" si="295"/>
        <v>0</v>
      </c>
      <c r="XD1187" s="23">
        <f t="shared" si="296"/>
        <v>0</v>
      </c>
      <c r="XE1187" s="23">
        <f t="shared" si="297"/>
        <v>0</v>
      </c>
      <c r="XF1187" s="23">
        <f t="shared" si="501"/>
        <v>0</v>
      </c>
      <c r="XG1187" s="23">
        <f t="shared" si="502"/>
        <v>0</v>
      </c>
      <c r="XH1187" s="23">
        <f t="shared" si="503"/>
        <v>0</v>
      </c>
      <c r="XI1187" s="23">
        <f t="shared" si="504"/>
        <v>0</v>
      </c>
      <c r="XJ1187" s="23">
        <f t="shared" si="505"/>
        <v>0</v>
      </c>
      <c r="XK1187" s="23">
        <f t="shared" si="506"/>
        <v>0</v>
      </c>
      <c r="XL1187" s="23">
        <f t="shared" si="298"/>
        <v>0</v>
      </c>
      <c r="XM1187" s="23">
        <f t="shared" si="298"/>
        <v>0</v>
      </c>
      <c r="XN1187" s="23">
        <f t="shared" si="298"/>
        <v>0</v>
      </c>
      <c r="XO1187" s="23">
        <f t="shared" si="299"/>
        <v>0</v>
      </c>
      <c r="XP1187" s="23">
        <f t="shared" si="299"/>
        <v>0</v>
      </c>
      <c r="XQ1187" s="23">
        <f t="shared" si="299"/>
        <v>0</v>
      </c>
      <c r="XR1187" s="28"/>
      <c r="XS1187" s="28"/>
      <c r="XT1187" s="28"/>
      <c r="XU1187" s="23">
        <f t="shared" si="300"/>
        <v>0</v>
      </c>
      <c r="XV1187" s="23">
        <f t="shared" si="301"/>
        <v>0</v>
      </c>
      <c r="XW1187" s="23">
        <f t="shared" si="302"/>
        <v>0</v>
      </c>
      <c r="XX1187" s="23">
        <f t="shared" si="303"/>
        <v>0</v>
      </c>
      <c r="XY1187" s="23">
        <f t="shared" si="304"/>
        <v>0</v>
      </c>
      <c r="XZ1187" s="23">
        <f t="shared" si="305"/>
        <v>0</v>
      </c>
      <c r="YA1187" s="23">
        <f t="shared" si="507"/>
        <v>0</v>
      </c>
      <c r="YB1187" s="23">
        <f t="shared" si="508"/>
        <v>0</v>
      </c>
      <c r="YC1187" s="23">
        <f t="shared" si="509"/>
        <v>0</v>
      </c>
      <c r="YD1187" s="23">
        <f t="shared" si="510"/>
        <v>0</v>
      </c>
      <c r="YE1187" s="23">
        <f t="shared" si="511"/>
        <v>0</v>
      </c>
      <c r="YF1187" s="23">
        <f t="shared" si="512"/>
        <v>0</v>
      </c>
      <c r="YG1187" s="23">
        <f t="shared" si="306"/>
        <v>0</v>
      </c>
      <c r="YH1187" s="23">
        <f t="shared" si="306"/>
        <v>0</v>
      </c>
      <c r="YI1187" s="23">
        <f t="shared" si="306"/>
        <v>0</v>
      </c>
      <c r="YJ1187" s="23">
        <f t="shared" si="307"/>
        <v>0</v>
      </c>
      <c r="YK1187" s="23">
        <f t="shared" si="307"/>
        <v>0</v>
      </c>
      <c r="YL1187" s="23">
        <f t="shared" si="307"/>
        <v>0</v>
      </c>
      <c r="YM1187" s="57">
        <f t="shared" si="513"/>
        <v>0</v>
      </c>
      <c r="YN1187" s="57">
        <f t="shared" si="308"/>
        <v>0</v>
      </c>
      <c r="YO1187" s="57">
        <f t="shared" si="308"/>
        <v>0</v>
      </c>
      <c r="YP1187" s="23">
        <f t="shared" si="309"/>
        <v>0</v>
      </c>
      <c r="YQ1187" s="23">
        <f t="shared" si="310"/>
        <v>0</v>
      </c>
      <c r="YR1187" s="23">
        <f t="shared" si="311"/>
        <v>0</v>
      </c>
      <c r="YS1187" s="23">
        <f t="shared" si="312"/>
        <v>0</v>
      </c>
      <c r="YT1187" s="23">
        <f t="shared" si="313"/>
        <v>0</v>
      </c>
      <c r="YU1187" s="23">
        <f t="shared" si="314"/>
        <v>0</v>
      </c>
      <c r="YV1187" s="23">
        <f t="shared" si="514"/>
        <v>0</v>
      </c>
      <c r="YW1187" s="23">
        <f t="shared" si="515"/>
        <v>0</v>
      </c>
      <c r="YX1187" s="23">
        <f t="shared" si="516"/>
        <v>0</v>
      </c>
      <c r="YY1187" s="23">
        <f t="shared" si="517"/>
        <v>24278.75</v>
      </c>
      <c r="YZ1187" s="23">
        <f t="shared" si="518"/>
        <v>25122.62</v>
      </c>
      <c r="ZA1187" s="23">
        <f t="shared" si="519"/>
        <v>25122.62</v>
      </c>
      <c r="ZB1187" s="23">
        <f t="shared" si="315"/>
        <v>0</v>
      </c>
      <c r="ZC1187" s="23">
        <f t="shared" si="315"/>
        <v>0</v>
      </c>
      <c r="ZD1187" s="23">
        <f t="shared" si="315"/>
        <v>0</v>
      </c>
      <c r="ZE1187" s="23">
        <f t="shared" si="316"/>
        <v>0</v>
      </c>
      <c r="ZF1187" s="23">
        <f t="shared" si="316"/>
        <v>0</v>
      </c>
      <c r="ZG1187" s="23">
        <f t="shared" si="316"/>
        <v>0</v>
      </c>
    </row>
    <row r="1188" spans="1:683" ht="86.25" hidden="1" customHeight="1">
      <c r="A1188" s="24" t="s">
        <v>73</v>
      </c>
      <c r="B1188" s="85" t="s">
        <v>84</v>
      </c>
      <c r="C1188" s="5"/>
      <c r="D1188" s="116"/>
      <c r="E1188" s="74"/>
      <c r="F1188" s="36">
        <f t="shared" si="317"/>
        <v>0</v>
      </c>
      <c r="G1188" s="36">
        <f t="shared" si="317"/>
        <v>0</v>
      </c>
      <c r="H1188" s="36">
        <f t="shared" si="317"/>
        <v>0</v>
      </c>
      <c r="I1188" s="23">
        <f t="shared" si="318"/>
        <v>170925</v>
      </c>
      <c r="J1188" s="23">
        <f t="shared" si="318"/>
        <v>173991</v>
      </c>
      <c r="K1188" s="23">
        <f t="shared" si="318"/>
        <v>173991</v>
      </c>
      <c r="L1188" s="28"/>
      <c r="M1188" s="28"/>
      <c r="N1188" s="28"/>
      <c r="O1188" s="23">
        <f t="shared" si="319"/>
        <v>0</v>
      </c>
      <c r="P1188" s="23">
        <f t="shared" si="320"/>
        <v>0</v>
      </c>
      <c r="Q1188" s="23">
        <f t="shared" si="321"/>
        <v>0</v>
      </c>
      <c r="R1188" s="23">
        <f t="shared" si="322"/>
        <v>0</v>
      </c>
      <c r="S1188" s="23">
        <f t="shared" si="323"/>
        <v>0</v>
      </c>
      <c r="T1188" s="23">
        <f t="shared" si="324"/>
        <v>0</v>
      </c>
      <c r="U1188" s="23">
        <f t="shared" si="325"/>
        <v>0</v>
      </c>
      <c r="V1188" s="23">
        <f t="shared" si="326"/>
        <v>0</v>
      </c>
      <c r="W1188" s="23">
        <f t="shared" si="327"/>
        <v>0</v>
      </c>
      <c r="X1188" s="23">
        <f t="shared" si="328"/>
        <v>0</v>
      </c>
      <c r="Y1188" s="23">
        <f t="shared" si="329"/>
        <v>0</v>
      </c>
      <c r="Z1188" s="23">
        <f t="shared" si="330"/>
        <v>0</v>
      </c>
      <c r="AA1188" s="23">
        <f t="shared" si="331"/>
        <v>0</v>
      </c>
      <c r="AB1188" s="23">
        <f t="shared" si="66"/>
        <v>0</v>
      </c>
      <c r="AC1188" s="23">
        <f t="shared" si="66"/>
        <v>0</v>
      </c>
      <c r="AD1188" s="23">
        <f t="shared" si="332"/>
        <v>0</v>
      </c>
      <c r="AE1188" s="23">
        <f t="shared" si="67"/>
        <v>0</v>
      </c>
      <c r="AF1188" s="23">
        <f t="shared" si="67"/>
        <v>0</v>
      </c>
      <c r="AG1188" s="28"/>
      <c r="AH1188" s="28"/>
      <c r="AI1188" s="28"/>
      <c r="AJ1188" s="23">
        <f t="shared" si="68"/>
        <v>0</v>
      </c>
      <c r="AK1188" s="23">
        <f t="shared" si="69"/>
        <v>0</v>
      </c>
      <c r="AL1188" s="23">
        <f t="shared" si="70"/>
        <v>0</v>
      </c>
      <c r="AM1188" s="23">
        <f t="shared" si="71"/>
        <v>0</v>
      </c>
      <c r="AN1188" s="23">
        <f t="shared" si="72"/>
        <v>0</v>
      </c>
      <c r="AO1188" s="23">
        <f t="shared" si="73"/>
        <v>0</v>
      </c>
      <c r="AP1188" s="23">
        <f t="shared" si="333"/>
        <v>0</v>
      </c>
      <c r="AQ1188" s="23">
        <f t="shared" si="334"/>
        <v>0</v>
      </c>
      <c r="AR1188" s="23">
        <f t="shared" si="335"/>
        <v>0</v>
      </c>
      <c r="AS1188" s="23">
        <f t="shared" si="336"/>
        <v>0</v>
      </c>
      <c r="AT1188" s="23">
        <f t="shared" si="337"/>
        <v>0</v>
      </c>
      <c r="AU1188" s="23">
        <f t="shared" si="338"/>
        <v>0</v>
      </c>
      <c r="AV1188" s="23">
        <f t="shared" si="74"/>
        <v>0</v>
      </c>
      <c r="AW1188" s="23">
        <f t="shared" si="74"/>
        <v>0</v>
      </c>
      <c r="AX1188" s="23">
        <f t="shared" si="74"/>
        <v>0</v>
      </c>
      <c r="AY1188" s="23">
        <f t="shared" si="75"/>
        <v>0</v>
      </c>
      <c r="AZ1188" s="23">
        <f t="shared" si="75"/>
        <v>0</v>
      </c>
      <c r="BA1188" s="23">
        <f t="shared" si="75"/>
        <v>0</v>
      </c>
      <c r="BB1188" s="28"/>
      <c r="BC1188" s="28"/>
      <c r="BD1188" s="28"/>
      <c r="BE1188" s="23">
        <f t="shared" si="76"/>
        <v>0</v>
      </c>
      <c r="BF1188" s="23">
        <f t="shared" si="77"/>
        <v>0</v>
      </c>
      <c r="BG1188" s="23">
        <f t="shared" si="78"/>
        <v>0</v>
      </c>
      <c r="BH1188" s="23">
        <f t="shared" si="79"/>
        <v>0</v>
      </c>
      <c r="BI1188" s="23">
        <f t="shared" si="80"/>
        <v>0</v>
      </c>
      <c r="BJ1188" s="23">
        <f t="shared" si="81"/>
        <v>0</v>
      </c>
      <c r="BK1188" s="23">
        <f t="shared" si="339"/>
        <v>0</v>
      </c>
      <c r="BL1188" s="23">
        <f t="shared" si="340"/>
        <v>0</v>
      </c>
      <c r="BM1188" s="23">
        <f t="shared" si="341"/>
        <v>0</v>
      </c>
      <c r="BN1188" s="23">
        <f t="shared" si="342"/>
        <v>0</v>
      </c>
      <c r="BO1188" s="23">
        <f t="shared" si="343"/>
        <v>0</v>
      </c>
      <c r="BP1188" s="23">
        <f t="shared" si="344"/>
        <v>0</v>
      </c>
      <c r="BQ1188" s="23">
        <f t="shared" si="82"/>
        <v>0</v>
      </c>
      <c r="BR1188" s="23">
        <f t="shared" si="82"/>
        <v>0</v>
      </c>
      <c r="BS1188" s="23">
        <f t="shared" si="82"/>
        <v>0</v>
      </c>
      <c r="BT1188" s="23">
        <f t="shared" si="83"/>
        <v>0</v>
      </c>
      <c r="BU1188" s="23">
        <f t="shared" si="83"/>
        <v>0</v>
      </c>
      <c r="BV1188" s="23">
        <f t="shared" si="83"/>
        <v>0</v>
      </c>
      <c r="BW1188" s="28"/>
      <c r="BX1188" s="28"/>
      <c r="BY1188" s="28"/>
      <c r="BZ1188" s="23">
        <f t="shared" si="84"/>
        <v>0</v>
      </c>
      <c r="CA1188" s="23">
        <f t="shared" si="85"/>
        <v>0</v>
      </c>
      <c r="CB1188" s="23">
        <f t="shared" si="86"/>
        <v>0</v>
      </c>
      <c r="CC1188" s="23">
        <f t="shared" si="87"/>
        <v>0</v>
      </c>
      <c r="CD1188" s="23">
        <f t="shared" si="88"/>
        <v>0</v>
      </c>
      <c r="CE1188" s="23">
        <f t="shared" si="89"/>
        <v>0</v>
      </c>
      <c r="CF1188" s="23">
        <f t="shared" si="345"/>
        <v>0</v>
      </c>
      <c r="CG1188" s="23">
        <f t="shared" si="346"/>
        <v>0</v>
      </c>
      <c r="CH1188" s="23">
        <f t="shared" si="347"/>
        <v>0</v>
      </c>
      <c r="CI1188" s="23">
        <f t="shared" si="348"/>
        <v>0</v>
      </c>
      <c r="CJ1188" s="23">
        <f t="shared" si="349"/>
        <v>0</v>
      </c>
      <c r="CK1188" s="23">
        <f t="shared" si="350"/>
        <v>0</v>
      </c>
      <c r="CL1188" s="23">
        <f t="shared" si="90"/>
        <v>0</v>
      </c>
      <c r="CM1188" s="23">
        <f t="shared" si="90"/>
        <v>0</v>
      </c>
      <c r="CN1188" s="23">
        <f t="shared" si="90"/>
        <v>0</v>
      </c>
      <c r="CO1188" s="23">
        <f t="shared" si="91"/>
        <v>0</v>
      </c>
      <c r="CP1188" s="23">
        <f t="shared" si="91"/>
        <v>0</v>
      </c>
      <c r="CQ1188" s="23">
        <f t="shared" si="91"/>
        <v>0</v>
      </c>
      <c r="CR1188" s="28"/>
      <c r="CS1188" s="28"/>
      <c r="CT1188" s="28"/>
      <c r="CU1188" s="23">
        <f t="shared" si="92"/>
        <v>0</v>
      </c>
      <c r="CV1188" s="23">
        <f t="shared" si="93"/>
        <v>0</v>
      </c>
      <c r="CW1188" s="23">
        <f t="shared" si="94"/>
        <v>0</v>
      </c>
      <c r="CX1188" s="23">
        <f t="shared" si="95"/>
        <v>0</v>
      </c>
      <c r="CY1188" s="23">
        <f t="shared" si="96"/>
        <v>0</v>
      </c>
      <c r="CZ1188" s="23">
        <f t="shared" si="97"/>
        <v>0</v>
      </c>
      <c r="DA1188" s="23">
        <f t="shared" si="351"/>
        <v>0</v>
      </c>
      <c r="DB1188" s="23">
        <f t="shared" si="352"/>
        <v>0</v>
      </c>
      <c r="DC1188" s="23">
        <f t="shared" si="353"/>
        <v>0</v>
      </c>
      <c r="DD1188" s="23">
        <f t="shared" si="354"/>
        <v>0</v>
      </c>
      <c r="DE1188" s="23">
        <f t="shared" si="355"/>
        <v>0</v>
      </c>
      <c r="DF1188" s="23">
        <f t="shared" si="356"/>
        <v>0</v>
      </c>
      <c r="DG1188" s="23">
        <f t="shared" si="98"/>
        <v>0</v>
      </c>
      <c r="DH1188" s="23">
        <f t="shared" si="98"/>
        <v>0</v>
      </c>
      <c r="DI1188" s="23">
        <f t="shared" si="98"/>
        <v>0</v>
      </c>
      <c r="DJ1188" s="23">
        <f t="shared" si="99"/>
        <v>0</v>
      </c>
      <c r="DK1188" s="23">
        <f t="shared" si="99"/>
        <v>0</v>
      </c>
      <c r="DL1188" s="23">
        <f t="shared" si="99"/>
        <v>0</v>
      </c>
      <c r="DM1188" s="28"/>
      <c r="DN1188" s="28"/>
      <c r="DO1188" s="28"/>
      <c r="DP1188" s="23">
        <f t="shared" si="100"/>
        <v>0</v>
      </c>
      <c r="DQ1188" s="23">
        <f t="shared" si="101"/>
        <v>0</v>
      </c>
      <c r="DR1188" s="23">
        <f t="shared" si="102"/>
        <v>0</v>
      </c>
      <c r="DS1188" s="23">
        <f t="shared" si="103"/>
        <v>0</v>
      </c>
      <c r="DT1188" s="23">
        <f t="shared" si="104"/>
        <v>0</v>
      </c>
      <c r="DU1188" s="23">
        <f t="shared" si="105"/>
        <v>0</v>
      </c>
      <c r="DV1188" s="23">
        <f t="shared" si="357"/>
        <v>0</v>
      </c>
      <c r="DW1188" s="23">
        <f t="shared" si="358"/>
        <v>0</v>
      </c>
      <c r="DX1188" s="23">
        <f t="shared" si="359"/>
        <v>0</v>
      </c>
      <c r="DY1188" s="23">
        <f t="shared" si="360"/>
        <v>0</v>
      </c>
      <c r="DZ1188" s="23">
        <f t="shared" si="361"/>
        <v>0</v>
      </c>
      <c r="EA1188" s="23">
        <f t="shared" si="362"/>
        <v>0</v>
      </c>
      <c r="EB1188" s="23">
        <f t="shared" si="106"/>
        <v>0</v>
      </c>
      <c r="EC1188" s="23">
        <f t="shared" si="106"/>
        <v>0</v>
      </c>
      <c r="ED1188" s="23">
        <f t="shared" si="106"/>
        <v>0</v>
      </c>
      <c r="EE1188" s="23">
        <f t="shared" si="107"/>
        <v>0</v>
      </c>
      <c r="EF1188" s="23">
        <f t="shared" si="107"/>
        <v>0</v>
      </c>
      <c r="EG1188" s="23">
        <f t="shared" si="107"/>
        <v>0</v>
      </c>
      <c r="EH1188" s="28"/>
      <c r="EI1188" s="28"/>
      <c r="EJ1188" s="28"/>
      <c r="EK1188" s="23">
        <f t="shared" si="108"/>
        <v>0</v>
      </c>
      <c r="EL1188" s="23">
        <f t="shared" si="109"/>
        <v>0</v>
      </c>
      <c r="EM1188" s="23">
        <f t="shared" si="110"/>
        <v>0</v>
      </c>
      <c r="EN1188" s="23">
        <f t="shared" si="111"/>
        <v>0</v>
      </c>
      <c r="EO1188" s="23">
        <f t="shared" si="112"/>
        <v>0</v>
      </c>
      <c r="EP1188" s="23">
        <f t="shared" si="113"/>
        <v>0</v>
      </c>
      <c r="EQ1188" s="23">
        <f t="shared" si="363"/>
        <v>0</v>
      </c>
      <c r="ER1188" s="23">
        <f t="shared" si="364"/>
        <v>0</v>
      </c>
      <c r="ES1188" s="23">
        <f t="shared" si="365"/>
        <v>0</v>
      </c>
      <c r="ET1188" s="23">
        <f t="shared" si="366"/>
        <v>0</v>
      </c>
      <c r="EU1188" s="23">
        <f t="shared" si="367"/>
        <v>0</v>
      </c>
      <c r="EV1188" s="23">
        <f t="shared" si="368"/>
        <v>0</v>
      </c>
      <c r="EW1188" s="23">
        <f t="shared" si="114"/>
        <v>0</v>
      </c>
      <c r="EX1188" s="23">
        <f t="shared" si="114"/>
        <v>0</v>
      </c>
      <c r="EY1188" s="23">
        <f t="shared" si="114"/>
        <v>0</v>
      </c>
      <c r="EZ1188" s="23">
        <f t="shared" si="115"/>
        <v>0</v>
      </c>
      <c r="FA1188" s="23">
        <f t="shared" si="115"/>
        <v>0</v>
      </c>
      <c r="FB1188" s="23">
        <f t="shared" si="115"/>
        <v>0</v>
      </c>
      <c r="FC1188" s="28"/>
      <c r="FD1188" s="28"/>
      <c r="FE1188" s="28"/>
      <c r="FF1188" s="23">
        <f t="shared" si="116"/>
        <v>0</v>
      </c>
      <c r="FG1188" s="23">
        <f t="shared" si="117"/>
        <v>0</v>
      </c>
      <c r="FH1188" s="23">
        <f t="shared" si="118"/>
        <v>0</v>
      </c>
      <c r="FI1188" s="23">
        <f t="shared" si="119"/>
        <v>0</v>
      </c>
      <c r="FJ1188" s="23">
        <f t="shared" si="120"/>
        <v>0</v>
      </c>
      <c r="FK1188" s="23">
        <f t="shared" si="121"/>
        <v>0</v>
      </c>
      <c r="FL1188" s="23">
        <f t="shared" si="369"/>
        <v>0</v>
      </c>
      <c r="FM1188" s="23">
        <f t="shared" si="370"/>
        <v>0</v>
      </c>
      <c r="FN1188" s="23">
        <f t="shared" si="371"/>
        <v>0</v>
      </c>
      <c r="FO1188" s="23">
        <f t="shared" si="372"/>
        <v>0</v>
      </c>
      <c r="FP1188" s="23">
        <f t="shared" si="373"/>
        <v>0</v>
      </c>
      <c r="FQ1188" s="23">
        <f t="shared" si="374"/>
        <v>0</v>
      </c>
      <c r="FR1188" s="23">
        <f t="shared" si="122"/>
        <v>0</v>
      </c>
      <c r="FS1188" s="23">
        <f t="shared" si="122"/>
        <v>0</v>
      </c>
      <c r="FT1188" s="23">
        <f t="shared" si="122"/>
        <v>0</v>
      </c>
      <c r="FU1188" s="23">
        <f t="shared" si="123"/>
        <v>0</v>
      </c>
      <c r="FV1188" s="23">
        <f t="shared" si="123"/>
        <v>0</v>
      </c>
      <c r="FW1188" s="23">
        <f t="shared" si="123"/>
        <v>0</v>
      </c>
      <c r="FX1188" s="28"/>
      <c r="FY1188" s="28"/>
      <c r="FZ1188" s="28"/>
      <c r="GA1188" s="23">
        <f t="shared" si="124"/>
        <v>0</v>
      </c>
      <c r="GB1188" s="23">
        <f t="shared" si="125"/>
        <v>0</v>
      </c>
      <c r="GC1188" s="23">
        <f t="shared" si="126"/>
        <v>0</v>
      </c>
      <c r="GD1188" s="23">
        <f t="shared" si="127"/>
        <v>0</v>
      </c>
      <c r="GE1188" s="23">
        <f t="shared" si="128"/>
        <v>0</v>
      </c>
      <c r="GF1188" s="23">
        <f t="shared" si="129"/>
        <v>0</v>
      </c>
      <c r="GG1188" s="23">
        <f t="shared" si="375"/>
        <v>0</v>
      </c>
      <c r="GH1188" s="23">
        <f t="shared" si="376"/>
        <v>0</v>
      </c>
      <c r="GI1188" s="23">
        <f t="shared" si="377"/>
        <v>0</v>
      </c>
      <c r="GJ1188" s="23">
        <f t="shared" si="378"/>
        <v>0</v>
      </c>
      <c r="GK1188" s="23">
        <f t="shared" si="379"/>
        <v>0</v>
      </c>
      <c r="GL1188" s="23">
        <f t="shared" si="380"/>
        <v>0</v>
      </c>
      <c r="GM1188" s="23">
        <f t="shared" si="130"/>
        <v>0</v>
      </c>
      <c r="GN1188" s="23">
        <f t="shared" si="130"/>
        <v>0</v>
      </c>
      <c r="GO1188" s="23">
        <f t="shared" si="130"/>
        <v>0</v>
      </c>
      <c r="GP1188" s="23">
        <f t="shared" si="131"/>
        <v>0</v>
      </c>
      <c r="GQ1188" s="23">
        <f t="shared" si="131"/>
        <v>0</v>
      </c>
      <c r="GR1188" s="23">
        <f t="shared" si="131"/>
        <v>0</v>
      </c>
      <c r="GS1188" s="28"/>
      <c r="GT1188" s="28"/>
      <c r="GU1188" s="28"/>
      <c r="GV1188" s="23">
        <f t="shared" si="132"/>
        <v>0</v>
      </c>
      <c r="GW1188" s="23">
        <f t="shared" si="133"/>
        <v>0</v>
      </c>
      <c r="GX1188" s="23">
        <f t="shared" si="134"/>
        <v>0</v>
      </c>
      <c r="GY1188" s="23">
        <f t="shared" si="135"/>
        <v>0</v>
      </c>
      <c r="GZ1188" s="23">
        <f t="shared" si="136"/>
        <v>0</v>
      </c>
      <c r="HA1188" s="23">
        <f t="shared" si="137"/>
        <v>0</v>
      </c>
      <c r="HB1188" s="23">
        <f t="shared" si="381"/>
        <v>0</v>
      </c>
      <c r="HC1188" s="23">
        <f t="shared" si="382"/>
        <v>0</v>
      </c>
      <c r="HD1188" s="23">
        <f t="shared" si="383"/>
        <v>0</v>
      </c>
      <c r="HE1188" s="23">
        <f t="shared" si="384"/>
        <v>45949.64</v>
      </c>
      <c r="HF1188" s="23">
        <f t="shared" si="385"/>
        <v>46014.879999999997</v>
      </c>
      <c r="HG1188" s="23">
        <f t="shared" si="386"/>
        <v>46014.879999999997</v>
      </c>
      <c r="HH1188" s="23">
        <f t="shared" si="138"/>
        <v>0</v>
      </c>
      <c r="HI1188" s="23">
        <f t="shared" si="138"/>
        <v>0</v>
      </c>
      <c r="HJ1188" s="23">
        <f t="shared" si="138"/>
        <v>0</v>
      </c>
      <c r="HK1188" s="23">
        <f t="shared" si="139"/>
        <v>0</v>
      </c>
      <c r="HL1188" s="23">
        <f t="shared" si="139"/>
        <v>0</v>
      </c>
      <c r="HM1188" s="23">
        <f t="shared" si="139"/>
        <v>0</v>
      </c>
      <c r="HN1188" s="28"/>
      <c r="HO1188" s="28"/>
      <c r="HP1188" s="28"/>
      <c r="HQ1188" s="23">
        <f t="shared" si="140"/>
        <v>0</v>
      </c>
      <c r="HR1188" s="23">
        <f t="shared" si="141"/>
        <v>0</v>
      </c>
      <c r="HS1188" s="23">
        <f t="shared" si="142"/>
        <v>0</v>
      </c>
      <c r="HT1188" s="23">
        <f t="shared" si="143"/>
        <v>0</v>
      </c>
      <c r="HU1188" s="23">
        <f t="shared" si="144"/>
        <v>0</v>
      </c>
      <c r="HV1188" s="23">
        <f t="shared" si="145"/>
        <v>0</v>
      </c>
      <c r="HW1188" s="23">
        <f t="shared" si="387"/>
        <v>0</v>
      </c>
      <c r="HX1188" s="23">
        <f t="shared" si="388"/>
        <v>0</v>
      </c>
      <c r="HY1188" s="23">
        <f t="shared" si="389"/>
        <v>0</v>
      </c>
      <c r="HZ1188" s="23">
        <f t="shared" si="390"/>
        <v>0</v>
      </c>
      <c r="IA1188" s="23">
        <f t="shared" si="391"/>
        <v>0</v>
      </c>
      <c r="IB1188" s="23">
        <f t="shared" si="392"/>
        <v>0</v>
      </c>
      <c r="IC1188" s="23">
        <f t="shared" si="146"/>
        <v>0</v>
      </c>
      <c r="ID1188" s="23">
        <f t="shared" si="146"/>
        <v>0</v>
      </c>
      <c r="IE1188" s="23">
        <f t="shared" si="146"/>
        <v>0</v>
      </c>
      <c r="IF1188" s="23">
        <f t="shared" si="147"/>
        <v>0</v>
      </c>
      <c r="IG1188" s="23">
        <f t="shared" si="147"/>
        <v>0</v>
      </c>
      <c r="IH1188" s="23">
        <f t="shared" si="147"/>
        <v>0</v>
      </c>
      <c r="II1188" s="28"/>
      <c r="IJ1188" s="28"/>
      <c r="IK1188" s="28"/>
      <c r="IL1188" s="23">
        <f t="shared" si="148"/>
        <v>0</v>
      </c>
      <c r="IM1188" s="23">
        <f t="shared" si="149"/>
        <v>0</v>
      </c>
      <c r="IN1188" s="23">
        <f t="shared" si="150"/>
        <v>0</v>
      </c>
      <c r="IO1188" s="23">
        <f t="shared" si="151"/>
        <v>0</v>
      </c>
      <c r="IP1188" s="23">
        <f t="shared" si="152"/>
        <v>0</v>
      </c>
      <c r="IQ1188" s="23">
        <f t="shared" si="153"/>
        <v>0</v>
      </c>
      <c r="IR1188" s="23">
        <f t="shared" si="393"/>
        <v>0</v>
      </c>
      <c r="IS1188" s="23">
        <f t="shared" si="394"/>
        <v>0</v>
      </c>
      <c r="IT1188" s="23">
        <f t="shared" si="395"/>
        <v>0</v>
      </c>
      <c r="IU1188" s="23">
        <f t="shared" si="396"/>
        <v>0</v>
      </c>
      <c r="IV1188" s="23">
        <f t="shared" si="397"/>
        <v>0</v>
      </c>
      <c r="IW1188" s="23">
        <f t="shared" si="398"/>
        <v>0</v>
      </c>
      <c r="IX1188" s="23">
        <f t="shared" si="154"/>
        <v>0</v>
      </c>
      <c r="IY1188" s="23">
        <f t="shared" si="154"/>
        <v>0</v>
      </c>
      <c r="IZ1188" s="23">
        <f t="shared" si="154"/>
        <v>0</v>
      </c>
      <c r="JA1188" s="23">
        <f t="shared" si="155"/>
        <v>0</v>
      </c>
      <c r="JB1188" s="23">
        <f t="shared" si="155"/>
        <v>0</v>
      </c>
      <c r="JC1188" s="23">
        <f t="shared" si="155"/>
        <v>0</v>
      </c>
      <c r="JD1188" s="28"/>
      <c r="JE1188" s="28"/>
      <c r="JF1188" s="28"/>
      <c r="JG1188" s="23">
        <f t="shared" si="156"/>
        <v>0</v>
      </c>
      <c r="JH1188" s="23">
        <f t="shared" si="157"/>
        <v>0</v>
      </c>
      <c r="JI1188" s="23">
        <f t="shared" si="158"/>
        <v>0</v>
      </c>
      <c r="JJ1188" s="23">
        <f t="shared" si="159"/>
        <v>0</v>
      </c>
      <c r="JK1188" s="23">
        <f t="shared" si="160"/>
        <v>0</v>
      </c>
      <c r="JL1188" s="23">
        <f t="shared" si="161"/>
        <v>0</v>
      </c>
      <c r="JM1188" s="23">
        <f t="shared" si="399"/>
        <v>0</v>
      </c>
      <c r="JN1188" s="23">
        <f t="shared" si="400"/>
        <v>0</v>
      </c>
      <c r="JO1188" s="23">
        <f t="shared" si="401"/>
        <v>0</v>
      </c>
      <c r="JP1188" s="23">
        <f t="shared" si="402"/>
        <v>0</v>
      </c>
      <c r="JQ1188" s="23">
        <f t="shared" si="403"/>
        <v>0</v>
      </c>
      <c r="JR1188" s="23">
        <f t="shared" si="404"/>
        <v>0</v>
      </c>
      <c r="JS1188" s="23">
        <f t="shared" si="162"/>
        <v>0</v>
      </c>
      <c r="JT1188" s="23">
        <f t="shared" si="162"/>
        <v>0</v>
      </c>
      <c r="JU1188" s="23">
        <f t="shared" si="162"/>
        <v>0</v>
      </c>
      <c r="JV1188" s="23">
        <f t="shared" si="163"/>
        <v>0</v>
      </c>
      <c r="JW1188" s="23">
        <f t="shared" si="163"/>
        <v>0</v>
      </c>
      <c r="JX1188" s="23">
        <f t="shared" si="163"/>
        <v>0</v>
      </c>
      <c r="JY1188" s="28"/>
      <c r="JZ1188" s="28"/>
      <c r="KA1188" s="28"/>
      <c r="KB1188" s="23">
        <f t="shared" si="164"/>
        <v>0</v>
      </c>
      <c r="KC1188" s="23">
        <f t="shared" si="165"/>
        <v>0</v>
      </c>
      <c r="KD1188" s="23">
        <f t="shared" si="166"/>
        <v>0</v>
      </c>
      <c r="KE1188" s="23">
        <f t="shared" si="167"/>
        <v>0</v>
      </c>
      <c r="KF1188" s="23">
        <f t="shared" si="168"/>
        <v>0</v>
      </c>
      <c r="KG1188" s="23">
        <f t="shared" si="169"/>
        <v>0</v>
      </c>
      <c r="KH1188" s="23">
        <f t="shared" si="405"/>
        <v>0</v>
      </c>
      <c r="KI1188" s="23">
        <f t="shared" si="406"/>
        <v>0</v>
      </c>
      <c r="KJ1188" s="23">
        <f t="shared" si="407"/>
        <v>0</v>
      </c>
      <c r="KK1188" s="23">
        <f t="shared" si="408"/>
        <v>0</v>
      </c>
      <c r="KL1188" s="23">
        <f t="shared" si="409"/>
        <v>0</v>
      </c>
      <c r="KM1188" s="23">
        <f t="shared" si="410"/>
        <v>0</v>
      </c>
      <c r="KN1188" s="23">
        <f t="shared" si="170"/>
        <v>0</v>
      </c>
      <c r="KO1188" s="23">
        <f t="shared" si="170"/>
        <v>0</v>
      </c>
      <c r="KP1188" s="23">
        <f t="shared" si="170"/>
        <v>0</v>
      </c>
      <c r="KQ1188" s="23">
        <f t="shared" si="171"/>
        <v>0</v>
      </c>
      <c r="KR1188" s="23">
        <f t="shared" si="171"/>
        <v>0</v>
      </c>
      <c r="KS1188" s="23">
        <f t="shared" si="171"/>
        <v>0</v>
      </c>
      <c r="KT1188" s="28"/>
      <c r="KU1188" s="28"/>
      <c r="KV1188" s="28"/>
      <c r="KW1188" s="23">
        <f t="shared" si="172"/>
        <v>0</v>
      </c>
      <c r="KX1188" s="23">
        <f t="shared" si="173"/>
        <v>0</v>
      </c>
      <c r="KY1188" s="23">
        <f t="shared" si="174"/>
        <v>0</v>
      </c>
      <c r="KZ1188" s="23">
        <f t="shared" si="175"/>
        <v>0</v>
      </c>
      <c r="LA1188" s="23">
        <f t="shared" si="176"/>
        <v>0</v>
      </c>
      <c r="LB1188" s="23">
        <f t="shared" si="177"/>
        <v>0</v>
      </c>
      <c r="LC1188" s="23">
        <f t="shared" si="411"/>
        <v>0</v>
      </c>
      <c r="LD1188" s="23">
        <f t="shared" si="412"/>
        <v>0</v>
      </c>
      <c r="LE1188" s="23">
        <f t="shared" si="413"/>
        <v>0</v>
      </c>
      <c r="LF1188" s="23">
        <f t="shared" si="414"/>
        <v>0</v>
      </c>
      <c r="LG1188" s="23">
        <f t="shared" si="415"/>
        <v>0</v>
      </c>
      <c r="LH1188" s="23">
        <f t="shared" si="416"/>
        <v>0</v>
      </c>
      <c r="LI1188" s="23">
        <f t="shared" si="178"/>
        <v>0</v>
      </c>
      <c r="LJ1188" s="23">
        <f t="shared" si="178"/>
        <v>0</v>
      </c>
      <c r="LK1188" s="23">
        <f t="shared" si="178"/>
        <v>0</v>
      </c>
      <c r="LL1188" s="23">
        <f t="shared" si="179"/>
        <v>0</v>
      </c>
      <c r="LM1188" s="23">
        <f t="shared" si="179"/>
        <v>0</v>
      </c>
      <c r="LN1188" s="23">
        <f t="shared" si="179"/>
        <v>0</v>
      </c>
      <c r="LO1188" s="28"/>
      <c r="LP1188" s="28"/>
      <c r="LQ1188" s="28"/>
      <c r="LR1188" s="23">
        <f t="shared" si="180"/>
        <v>0</v>
      </c>
      <c r="LS1188" s="23">
        <f t="shared" si="181"/>
        <v>0</v>
      </c>
      <c r="LT1188" s="23">
        <f t="shared" si="182"/>
        <v>0</v>
      </c>
      <c r="LU1188" s="23">
        <f t="shared" si="183"/>
        <v>0</v>
      </c>
      <c r="LV1188" s="23">
        <f t="shared" si="184"/>
        <v>0</v>
      </c>
      <c r="LW1188" s="23">
        <f t="shared" si="185"/>
        <v>0</v>
      </c>
      <c r="LX1188" s="23">
        <f t="shared" si="417"/>
        <v>0</v>
      </c>
      <c r="LY1188" s="23">
        <f t="shared" si="418"/>
        <v>0</v>
      </c>
      <c r="LZ1188" s="23">
        <f t="shared" si="419"/>
        <v>0</v>
      </c>
      <c r="MA1188" s="23">
        <f t="shared" si="420"/>
        <v>0</v>
      </c>
      <c r="MB1188" s="23">
        <f t="shared" si="421"/>
        <v>0</v>
      </c>
      <c r="MC1188" s="23">
        <f t="shared" si="422"/>
        <v>0</v>
      </c>
      <c r="MD1188" s="23">
        <f t="shared" si="186"/>
        <v>0</v>
      </c>
      <c r="ME1188" s="23">
        <f t="shared" si="186"/>
        <v>0</v>
      </c>
      <c r="MF1188" s="23">
        <f t="shared" si="186"/>
        <v>0</v>
      </c>
      <c r="MG1188" s="23">
        <f t="shared" si="187"/>
        <v>0</v>
      </c>
      <c r="MH1188" s="23">
        <f t="shared" si="187"/>
        <v>0</v>
      </c>
      <c r="MI1188" s="23">
        <f t="shared" si="187"/>
        <v>0</v>
      </c>
      <c r="MJ1188" s="28"/>
      <c r="MK1188" s="28"/>
      <c r="ML1188" s="28"/>
      <c r="MM1188" s="23">
        <f t="shared" si="188"/>
        <v>0</v>
      </c>
      <c r="MN1188" s="23">
        <f t="shared" si="189"/>
        <v>0</v>
      </c>
      <c r="MO1188" s="23">
        <f t="shared" si="190"/>
        <v>0</v>
      </c>
      <c r="MP1188" s="23">
        <f t="shared" si="191"/>
        <v>0</v>
      </c>
      <c r="MQ1188" s="23">
        <f t="shared" si="192"/>
        <v>0</v>
      </c>
      <c r="MR1188" s="23">
        <f t="shared" si="193"/>
        <v>0</v>
      </c>
      <c r="MS1188" s="23">
        <f t="shared" si="423"/>
        <v>0</v>
      </c>
      <c r="MT1188" s="23">
        <f t="shared" si="424"/>
        <v>0</v>
      </c>
      <c r="MU1188" s="23">
        <f t="shared" si="425"/>
        <v>0</v>
      </c>
      <c r="MV1188" s="23">
        <f t="shared" si="426"/>
        <v>0</v>
      </c>
      <c r="MW1188" s="23">
        <f t="shared" si="427"/>
        <v>0</v>
      </c>
      <c r="MX1188" s="23">
        <f t="shared" si="428"/>
        <v>0</v>
      </c>
      <c r="MY1188" s="23">
        <f t="shared" si="194"/>
        <v>0</v>
      </c>
      <c r="MZ1188" s="23">
        <f t="shared" si="194"/>
        <v>0</v>
      </c>
      <c r="NA1188" s="23">
        <f t="shared" si="194"/>
        <v>0</v>
      </c>
      <c r="NB1188" s="23">
        <f t="shared" si="195"/>
        <v>0</v>
      </c>
      <c r="NC1188" s="23">
        <f t="shared" si="195"/>
        <v>0</v>
      </c>
      <c r="ND1188" s="23">
        <f t="shared" si="195"/>
        <v>0</v>
      </c>
      <c r="NE1188" s="28"/>
      <c r="NF1188" s="28"/>
      <c r="NG1188" s="28"/>
      <c r="NH1188" s="23">
        <f t="shared" si="196"/>
        <v>0</v>
      </c>
      <c r="NI1188" s="23">
        <f t="shared" si="197"/>
        <v>0</v>
      </c>
      <c r="NJ1188" s="23">
        <f t="shared" si="198"/>
        <v>0</v>
      </c>
      <c r="NK1188" s="23">
        <f t="shared" si="199"/>
        <v>0</v>
      </c>
      <c r="NL1188" s="23">
        <f t="shared" si="200"/>
        <v>0</v>
      </c>
      <c r="NM1188" s="23">
        <f t="shared" si="201"/>
        <v>0</v>
      </c>
      <c r="NN1188" s="23">
        <f t="shared" si="429"/>
        <v>0</v>
      </c>
      <c r="NO1188" s="23">
        <f t="shared" si="430"/>
        <v>0</v>
      </c>
      <c r="NP1188" s="23">
        <f t="shared" si="431"/>
        <v>0</v>
      </c>
      <c r="NQ1188" s="23">
        <f t="shared" si="432"/>
        <v>0</v>
      </c>
      <c r="NR1188" s="23">
        <f t="shared" si="433"/>
        <v>0</v>
      </c>
      <c r="NS1188" s="23">
        <f t="shared" si="434"/>
        <v>0</v>
      </c>
      <c r="NT1188" s="23">
        <f t="shared" si="202"/>
        <v>0</v>
      </c>
      <c r="NU1188" s="23">
        <f t="shared" si="202"/>
        <v>0</v>
      </c>
      <c r="NV1188" s="23">
        <f t="shared" si="202"/>
        <v>0</v>
      </c>
      <c r="NW1188" s="23">
        <f t="shared" si="203"/>
        <v>0</v>
      </c>
      <c r="NX1188" s="23">
        <f t="shared" si="203"/>
        <v>0</v>
      </c>
      <c r="NY1188" s="23">
        <f t="shared" si="203"/>
        <v>0</v>
      </c>
      <c r="NZ1188" s="28"/>
      <c r="OA1188" s="28"/>
      <c r="OB1188" s="28"/>
      <c r="OC1188" s="23">
        <f t="shared" si="204"/>
        <v>0</v>
      </c>
      <c r="OD1188" s="23">
        <f t="shared" si="205"/>
        <v>0</v>
      </c>
      <c r="OE1188" s="23">
        <f t="shared" si="206"/>
        <v>0</v>
      </c>
      <c r="OF1188" s="23">
        <f t="shared" si="207"/>
        <v>0</v>
      </c>
      <c r="OG1188" s="23">
        <f t="shared" si="208"/>
        <v>0</v>
      </c>
      <c r="OH1188" s="23">
        <f t="shared" si="209"/>
        <v>0</v>
      </c>
      <c r="OI1188" s="23">
        <f t="shared" si="435"/>
        <v>0</v>
      </c>
      <c r="OJ1188" s="23">
        <f t="shared" si="436"/>
        <v>0</v>
      </c>
      <c r="OK1188" s="23">
        <f t="shared" si="437"/>
        <v>0</v>
      </c>
      <c r="OL1188" s="23">
        <f t="shared" si="438"/>
        <v>0</v>
      </c>
      <c r="OM1188" s="23">
        <f t="shared" si="439"/>
        <v>0</v>
      </c>
      <c r="ON1188" s="23">
        <f t="shared" si="440"/>
        <v>0</v>
      </c>
      <c r="OO1188" s="23">
        <f t="shared" si="210"/>
        <v>0</v>
      </c>
      <c r="OP1188" s="23">
        <f t="shared" si="210"/>
        <v>0</v>
      </c>
      <c r="OQ1188" s="23">
        <f t="shared" si="210"/>
        <v>0</v>
      </c>
      <c r="OR1188" s="23">
        <f t="shared" si="211"/>
        <v>0</v>
      </c>
      <c r="OS1188" s="23">
        <f t="shared" si="211"/>
        <v>0</v>
      </c>
      <c r="OT1188" s="23">
        <f t="shared" si="211"/>
        <v>0</v>
      </c>
      <c r="OU1188" s="28"/>
      <c r="OV1188" s="28"/>
      <c r="OW1188" s="28"/>
      <c r="OX1188" s="23">
        <f t="shared" si="212"/>
        <v>0</v>
      </c>
      <c r="OY1188" s="23">
        <f t="shared" si="213"/>
        <v>0</v>
      </c>
      <c r="OZ1188" s="23">
        <f t="shared" si="214"/>
        <v>0</v>
      </c>
      <c r="PA1188" s="23">
        <f t="shared" si="215"/>
        <v>0</v>
      </c>
      <c r="PB1188" s="23">
        <f t="shared" si="216"/>
        <v>0</v>
      </c>
      <c r="PC1188" s="23">
        <f t="shared" si="217"/>
        <v>0</v>
      </c>
      <c r="PD1188" s="23">
        <f t="shared" si="441"/>
        <v>0</v>
      </c>
      <c r="PE1188" s="23">
        <f t="shared" si="442"/>
        <v>0</v>
      </c>
      <c r="PF1188" s="23">
        <f t="shared" si="443"/>
        <v>0</v>
      </c>
      <c r="PG1188" s="23">
        <f t="shared" si="444"/>
        <v>0</v>
      </c>
      <c r="PH1188" s="23">
        <f t="shared" si="445"/>
        <v>0</v>
      </c>
      <c r="PI1188" s="23">
        <f t="shared" si="446"/>
        <v>0</v>
      </c>
      <c r="PJ1188" s="23">
        <f t="shared" si="218"/>
        <v>0</v>
      </c>
      <c r="PK1188" s="23">
        <f t="shared" si="218"/>
        <v>0</v>
      </c>
      <c r="PL1188" s="23">
        <f t="shared" si="218"/>
        <v>0</v>
      </c>
      <c r="PM1188" s="23">
        <f t="shared" si="219"/>
        <v>0</v>
      </c>
      <c r="PN1188" s="23">
        <f t="shared" si="219"/>
        <v>0</v>
      </c>
      <c r="PO1188" s="23">
        <f t="shared" si="219"/>
        <v>0</v>
      </c>
      <c r="PP1188" s="28"/>
      <c r="PQ1188" s="28"/>
      <c r="PR1188" s="28"/>
      <c r="PS1188" s="23">
        <f t="shared" si="220"/>
        <v>0</v>
      </c>
      <c r="PT1188" s="23">
        <f t="shared" si="221"/>
        <v>0</v>
      </c>
      <c r="PU1188" s="23">
        <f t="shared" si="222"/>
        <v>0</v>
      </c>
      <c r="PV1188" s="23">
        <f t="shared" si="223"/>
        <v>0</v>
      </c>
      <c r="PW1188" s="23">
        <f t="shared" si="224"/>
        <v>0</v>
      </c>
      <c r="PX1188" s="23">
        <f t="shared" si="225"/>
        <v>0</v>
      </c>
      <c r="PY1188" s="23">
        <f t="shared" si="447"/>
        <v>0</v>
      </c>
      <c r="PZ1188" s="23">
        <f t="shared" si="448"/>
        <v>0</v>
      </c>
      <c r="QA1188" s="23">
        <f t="shared" si="449"/>
        <v>0</v>
      </c>
      <c r="QB1188" s="23">
        <f t="shared" si="450"/>
        <v>0</v>
      </c>
      <c r="QC1188" s="23">
        <f t="shared" si="451"/>
        <v>0</v>
      </c>
      <c r="QD1188" s="23">
        <f t="shared" si="452"/>
        <v>0</v>
      </c>
      <c r="QE1188" s="23">
        <f t="shared" si="226"/>
        <v>0</v>
      </c>
      <c r="QF1188" s="23">
        <f t="shared" si="226"/>
        <v>0</v>
      </c>
      <c r="QG1188" s="23">
        <f t="shared" si="226"/>
        <v>0</v>
      </c>
      <c r="QH1188" s="23">
        <f t="shared" si="227"/>
        <v>0</v>
      </c>
      <c r="QI1188" s="23">
        <f t="shared" si="227"/>
        <v>0</v>
      </c>
      <c r="QJ1188" s="23">
        <f t="shared" si="227"/>
        <v>0</v>
      </c>
      <c r="QK1188" s="28"/>
      <c r="QL1188" s="28"/>
      <c r="QM1188" s="28"/>
      <c r="QN1188" s="23">
        <f t="shared" si="228"/>
        <v>0</v>
      </c>
      <c r="QO1188" s="23">
        <f t="shared" si="229"/>
        <v>0</v>
      </c>
      <c r="QP1188" s="23">
        <f t="shared" si="230"/>
        <v>0</v>
      </c>
      <c r="QQ1188" s="23">
        <f t="shared" si="231"/>
        <v>0</v>
      </c>
      <c r="QR1188" s="23">
        <f t="shared" si="232"/>
        <v>0</v>
      </c>
      <c r="QS1188" s="23">
        <f t="shared" si="233"/>
        <v>0</v>
      </c>
      <c r="QT1188" s="23">
        <f t="shared" si="453"/>
        <v>0</v>
      </c>
      <c r="QU1188" s="23">
        <f t="shared" si="454"/>
        <v>0</v>
      </c>
      <c r="QV1188" s="23">
        <f t="shared" si="455"/>
        <v>0</v>
      </c>
      <c r="QW1188" s="23">
        <f t="shared" si="456"/>
        <v>0</v>
      </c>
      <c r="QX1188" s="23">
        <f t="shared" si="457"/>
        <v>0</v>
      </c>
      <c r="QY1188" s="23">
        <f t="shared" si="458"/>
        <v>0</v>
      </c>
      <c r="QZ1188" s="23">
        <f t="shared" si="234"/>
        <v>0</v>
      </c>
      <c r="RA1188" s="23">
        <f t="shared" si="234"/>
        <v>0</v>
      </c>
      <c r="RB1188" s="23">
        <f t="shared" si="234"/>
        <v>0</v>
      </c>
      <c r="RC1188" s="23">
        <f t="shared" si="235"/>
        <v>0</v>
      </c>
      <c r="RD1188" s="23">
        <f t="shared" si="235"/>
        <v>0</v>
      </c>
      <c r="RE1188" s="23">
        <f t="shared" si="235"/>
        <v>0</v>
      </c>
      <c r="RF1188" s="28"/>
      <c r="RG1188" s="28"/>
      <c r="RH1188" s="28"/>
      <c r="RI1188" s="23">
        <f t="shared" si="236"/>
        <v>0</v>
      </c>
      <c r="RJ1188" s="23">
        <f t="shared" si="237"/>
        <v>0</v>
      </c>
      <c r="RK1188" s="23">
        <f t="shared" si="238"/>
        <v>0</v>
      </c>
      <c r="RL1188" s="23">
        <f t="shared" si="239"/>
        <v>0</v>
      </c>
      <c r="RM1188" s="23">
        <f t="shared" si="240"/>
        <v>0</v>
      </c>
      <c r="RN1188" s="23">
        <f t="shared" si="241"/>
        <v>0</v>
      </c>
      <c r="RO1188" s="23">
        <f t="shared" si="459"/>
        <v>0</v>
      </c>
      <c r="RP1188" s="23">
        <f t="shared" si="460"/>
        <v>0</v>
      </c>
      <c r="RQ1188" s="23">
        <f t="shared" si="461"/>
        <v>0</v>
      </c>
      <c r="RR1188" s="23">
        <f t="shared" si="462"/>
        <v>0</v>
      </c>
      <c r="RS1188" s="23">
        <f t="shared" si="463"/>
        <v>0</v>
      </c>
      <c r="RT1188" s="23">
        <f t="shared" si="464"/>
        <v>0</v>
      </c>
      <c r="RU1188" s="23">
        <f t="shared" si="242"/>
        <v>0</v>
      </c>
      <c r="RV1188" s="23">
        <f t="shared" si="242"/>
        <v>0</v>
      </c>
      <c r="RW1188" s="23">
        <f t="shared" si="242"/>
        <v>0</v>
      </c>
      <c r="RX1188" s="23">
        <f t="shared" si="243"/>
        <v>0</v>
      </c>
      <c r="RY1188" s="23">
        <f t="shared" si="243"/>
        <v>0</v>
      </c>
      <c r="RZ1188" s="23">
        <f t="shared" si="243"/>
        <v>0</v>
      </c>
      <c r="SA1188" s="28"/>
      <c r="SB1188" s="28"/>
      <c r="SC1188" s="28"/>
      <c r="SD1188" s="23">
        <f t="shared" si="244"/>
        <v>0</v>
      </c>
      <c r="SE1188" s="23">
        <f t="shared" si="245"/>
        <v>0</v>
      </c>
      <c r="SF1188" s="23">
        <f t="shared" si="246"/>
        <v>0</v>
      </c>
      <c r="SG1188" s="23">
        <f t="shared" si="247"/>
        <v>0</v>
      </c>
      <c r="SH1188" s="23">
        <f t="shared" si="248"/>
        <v>0</v>
      </c>
      <c r="SI1188" s="23">
        <f t="shared" si="249"/>
        <v>0</v>
      </c>
      <c r="SJ1188" s="23">
        <f t="shared" si="465"/>
        <v>0</v>
      </c>
      <c r="SK1188" s="23">
        <f t="shared" si="466"/>
        <v>0</v>
      </c>
      <c r="SL1188" s="23">
        <f t="shared" si="467"/>
        <v>0</v>
      </c>
      <c r="SM1188" s="23">
        <f t="shared" si="468"/>
        <v>0</v>
      </c>
      <c r="SN1188" s="23">
        <f t="shared" si="469"/>
        <v>0</v>
      </c>
      <c r="SO1188" s="23">
        <f t="shared" si="470"/>
        <v>0</v>
      </c>
      <c r="SP1188" s="23">
        <f t="shared" si="250"/>
        <v>0</v>
      </c>
      <c r="SQ1188" s="23">
        <f t="shared" si="250"/>
        <v>0</v>
      </c>
      <c r="SR1188" s="23">
        <f t="shared" si="250"/>
        <v>0</v>
      </c>
      <c r="SS1188" s="23">
        <f t="shared" si="251"/>
        <v>0</v>
      </c>
      <c r="ST1188" s="23">
        <f t="shared" si="251"/>
        <v>0</v>
      </c>
      <c r="SU1188" s="23">
        <f t="shared" si="251"/>
        <v>0</v>
      </c>
      <c r="SV1188" s="28"/>
      <c r="SW1188" s="28"/>
      <c r="SX1188" s="28"/>
      <c r="SY1188" s="23">
        <f t="shared" si="252"/>
        <v>0</v>
      </c>
      <c r="SZ1188" s="23">
        <f t="shared" si="253"/>
        <v>0</v>
      </c>
      <c r="TA1188" s="23">
        <f t="shared" si="254"/>
        <v>0</v>
      </c>
      <c r="TB1188" s="23">
        <f t="shared" si="255"/>
        <v>0</v>
      </c>
      <c r="TC1188" s="23">
        <f t="shared" si="256"/>
        <v>0</v>
      </c>
      <c r="TD1188" s="23">
        <f t="shared" si="257"/>
        <v>0</v>
      </c>
      <c r="TE1188" s="23">
        <f t="shared" si="471"/>
        <v>0</v>
      </c>
      <c r="TF1188" s="23">
        <f t="shared" si="472"/>
        <v>0</v>
      </c>
      <c r="TG1188" s="23">
        <f t="shared" si="473"/>
        <v>0</v>
      </c>
      <c r="TH1188" s="23">
        <f t="shared" si="474"/>
        <v>0</v>
      </c>
      <c r="TI1188" s="23">
        <f t="shared" si="475"/>
        <v>0</v>
      </c>
      <c r="TJ1188" s="23">
        <f t="shared" si="476"/>
        <v>0</v>
      </c>
      <c r="TK1188" s="23">
        <f t="shared" si="258"/>
        <v>0</v>
      </c>
      <c r="TL1188" s="23">
        <f t="shared" si="258"/>
        <v>0</v>
      </c>
      <c r="TM1188" s="23">
        <f t="shared" si="258"/>
        <v>0</v>
      </c>
      <c r="TN1188" s="23">
        <f t="shared" si="259"/>
        <v>0</v>
      </c>
      <c r="TO1188" s="23">
        <f t="shared" si="259"/>
        <v>0</v>
      </c>
      <c r="TP1188" s="23">
        <f t="shared" si="259"/>
        <v>0</v>
      </c>
      <c r="TQ1188" s="28"/>
      <c r="TR1188" s="28"/>
      <c r="TS1188" s="28"/>
      <c r="TT1188" s="23">
        <f t="shared" si="260"/>
        <v>0</v>
      </c>
      <c r="TU1188" s="23">
        <f t="shared" si="261"/>
        <v>0</v>
      </c>
      <c r="TV1188" s="23">
        <f t="shared" si="262"/>
        <v>0</v>
      </c>
      <c r="TW1188" s="23">
        <f t="shared" si="263"/>
        <v>0</v>
      </c>
      <c r="TX1188" s="23">
        <f t="shared" si="264"/>
        <v>0</v>
      </c>
      <c r="TY1188" s="23">
        <f t="shared" si="265"/>
        <v>0</v>
      </c>
      <c r="TZ1188" s="23">
        <f t="shared" si="477"/>
        <v>0</v>
      </c>
      <c r="UA1188" s="23">
        <f t="shared" si="478"/>
        <v>0</v>
      </c>
      <c r="UB1188" s="23">
        <f t="shared" si="479"/>
        <v>0</v>
      </c>
      <c r="UC1188" s="23">
        <f t="shared" si="480"/>
        <v>0</v>
      </c>
      <c r="UD1188" s="23">
        <f t="shared" si="481"/>
        <v>0</v>
      </c>
      <c r="UE1188" s="23">
        <f t="shared" si="482"/>
        <v>0</v>
      </c>
      <c r="UF1188" s="23">
        <f t="shared" si="266"/>
        <v>0</v>
      </c>
      <c r="UG1188" s="23">
        <f t="shared" si="266"/>
        <v>0</v>
      </c>
      <c r="UH1188" s="23">
        <f t="shared" si="266"/>
        <v>0</v>
      </c>
      <c r="UI1188" s="23">
        <f t="shared" si="267"/>
        <v>0</v>
      </c>
      <c r="UJ1188" s="23">
        <f t="shared" si="267"/>
        <v>0</v>
      </c>
      <c r="UK1188" s="23">
        <f t="shared" si="267"/>
        <v>0</v>
      </c>
      <c r="UL1188" s="28"/>
      <c r="UM1188" s="28"/>
      <c r="UN1188" s="28"/>
      <c r="UO1188" s="23">
        <f t="shared" si="268"/>
        <v>0</v>
      </c>
      <c r="UP1188" s="23">
        <f t="shared" si="269"/>
        <v>0</v>
      </c>
      <c r="UQ1188" s="23">
        <f t="shared" si="270"/>
        <v>0</v>
      </c>
      <c r="UR1188" s="23">
        <f t="shared" si="271"/>
        <v>0</v>
      </c>
      <c r="US1188" s="23">
        <f t="shared" si="272"/>
        <v>0</v>
      </c>
      <c r="UT1188" s="23">
        <f t="shared" si="273"/>
        <v>0</v>
      </c>
      <c r="UU1188" s="23">
        <f t="shared" si="483"/>
        <v>0</v>
      </c>
      <c r="UV1188" s="23">
        <f t="shared" si="484"/>
        <v>0</v>
      </c>
      <c r="UW1188" s="23">
        <f t="shared" si="485"/>
        <v>0</v>
      </c>
      <c r="UX1188" s="23">
        <f t="shared" si="486"/>
        <v>20860.400000000001</v>
      </c>
      <c r="UY1188" s="23">
        <f t="shared" si="487"/>
        <v>22321.68</v>
      </c>
      <c r="UZ1188" s="23">
        <f t="shared" si="488"/>
        <v>22321.68</v>
      </c>
      <c r="VA1188" s="23">
        <f t="shared" si="274"/>
        <v>0</v>
      </c>
      <c r="VB1188" s="23">
        <f t="shared" si="274"/>
        <v>0</v>
      </c>
      <c r="VC1188" s="23">
        <f t="shared" si="274"/>
        <v>0</v>
      </c>
      <c r="VD1188" s="23">
        <f t="shared" si="275"/>
        <v>0</v>
      </c>
      <c r="VE1188" s="23">
        <f t="shared" si="275"/>
        <v>0</v>
      </c>
      <c r="VF1188" s="23">
        <f t="shared" si="275"/>
        <v>0</v>
      </c>
      <c r="VG1188" s="28"/>
      <c r="VH1188" s="28"/>
      <c r="VI1188" s="28"/>
      <c r="VJ1188" s="23">
        <f t="shared" si="276"/>
        <v>0</v>
      </c>
      <c r="VK1188" s="23">
        <f t="shared" si="277"/>
        <v>0</v>
      </c>
      <c r="VL1188" s="23">
        <f t="shared" si="278"/>
        <v>0</v>
      </c>
      <c r="VM1188" s="23">
        <f t="shared" si="279"/>
        <v>0</v>
      </c>
      <c r="VN1188" s="23">
        <f t="shared" si="280"/>
        <v>0</v>
      </c>
      <c r="VO1188" s="23">
        <f t="shared" si="281"/>
        <v>0</v>
      </c>
      <c r="VP1188" s="23">
        <f t="shared" si="489"/>
        <v>0</v>
      </c>
      <c r="VQ1188" s="23">
        <f t="shared" si="490"/>
        <v>0</v>
      </c>
      <c r="VR1188" s="23">
        <f t="shared" si="491"/>
        <v>0</v>
      </c>
      <c r="VS1188" s="23">
        <f t="shared" si="492"/>
        <v>0</v>
      </c>
      <c r="VT1188" s="23">
        <f t="shared" si="493"/>
        <v>0</v>
      </c>
      <c r="VU1188" s="23">
        <f t="shared" si="494"/>
        <v>0</v>
      </c>
      <c r="VV1188" s="23">
        <f t="shared" si="282"/>
        <v>0</v>
      </c>
      <c r="VW1188" s="23">
        <f t="shared" si="282"/>
        <v>0</v>
      </c>
      <c r="VX1188" s="23">
        <f t="shared" si="282"/>
        <v>0</v>
      </c>
      <c r="VY1188" s="23">
        <f t="shared" si="283"/>
        <v>0</v>
      </c>
      <c r="VZ1188" s="23">
        <f t="shared" si="283"/>
        <v>0</v>
      </c>
      <c r="WA1188" s="23">
        <f t="shared" si="283"/>
        <v>0</v>
      </c>
      <c r="WB1188" s="28"/>
      <c r="WC1188" s="28"/>
      <c r="WD1188" s="28"/>
      <c r="WE1188" s="23">
        <f t="shared" si="284"/>
        <v>0</v>
      </c>
      <c r="WF1188" s="23">
        <f t="shared" si="285"/>
        <v>0</v>
      </c>
      <c r="WG1188" s="23">
        <f t="shared" si="286"/>
        <v>0</v>
      </c>
      <c r="WH1188" s="23">
        <f t="shared" si="287"/>
        <v>0</v>
      </c>
      <c r="WI1188" s="23">
        <f t="shared" si="288"/>
        <v>0</v>
      </c>
      <c r="WJ1188" s="23">
        <f t="shared" si="289"/>
        <v>0</v>
      </c>
      <c r="WK1188" s="23">
        <f t="shared" si="495"/>
        <v>0</v>
      </c>
      <c r="WL1188" s="23">
        <f t="shared" si="496"/>
        <v>0</v>
      </c>
      <c r="WM1188" s="23">
        <f t="shared" si="497"/>
        <v>0</v>
      </c>
      <c r="WN1188" s="23">
        <f t="shared" si="498"/>
        <v>0</v>
      </c>
      <c r="WO1188" s="23">
        <f t="shared" si="499"/>
        <v>0</v>
      </c>
      <c r="WP1188" s="23">
        <f t="shared" si="500"/>
        <v>0</v>
      </c>
      <c r="WQ1188" s="23">
        <f t="shared" si="290"/>
        <v>0</v>
      </c>
      <c r="WR1188" s="23">
        <f t="shared" si="290"/>
        <v>0</v>
      </c>
      <c r="WS1188" s="23">
        <f t="shared" si="290"/>
        <v>0</v>
      </c>
      <c r="WT1188" s="23">
        <f t="shared" si="291"/>
        <v>0</v>
      </c>
      <c r="WU1188" s="23">
        <f t="shared" si="291"/>
        <v>0</v>
      </c>
      <c r="WV1188" s="23">
        <f t="shared" si="291"/>
        <v>0</v>
      </c>
      <c r="WW1188" s="28"/>
      <c r="WX1188" s="28"/>
      <c r="WY1188" s="28"/>
      <c r="WZ1188" s="23">
        <f t="shared" si="292"/>
        <v>0</v>
      </c>
      <c r="XA1188" s="23">
        <f t="shared" si="293"/>
        <v>0</v>
      </c>
      <c r="XB1188" s="23">
        <f t="shared" si="294"/>
        <v>0</v>
      </c>
      <c r="XC1188" s="23">
        <f t="shared" si="295"/>
        <v>0</v>
      </c>
      <c r="XD1188" s="23">
        <f t="shared" si="296"/>
        <v>0</v>
      </c>
      <c r="XE1188" s="23">
        <f t="shared" si="297"/>
        <v>0</v>
      </c>
      <c r="XF1188" s="23">
        <f t="shared" si="501"/>
        <v>0</v>
      </c>
      <c r="XG1188" s="23">
        <f t="shared" si="502"/>
        <v>0</v>
      </c>
      <c r="XH1188" s="23">
        <f t="shared" si="503"/>
        <v>0</v>
      </c>
      <c r="XI1188" s="23">
        <f t="shared" si="504"/>
        <v>0</v>
      </c>
      <c r="XJ1188" s="23">
        <f t="shared" si="505"/>
        <v>0</v>
      </c>
      <c r="XK1188" s="23">
        <f t="shared" si="506"/>
        <v>0</v>
      </c>
      <c r="XL1188" s="23">
        <f t="shared" si="298"/>
        <v>0</v>
      </c>
      <c r="XM1188" s="23">
        <f t="shared" si="298"/>
        <v>0</v>
      </c>
      <c r="XN1188" s="23">
        <f t="shared" si="298"/>
        <v>0</v>
      </c>
      <c r="XO1188" s="23">
        <f t="shared" si="299"/>
        <v>0</v>
      </c>
      <c r="XP1188" s="23">
        <f t="shared" si="299"/>
        <v>0</v>
      </c>
      <c r="XQ1188" s="23">
        <f t="shared" si="299"/>
        <v>0</v>
      </c>
      <c r="XR1188" s="28"/>
      <c r="XS1188" s="28"/>
      <c r="XT1188" s="28"/>
      <c r="XU1188" s="23">
        <f t="shared" si="300"/>
        <v>0</v>
      </c>
      <c r="XV1188" s="23">
        <f t="shared" si="301"/>
        <v>0</v>
      </c>
      <c r="XW1188" s="23">
        <f t="shared" si="302"/>
        <v>0</v>
      </c>
      <c r="XX1188" s="23">
        <f t="shared" si="303"/>
        <v>0</v>
      </c>
      <c r="XY1188" s="23">
        <f t="shared" si="304"/>
        <v>0</v>
      </c>
      <c r="XZ1188" s="23">
        <f t="shared" si="305"/>
        <v>0</v>
      </c>
      <c r="YA1188" s="23">
        <f t="shared" si="507"/>
        <v>0</v>
      </c>
      <c r="YB1188" s="23">
        <f t="shared" si="508"/>
        <v>0</v>
      </c>
      <c r="YC1188" s="23">
        <f t="shared" si="509"/>
        <v>0</v>
      </c>
      <c r="YD1188" s="23">
        <f t="shared" si="510"/>
        <v>0</v>
      </c>
      <c r="YE1188" s="23">
        <f t="shared" si="511"/>
        <v>0</v>
      </c>
      <c r="YF1188" s="23">
        <f t="shared" si="512"/>
        <v>0</v>
      </c>
      <c r="YG1188" s="23">
        <f t="shared" si="306"/>
        <v>0</v>
      </c>
      <c r="YH1188" s="23">
        <f t="shared" si="306"/>
        <v>0</v>
      </c>
      <c r="YI1188" s="23">
        <f t="shared" si="306"/>
        <v>0</v>
      </c>
      <c r="YJ1188" s="23">
        <f t="shared" si="307"/>
        <v>0</v>
      </c>
      <c r="YK1188" s="23">
        <f t="shared" si="307"/>
        <v>0</v>
      </c>
      <c r="YL1188" s="23">
        <f t="shared" si="307"/>
        <v>0</v>
      </c>
      <c r="YM1188" s="57">
        <f t="shared" si="513"/>
        <v>0</v>
      </c>
      <c r="YN1188" s="57">
        <f t="shared" si="308"/>
        <v>0</v>
      </c>
      <c r="YO1188" s="57">
        <f t="shared" si="308"/>
        <v>0</v>
      </c>
      <c r="YP1188" s="23">
        <f t="shared" si="309"/>
        <v>0</v>
      </c>
      <c r="YQ1188" s="23">
        <f t="shared" si="310"/>
        <v>0</v>
      </c>
      <c r="YR1188" s="23">
        <f t="shared" si="311"/>
        <v>0</v>
      </c>
      <c r="YS1188" s="23">
        <f t="shared" si="312"/>
        <v>0</v>
      </c>
      <c r="YT1188" s="23">
        <f t="shared" si="313"/>
        <v>0</v>
      </c>
      <c r="YU1188" s="23">
        <f t="shared" si="314"/>
        <v>0</v>
      </c>
      <c r="YV1188" s="23">
        <f t="shared" si="514"/>
        <v>0</v>
      </c>
      <c r="YW1188" s="23">
        <f t="shared" si="515"/>
        <v>0</v>
      </c>
      <c r="YX1188" s="23">
        <f t="shared" si="516"/>
        <v>0</v>
      </c>
      <c r="YY1188" s="23">
        <f t="shared" si="517"/>
        <v>28959.95</v>
      </c>
      <c r="YZ1188" s="23">
        <f t="shared" si="518"/>
        <v>29969.49</v>
      </c>
      <c r="ZA1188" s="23">
        <f t="shared" si="519"/>
        <v>29969.49</v>
      </c>
      <c r="ZB1188" s="23">
        <f t="shared" si="315"/>
        <v>0</v>
      </c>
      <c r="ZC1188" s="23">
        <f t="shared" si="315"/>
        <v>0</v>
      </c>
      <c r="ZD1188" s="23">
        <f t="shared" si="315"/>
        <v>0</v>
      </c>
      <c r="ZE1188" s="23">
        <f t="shared" si="316"/>
        <v>0</v>
      </c>
      <c r="ZF1188" s="23">
        <f t="shared" si="316"/>
        <v>0</v>
      </c>
      <c r="ZG1188" s="23">
        <f t="shared" si="316"/>
        <v>0</v>
      </c>
    </row>
    <row r="1189" spans="1:683" ht="86.25" hidden="1" customHeight="1">
      <c r="A1189" s="24" t="s">
        <v>78</v>
      </c>
      <c r="B1189" s="85" t="s">
        <v>83</v>
      </c>
      <c r="C1189" s="5"/>
      <c r="D1189" s="116"/>
      <c r="E1189" s="74"/>
      <c r="F1189" s="36">
        <f t="shared" si="317"/>
        <v>0</v>
      </c>
      <c r="G1189" s="36">
        <f t="shared" si="317"/>
        <v>0</v>
      </c>
      <c r="H1189" s="36">
        <f t="shared" si="317"/>
        <v>0</v>
      </c>
      <c r="I1189" s="23">
        <f t="shared" si="318"/>
        <v>241223</v>
      </c>
      <c r="J1189" s="23">
        <f t="shared" si="318"/>
        <v>245590</v>
      </c>
      <c r="K1189" s="23">
        <f t="shared" si="318"/>
        <v>245590</v>
      </c>
      <c r="L1189" s="28"/>
      <c r="M1189" s="28"/>
      <c r="N1189" s="28"/>
      <c r="O1189" s="23">
        <f t="shared" si="319"/>
        <v>0</v>
      </c>
      <c r="P1189" s="23">
        <f t="shared" si="320"/>
        <v>0</v>
      </c>
      <c r="Q1189" s="23">
        <f t="shared" si="321"/>
        <v>0</v>
      </c>
      <c r="R1189" s="23">
        <f t="shared" si="322"/>
        <v>0</v>
      </c>
      <c r="S1189" s="23">
        <f t="shared" si="323"/>
        <v>0</v>
      </c>
      <c r="T1189" s="23">
        <f t="shared" si="324"/>
        <v>0</v>
      </c>
      <c r="U1189" s="23">
        <f t="shared" si="325"/>
        <v>0</v>
      </c>
      <c r="V1189" s="23">
        <f t="shared" si="326"/>
        <v>0</v>
      </c>
      <c r="W1189" s="23">
        <f t="shared" si="327"/>
        <v>0</v>
      </c>
      <c r="X1189" s="23">
        <f t="shared" si="328"/>
        <v>0</v>
      </c>
      <c r="Y1189" s="23">
        <f t="shared" si="329"/>
        <v>0</v>
      </c>
      <c r="Z1189" s="23">
        <f t="shared" si="330"/>
        <v>0</v>
      </c>
      <c r="AA1189" s="23">
        <f t="shared" si="331"/>
        <v>0</v>
      </c>
      <c r="AB1189" s="23">
        <f t="shared" si="66"/>
        <v>0</v>
      </c>
      <c r="AC1189" s="23">
        <f t="shared" si="66"/>
        <v>0</v>
      </c>
      <c r="AD1189" s="23">
        <f t="shared" si="332"/>
        <v>0</v>
      </c>
      <c r="AE1189" s="23">
        <f t="shared" si="67"/>
        <v>0</v>
      </c>
      <c r="AF1189" s="23">
        <f t="shared" si="67"/>
        <v>0</v>
      </c>
      <c r="AG1189" s="28"/>
      <c r="AH1189" s="28"/>
      <c r="AI1189" s="28"/>
      <c r="AJ1189" s="23">
        <f t="shared" si="68"/>
        <v>0</v>
      </c>
      <c r="AK1189" s="23">
        <f t="shared" si="69"/>
        <v>0</v>
      </c>
      <c r="AL1189" s="23">
        <f t="shared" si="70"/>
        <v>0</v>
      </c>
      <c r="AM1189" s="23">
        <f t="shared" si="71"/>
        <v>0</v>
      </c>
      <c r="AN1189" s="23">
        <f t="shared" si="72"/>
        <v>0</v>
      </c>
      <c r="AO1189" s="23">
        <f t="shared" si="73"/>
        <v>0</v>
      </c>
      <c r="AP1189" s="23">
        <f t="shared" si="333"/>
        <v>0</v>
      </c>
      <c r="AQ1189" s="23">
        <f t="shared" si="334"/>
        <v>0</v>
      </c>
      <c r="AR1189" s="23">
        <f t="shared" si="335"/>
        <v>0</v>
      </c>
      <c r="AS1189" s="23">
        <f t="shared" si="336"/>
        <v>0</v>
      </c>
      <c r="AT1189" s="23">
        <f t="shared" si="337"/>
        <v>0</v>
      </c>
      <c r="AU1189" s="23">
        <f t="shared" si="338"/>
        <v>0</v>
      </c>
      <c r="AV1189" s="23">
        <f t="shared" si="74"/>
        <v>0</v>
      </c>
      <c r="AW1189" s="23">
        <f t="shared" si="74"/>
        <v>0</v>
      </c>
      <c r="AX1189" s="23">
        <f t="shared" si="74"/>
        <v>0</v>
      </c>
      <c r="AY1189" s="23">
        <f t="shared" si="75"/>
        <v>0</v>
      </c>
      <c r="AZ1189" s="23">
        <f t="shared" si="75"/>
        <v>0</v>
      </c>
      <c r="BA1189" s="23">
        <f t="shared" si="75"/>
        <v>0</v>
      </c>
      <c r="BB1189" s="28"/>
      <c r="BC1189" s="28"/>
      <c r="BD1189" s="28"/>
      <c r="BE1189" s="23">
        <f t="shared" si="76"/>
        <v>0</v>
      </c>
      <c r="BF1189" s="23">
        <f t="shared" si="77"/>
        <v>0</v>
      </c>
      <c r="BG1189" s="23">
        <f t="shared" si="78"/>
        <v>0</v>
      </c>
      <c r="BH1189" s="23">
        <f t="shared" si="79"/>
        <v>0</v>
      </c>
      <c r="BI1189" s="23">
        <f t="shared" si="80"/>
        <v>0</v>
      </c>
      <c r="BJ1189" s="23">
        <f t="shared" si="81"/>
        <v>0</v>
      </c>
      <c r="BK1189" s="23">
        <f t="shared" si="339"/>
        <v>0</v>
      </c>
      <c r="BL1189" s="23">
        <f t="shared" si="340"/>
        <v>0</v>
      </c>
      <c r="BM1189" s="23">
        <f t="shared" si="341"/>
        <v>0</v>
      </c>
      <c r="BN1189" s="23">
        <f t="shared" si="342"/>
        <v>0</v>
      </c>
      <c r="BO1189" s="23">
        <f t="shared" si="343"/>
        <v>0</v>
      </c>
      <c r="BP1189" s="23">
        <f t="shared" si="344"/>
        <v>0</v>
      </c>
      <c r="BQ1189" s="23">
        <f t="shared" si="82"/>
        <v>0</v>
      </c>
      <c r="BR1189" s="23">
        <f t="shared" si="82"/>
        <v>0</v>
      </c>
      <c r="BS1189" s="23">
        <f t="shared" si="82"/>
        <v>0</v>
      </c>
      <c r="BT1189" s="23">
        <f t="shared" si="83"/>
        <v>0</v>
      </c>
      <c r="BU1189" s="23">
        <f t="shared" si="83"/>
        <v>0</v>
      </c>
      <c r="BV1189" s="23">
        <f t="shared" si="83"/>
        <v>0</v>
      </c>
      <c r="BW1189" s="28"/>
      <c r="BX1189" s="28"/>
      <c r="BY1189" s="28"/>
      <c r="BZ1189" s="23">
        <f t="shared" si="84"/>
        <v>0</v>
      </c>
      <c r="CA1189" s="23">
        <f t="shared" si="85"/>
        <v>0</v>
      </c>
      <c r="CB1189" s="23">
        <f t="shared" si="86"/>
        <v>0</v>
      </c>
      <c r="CC1189" s="23">
        <f t="shared" si="87"/>
        <v>0</v>
      </c>
      <c r="CD1189" s="23">
        <f t="shared" si="88"/>
        <v>0</v>
      </c>
      <c r="CE1189" s="23">
        <f t="shared" si="89"/>
        <v>0</v>
      </c>
      <c r="CF1189" s="23">
        <f t="shared" si="345"/>
        <v>0</v>
      </c>
      <c r="CG1189" s="23">
        <f t="shared" si="346"/>
        <v>0</v>
      </c>
      <c r="CH1189" s="23">
        <f t="shared" si="347"/>
        <v>0</v>
      </c>
      <c r="CI1189" s="23">
        <f t="shared" si="348"/>
        <v>0</v>
      </c>
      <c r="CJ1189" s="23">
        <f t="shared" si="349"/>
        <v>0</v>
      </c>
      <c r="CK1189" s="23">
        <f t="shared" si="350"/>
        <v>0</v>
      </c>
      <c r="CL1189" s="23">
        <f t="shared" si="90"/>
        <v>0</v>
      </c>
      <c r="CM1189" s="23">
        <f t="shared" si="90"/>
        <v>0</v>
      </c>
      <c r="CN1189" s="23">
        <f t="shared" si="90"/>
        <v>0</v>
      </c>
      <c r="CO1189" s="23">
        <f t="shared" si="91"/>
        <v>0</v>
      </c>
      <c r="CP1189" s="23">
        <f t="shared" si="91"/>
        <v>0</v>
      </c>
      <c r="CQ1189" s="23">
        <f t="shared" si="91"/>
        <v>0</v>
      </c>
      <c r="CR1189" s="28"/>
      <c r="CS1189" s="28"/>
      <c r="CT1189" s="28"/>
      <c r="CU1189" s="23">
        <f t="shared" si="92"/>
        <v>0</v>
      </c>
      <c r="CV1189" s="23">
        <f t="shared" si="93"/>
        <v>0</v>
      </c>
      <c r="CW1189" s="23">
        <f t="shared" si="94"/>
        <v>0</v>
      </c>
      <c r="CX1189" s="23">
        <f t="shared" si="95"/>
        <v>0</v>
      </c>
      <c r="CY1189" s="23">
        <f t="shared" si="96"/>
        <v>0</v>
      </c>
      <c r="CZ1189" s="23">
        <f t="shared" si="97"/>
        <v>0</v>
      </c>
      <c r="DA1189" s="23">
        <f t="shared" si="351"/>
        <v>0</v>
      </c>
      <c r="DB1189" s="23">
        <f t="shared" si="352"/>
        <v>0</v>
      </c>
      <c r="DC1189" s="23">
        <f t="shared" si="353"/>
        <v>0</v>
      </c>
      <c r="DD1189" s="23">
        <f t="shared" si="354"/>
        <v>0</v>
      </c>
      <c r="DE1189" s="23">
        <f t="shared" si="355"/>
        <v>0</v>
      </c>
      <c r="DF1189" s="23">
        <f t="shared" si="356"/>
        <v>0</v>
      </c>
      <c r="DG1189" s="23">
        <f t="shared" si="98"/>
        <v>0</v>
      </c>
      <c r="DH1189" s="23">
        <f t="shared" si="98"/>
        <v>0</v>
      </c>
      <c r="DI1189" s="23">
        <f t="shared" si="98"/>
        <v>0</v>
      </c>
      <c r="DJ1189" s="23">
        <f t="shared" si="99"/>
        <v>0</v>
      </c>
      <c r="DK1189" s="23">
        <f t="shared" si="99"/>
        <v>0</v>
      </c>
      <c r="DL1189" s="23">
        <f t="shared" si="99"/>
        <v>0</v>
      </c>
      <c r="DM1189" s="28"/>
      <c r="DN1189" s="28"/>
      <c r="DO1189" s="28"/>
      <c r="DP1189" s="23">
        <f t="shared" si="100"/>
        <v>0</v>
      </c>
      <c r="DQ1189" s="23">
        <f t="shared" si="101"/>
        <v>0</v>
      </c>
      <c r="DR1189" s="23">
        <f t="shared" si="102"/>
        <v>0</v>
      </c>
      <c r="DS1189" s="23">
        <f t="shared" si="103"/>
        <v>0</v>
      </c>
      <c r="DT1189" s="23">
        <f t="shared" si="104"/>
        <v>0</v>
      </c>
      <c r="DU1189" s="23">
        <f t="shared" si="105"/>
        <v>0</v>
      </c>
      <c r="DV1189" s="23">
        <f t="shared" si="357"/>
        <v>0</v>
      </c>
      <c r="DW1189" s="23">
        <f t="shared" si="358"/>
        <v>0</v>
      </c>
      <c r="DX1189" s="23">
        <f t="shared" si="359"/>
        <v>0</v>
      </c>
      <c r="DY1189" s="23">
        <f t="shared" si="360"/>
        <v>0</v>
      </c>
      <c r="DZ1189" s="23">
        <f t="shared" si="361"/>
        <v>0</v>
      </c>
      <c r="EA1189" s="23">
        <f t="shared" si="362"/>
        <v>0</v>
      </c>
      <c r="EB1189" s="23">
        <f t="shared" si="106"/>
        <v>0</v>
      </c>
      <c r="EC1189" s="23">
        <f t="shared" si="106"/>
        <v>0</v>
      </c>
      <c r="ED1189" s="23">
        <f t="shared" si="106"/>
        <v>0</v>
      </c>
      <c r="EE1189" s="23">
        <f t="shared" si="107"/>
        <v>0</v>
      </c>
      <c r="EF1189" s="23">
        <f t="shared" si="107"/>
        <v>0</v>
      </c>
      <c r="EG1189" s="23">
        <f t="shared" si="107"/>
        <v>0</v>
      </c>
      <c r="EH1189" s="28"/>
      <c r="EI1189" s="28"/>
      <c r="EJ1189" s="28"/>
      <c r="EK1189" s="23">
        <f t="shared" si="108"/>
        <v>0</v>
      </c>
      <c r="EL1189" s="23">
        <f t="shared" si="109"/>
        <v>0</v>
      </c>
      <c r="EM1189" s="23">
        <f t="shared" si="110"/>
        <v>0</v>
      </c>
      <c r="EN1189" s="23">
        <f t="shared" si="111"/>
        <v>0</v>
      </c>
      <c r="EO1189" s="23">
        <f t="shared" si="112"/>
        <v>0</v>
      </c>
      <c r="EP1189" s="23">
        <f t="shared" si="113"/>
        <v>0</v>
      </c>
      <c r="EQ1189" s="23">
        <f t="shared" si="363"/>
        <v>0</v>
      </c>
      <c r="ER1189" s="23">
        <f t="shared" si="364"/>
        <v>0</v>
      </c>
      <c r="ES1189" s="23">
        <f t="shared" si="365"/>
        <v>0</v>
      </c>
      <c r="ET1189" s="23">
        <f t="shared" si="366"/>
        <v>0</v>
      </c>
      <c r="EU1189" s="23">
        <f t="shared" si="367"/>
        <v>0</v>
      </c>
      <c r="EV1189" s="23">
        <f t="shared" si="368"/>
        <v>0</v>
      </c>
      <c r="EW1189" s="23">
        <f t="shared" si="114"/>
        <v>0</v>
      </c>
      <c r="EX1189" s="23">
        <f t="shared" si="114"/>
        <v>0</v>
      </c>
      <c r="EY1189" s="23">
        <f t="shared" si="114"/>
        <v>0</v>
      </c>
      <c r="EZ1189" s="23">
        <f t="shared" si="115"/>
        <v>0</v>
      </c>
      <c r="FA1189" s="23">
        <f t="shared" si="115"/>
        <v>0</v>
      </c>
      <c r="FB1189" s="23">
        <f t="shared" si="115"/>
        <v>0</v>
      </c>
      <c r="FC1189" s="28"/>
      <c r="FD1189" s="28"/>
      <c r="FE1189" s="28"/>
      <c r="FF1189" s="23">
        <f t="shared" si="116"/>
        <v>0</v>
      </c>
      <c r="FG1189" s="23">
        <f t="shared" si="117"/>
        <v>0</v>
      </c>
      <c r="FH1189" s="23">
        <f t="shared" si="118"/>
        <v>0</v>
      </c>
      <c r="FI1189" s="23">
        <f t="shared" si="119"/>
        <v>0</v>
      </c>
      <c r="FJ1189" s="23">
        <f t="shared" si="120"/>
        <v>0</v>
      </c>
      <c r="FK1189" s="23">
        <f t="shared" si="121"/>
        <v>0</v>
      </c>
      <c r="FL1189" s="23">
        <f t="shared" si="369"/>
        <v>0</v>
      </c>
      <c r="FM1189" s="23">
        <f t="shared" si="370"/>
        <v>0</v>
      </c>
      <c r="FN1189" s="23">
        <f t="shared" si="371"/>
        <v>0</v>
      </c>
      <c r="FO1189" s="23">
        <f t="shared" si="372"/>
        <v>0</v>
      </c>
      <c r="FP1189" s="23">
        <f t="shared" si="373"/>
        <v>0</v>
      </c>
      <c r="FQ1189" s="23">
        <f t="shared" si="374"/>
        <v>0</v>
      </c>
      <c r="FR1189" s="23">
        <f t="shared" si="122"/>
        <v>0</v>
      </c>
      <c r="FS1189" s="23">
        <f t="shared" si="122"/>
        <v>0</v>
      </c>
      <c r="FT1189" s="23">
        <f t="shared" si="122"/>
        <v>0</v>
      </c>
      <c r="FU1189" s="23">
        <f t="shared" si="123"/>
        <v>0</v>
      </c>
      <c r="FV1189" s="23">
        <f t="shared" si="123"/>
        <v>0</v>
      </c>
      <c r="FW1189" s="23">
        <f t="shared" si="123"/>
        <v>0</v>
      </c>
      <c r="FX1189" s="28"/>
      <c r="FY1189" s="28"/>
      <c r="FZ1189" s="28"/>
      <c r="GA1189" s="23">
        <f t="shared" si="124"/>
        <v>0</v>
      </c>
      <c r="GB1189" s="23">
        <f t="shared" si="125"/>
        <v>0</v>
      </c>
      <c r="GC1189" s="23">
        <f t="shared" si="126"/>
        <v>0</v>
      </c>
      <c r="GD1189" s="23">
        <f t="shared" si="127"/>
        <v>0</v>
      </c>
      <c r="GE1189" s="23">
        <f t="shared" si="128"/>
        <v>0</v>
      </c>
      <c r="GF1189" s="23">
        <f t="shared" si="129"/>
        <v>0</v>
      </c>
      <c r="GG1189" s="23">
        <f t="shared" si="375"/>
        <v>0</v>
      </c>
      <c r="GH1189" s="23">
        <f t="shared" si="376"/>
        <v>0</v>
      </c>
      <c r="GI1189" s="23">
        <f t="shared" si="377"/>
        <v>0</v>
      </c>
      <c r="GJ1189" s="23">
        <f t="shared" si="378"/>
        <v>0</v>
      </c>
      <c r="GK1189" s="23">
        <f t="shared" si="379"/>
        <v>0</v>
      </c>
      <c r="GL1189" s="23">
        <f t="shared" si="380"/>
        <v>0</v>
      </c>
      <c r="GM1189" s="23">
        <f t="shared" si="130"/>
        <v>0</v>
      </c>
      <c r="GN1189" s="23">
        <f t="shared" si="130"/>
        <v>0</v>
      </c>
      <c r="GO1189" s="23">
        <f t="shared" si="130"/>
        <v>0</v>
      </c>
      <c r="GP1189" s="23">
        <f t="shared" si="131"/>
        <v>0</v>
      </c>
      <c r="GQ1189" s="23">
        <f t="shared" si="131"/>
        <v>0</v>
      </c>
      <c r="GR1189" s="23">
        <f t="shared" si="131"/>
        <v>0</v>
      </c>
      <c r="GS1189" s="28"/>
      <c r="GT1189" s="28"/>
      <c r="GU1189" s="28"/>
      <c r="GV1189" s="23">
        <f t="shared" si="132"/>
        <v>0</v>
      </c>
      <c r="GW1189" s="23">
        <f t="shared" si="133"/>
        <v>0</v>
      </c>
      <c r="GX1189" s="23">
        <f t="shared" si="134"/>
        <v>0</v>
      </c>
      <c r="GY1189" s="23">
        <f t="shared" si="135"/>
        <v>0</v>
      </c>
      <c r="GZ1189" s="23">
        <f t="shared" si="136"/>
        <v>0</v>
      </c>
      <c r="HA1189" s="23">
        <f t="shared" si="137"/>
        <v>0</v>
      </c>
      <c r="HB1189" s="23">
        <f t="shared" si="381"/>
        <v>0</v>
      </c>
      <c r="HC1189" s="23">
        <f t="shared" si="382"/>
        <v>0</v>
      </c>
      <c r="HD1189" s="23">
        <f t="shared" si="383"/>
        <v>0</v>
      </c>
      <c r="HE1189" s="23">
        <f t="shared" si="384"/>
        <v>64847.8</v>
      </c>
      <c r="HF1189" s="23">
        <f t="shared" si="385"/>
        <v>64950.46</v>
      </c>
      <c r="HG1189" s="23">
        <f t="shared" si="386"/>
        <v>64950.46</v>
      </c>
      <c r="HH1189" s="23">
        <f t="shared" si="138"/>
        <v>0</v>
      </c>
      <c r="HI1189" s="23">
        <f t="shared" si="138"/>
        <v>0</v>
      </c>
      <c r="HJ1189" s="23">
        <f t="shared" si="138"/>
        <v>0</v>
      </c>
      <c r="HK1189" s="23">
        <f t="shared" si="139"/>
        <v>0</v>
      </c>
      <c r="HL1189" s="23">
        <f t="shared" si="139"/>
        <v>0</v>
      </c>
      <c r="HM1189" s="23">
        <f t="shared" si="139"/>
        <v>0</v>
      </c>
      <c r="HN1189" s="28"/>
      <c r="HO1189" s="28"/>
      <c r="HP1189" s="28"/>
      <c r="HQ1189" s="23">
        <f t="shared" si="140"/>
        <v>0</v>
      </c>
      <c r="HR1189" s="23">
        <f t="shared" si="141"/>
        <v>0</v>
      </c>
      <c r="HS1189" s="23">
        <f t="shared" si="142"/>
        <v>0</v>
      </c>
      <c r="HT1189" s="23">
        <f t="shared" si="143"/>
        <v>0</v>
      </c>
      <c r="HU1189" s="23">
        <f t="shared" si="144"/>
        <v>0</v>
      </c>
      <c r="HV1189" s="23">
        <f t="shared" si="145"/>
        <v>0</v>
      </c>
      <c r="HW1189" s="23">
        <f t="shared" si="387"/>
        <v>0</v>
      </c>
      <c r="HX1189" s="23">
        <f t="shared" si="388"/>
        <v>0</v>
      </c>
      <c r="HY1189" s="23">
        <f t="shared" si="389"/>
        <v>0</v>
      </c>
      <c r="HZ1189" s="23">
        <f t="shared" si="390"/>
        <v>0</v>
      </c>
      <c r="IA1189" s="23">
        <f t="shared" si="391"/>
        <v>0</v>
      </c>
      <c r="IB1189" s="23">
        <f t="shared" si="392"/>
        <v>0</v>
      </c>
      <c r="IC1189" s="23">
        <f t="shared" si="146"/>
        <v>0</v>
      </c>
      <c r="ID1189" s="23">
        <f t="shared" si="146"/>
        <v>0</v>
      </c>
      <c r="IE1189" s="23">
        <f t="shared" si="146"/>
        <v>0</v>
      </c>
      <c r="IF1189" s="23">
        <f t="shared" si="147"/>
        <v>0</v>
      </c>
      <c r="IG1189" s="23">
        <f t="shared" si="147"/>
        <v>0</v>
      </c>
      <c r="IH1189" s="23">
        <f t="shared" si="147"/>
        <v>0</v>
      </c>
      <c r="II1189" s="28"/>
      <c r="IJ1189" s="28"/>
      <c r="IK1189" s="28"/>
      <c r="IL1189" s="23">
        <f t="shared" si="148"/>
        <v>0</v>
      </c>
      <c r="IM1189" s="23">
        <f t="shared" si="149"/>
        <v>0</v>
      </c>
      <c r="IN1189" s="23">
        <f t="shared" si="150"/>
        <v>0</v>
      </c>
      <c r="IO1189" s="23">
        <f t="shared" si="151"/>
        <v>0</v>
      </c>
      <c r="IP1189" s="23">
        <f t="shared" si="152"/>
        <v>0</v>
      </c>
      <c r="IQ1189" s="23">
        <f t="shared" si="153"/>
        <v>0</v>
      </c>
      <c r="IR1189" s="23">
        <f t="shared" si="393"/>
        <v>0</v>
      </c>
      <c r="IS1189" s="23">
        <f t="shared" si="394"/>
        <v>0</v>
      </c>
      <c r="IT1189" s="23">
        <f t="shared" si="395"/>
        <v>0</v>
      </c>
      <c r="IU1189" s="23">
        <f t="shared" si="396"/>
        <v>0</v>
      </c>
      <c r="IV1189" s="23">
        <f t="shared" si="397"/>
        <v>0</v>
      </c>
      <c r="IW1189" s="23">
        <f t="shared" si="398"/>
        <v>0</v>
      </c>
      <c r="IX1189" s="23">
        <f t="shared" si="154"/>
        <v>0</v>
      </c>
      <c r="IY1189" s="23">
        <f t="shared" si="154"/>
        <v>0</v>
      </c>
      <c r="IZ1189" s="23">
        <f t="shared" si="154"/>
        <v>0</v>
      </c>
      <c r="JA1189" s="23">
        <f t="shared" si="155"/>
        <v>0</v>
      </c>
      <c r="JB1189" s="23">
        <f t="shared" si="155"/>
        <v>0</v>
      </c>
      <c r="JC1189" s="23">
        <f t="shared" si="155"/>
        <v>0</v>
      </c>
      <c r="JD1189" s="28"/>
      <c r="JE1189" s="28"/>
      <c r="JF1189" s="28"/>
      <c r="JG1189" s="23">
        <f t="shared" si="156"/>
        <v>0</v>
      </c>
      <c r="JH1189" s="23">
        <f t="shared" si="157"/>
        <v>0</v>
      </c>
      <c r="JI1189" s="23">
        <f t="shared" si="158"/>
        <v>0</v>
      </c>
      <c r="JJ1189" s="23">
        <f t="shared" si="159"/>
        <v>0</v>
      </c>
      <c r="JK1189" s="23">
        <f t="shared" si="160"/>
        <v>0</v>
      </c>
      <c r="JL1189" s="23">
        <f t="shared" si="161"/>
        <v>0</v>
      </c>
      <c r="JM1189" s="23">
        <f t="shared" si="399"/>
        <v>0</v>
      </c>
      <c r="JN1189" s="23">
        <f t="shared" si="400"/>
        <v>0</v>
      </c>
      <c r="JO1189" s="23">
        <f t="shared" si="401"/>
        <v>0</v>
      </c>
      <c r="JP1189" s="23">
        <f t="shared" si="402"/>
        <v>0</v>
      </c>
      <c r="JQ1189" s="23">
        <f t="shared" si="403"/>
        <v>0</v>
      </c>
      <c r="JR1189" s="23">
        <f t="shared" si="404"/>
        <v>0</v>
      </c>
      <c r="JS1189" s="23">
        <f t="shared" si="162"/>
        <v>0</v>
      </c>
      <c r="JT1189" s="23">
        <f t="shared" si="162"/>
        <v>0</v>
      </c>
      <c r="JU1189" s="23">
        <f t="shared" si="162"/>
        <v>0</v>
      </c>
      <c r="JV1189" s="23">
        <f t="shared" si="163"/>
        <v>0</v>
      </c>
      <c r="JW1189" s="23">
        <f t="shared" si="163"/>
        <v>0</v>
      </c>
      <c r="JX1189" s="23">
        <f t="shared" si="163"/>
        <v>0</v>
      </c>
      <c r="JY1189" s="28"/>
      <c r="JZ1189" s="28"/>
      <c r="KA1189" s="28"/>
      <c r="KB1189" s="23">
        <f t="shared" si="164"/>
        <v>0</v>
      </c>
      <c r="KC1189" s="23">
        <f t="shared" si="165"/>
        <v>0</v>
      </c>
      <c r="KD1189" s="23">
        <f t="shared" si="166"/>
        <v>0</v>
      </c>
      <c r="KE1189" s="23">
        <f t="shared" si="167"/>
        <v>0</v>
      </c>
      <c r="KF1189" s="23">
        <f t="shared" si="168"/>
        <v>0</v>
      </c>
      <c r="KG1189" s="23">
        <f t="shared" si="169"/>
        <v>0</v>
      </c>
      <c r="KH1189" s="23">
        <f t="shared" si="405"/>
        <v>0</v>
      </c>
      <c r="KI1189" s="23">
        <f t="shared" si="406"/>
        <v>0</v>
      </c>
      <c r="KJ1189" s="23">
        <f t="shared" si="407"/>
        <v>0</v>
      </c>
      <c r="KK1189" s="23">
        <f t="shared" si="408"/>
        <v>0</v>
      </c>
      <c r="KL1189" s="23">
        <f t="shared" si="409"/>
        <v>0</v>
      </c>
      <c r="KM1189" s="23">
        <f t="shared" si="410"/>
        <v>0</v>
      </c>
      <c r="KN1189" s="23">
        <f t="shared" si="170"/>
        <v>0</v>
      </c>
      <c r="KO1189" s="23">
        <f t="shared" si="170"/>
        <v>0</v>
      </c>
      <c r="KP1189" s="23">
        <f t="shared" si="170"/>
        <v>0</v>
      </c>
      <c r="KQ1189" s="23">
        <f t="shared" si="171"/>
        <v>0</v>
      </c>
      <c r="KR1189" s="23">
        <f t="shared" si="171"/>
        <v>0</v>
      </c>
      <c r="KS1189" s="23">
        <f t="shared" si="171"/>
        <v>0</v>
      </c>
      <c r="KT1189" s="28"/>
      <c r="KU1189" s="28"/>
      <c r="KV1189" s="28"/>
      <c r="KW1189" s="23">
        <f t="shared" si="172"/>
        <v>0</v>
      </c>
      <c r="KX1189" s="23">
        <f t="shared" si="173"/>
        <v>0</v>
      </c>
      <c r="KY1189" s="23">
        <f t="shared" si="174"/>
        <v>0</v>
      </c>
      <c r="KZ1189" s="23">
        <f t="shared" si="175"/>
        <v>0</v>
      </c>
      <c r="LA1189" s="23">
        <f t="shared" si="176"/>
        <v>0</v>
      </c>
      <c r="LB1189" s="23">
        <f t="shared" si="177"/>
        <v>0</v>
      </c>
      <c r="LC1189" s="23">
        <f t="shared" si="411"/>
        <v>0</v>
      </c>
      <c r="LD1189" s="23">
        <f t="shared" si="412"/>
        <v>0</v>
      </c>
      <c r="LE1189" s="23">
        <f t="shared" si="413"/>
        <v>0</v>
      </c>
      <c r="LF1189" s="23">
        <f t="shared" si="414"/>
        <v>0</v>
      </c>
      <c r="LG1189" s="23">
        <f t="shared" si="415"/>
        <v>0</v>
      </c>
      <c r="LH1189" s="23">
        <f t="shared" si="416"/>
        <v>0</v>
      </c>
      <c r="LI1189" s="23">
        <f t="shared" si="178"/>
        <v>0</v>
      </c>
      <c r="LJ1189" s="23">
        <f t="shared" si="178"/>
        <v>0</v>
      </c>
      <c r="LK1189" s="23">
        <f t="shared" si="178"/>
        <v>0</v>
      </c>
      <c r="LL1189" s="23">
        <f t="shared" si="179"/>
        <v>0</v>
      </c>
      <c r="LM1189" s="23">
        <f t="shared" si="179"/>
        <v>0</v>
      </c>
      <c r="LN1189" s="23">
        <f t="shared" si="179"/>
        <v>0</v>
      </c>
      <c r="LO1189" s="28"/>
      <c r="LP1189" s="28"/>
      <c r="LQ1189" s="28"/>
      <c r="LR1189" s="23">
        <f t="shared" si="180"/>
        <v>0</v>
      </c>
      <c r="LS1189" s="23">
        <f t="shared" si="181"/>
        <v>0</v>
      </c>
      <c r="LT1189" s="23">
        <f t="shared" si="182"/>
        <v>0</v>
      </c>
      <c r="LU1189" s="23">
        <f t="shared" si="183"/>
        <v>0</v>
      </c>
      <c r="LV1189" s="23">
        <f t="shared" si="184"/>
        <v>0</v>
      </c>
      <c r="LW1189" s="23">
        <f t="shared" si="185"/>
        <v>0</v>
      </c>
      <c r="LX1189" s="23">
        <f t="shared" si="417"/>
        <v>0</v>
      </c>
      <c r="LY1189" s="23">
        <f t="shared" si="418"/>
        <v>0</v>
      </c>
      <c r="LZ1189" s="23">
        <f t="shared" si="419"/>
        <v>0</v>
      </c>
      <c r="MA1189" s="23">
        <f t="shared" si="420"/>
        <v>0</v>
      </c>
      <c r="MB1189" s="23">
        <f t="shared" si="421"/>
        <v>0</v>
      </c>
      <c r="MC1189" s="23">
        <f t="shared" si="422"/>
        <v>0</v>
      </c>
      <c r="MD1189" s="23">
        <f t="shared" si="186"/>
        <v>0</v>
      </c>
      <c r="ME1189" s="23">
        <f t="shared" si="186"/>
        <v>0</v>
      </c>
      <c r="MF1189" s="23">
        <f t="shared" si="186"/>
        <v>0</v>
      </c>
      <c r="MG1189" s="23">
        <f t="shared" si="187"/>
        <v>0</v>
      </c>
      <c r="MH1189" s="23">
        <f t="shared" si="187"/>
        <v>0</v>
      </c>
      <c r="MI1189" s="23">
        <f t="shared" si="187"/>
        <v>0</v>
      </c>
      <c r="MJ1189" s="28"/>
      <c r="MK1189" s="28"/>
      <c r="ML1189" s="28"/>
      <c r="MM1189" s="23">
        <f t="shared" si="188"/>
        <v>0</v>
      </c>
      <c r="MN1189" s="23">
        <f t="shared" si="189"/>
        <v>0</v>
      </c>
      <c r="MO1189" s="23">
        <f t="shared" si="190"/>
        <v>0</v>
      </c>
      <c r="MP1189" s="23">
        <f t="shared" si="191"/>
        <v>0</v>
      </c>
      <c r="MQ1189" s="23">
        <f t="shared" si="192"/>
        <v>0</v>
      </c>
      <c r="MR1189" s="23">
        <f t="shared" si="193"/>
        <v>0</v>
      </c>
      <c r="MS1189" s="23">
        <f t="shared" si="423"/>
        <v>0</v>
      </c>
      <c r="MT1189" s="23">
        <f t="shared" si="424"/>
        <v>0</v>
      </c>
      <c r="MU1189" s="23">
        <f t="shared" si="425"/>
        <v>0</v>
      </c>
      <c r="MV1189" s="23">
        <f t="shared" si="426"/>
        <v>0</v>
      </c>
      <c r="MW1189" s="23">
        <f t="shared" si="427"/>
        <v>0</v>
      </c>
      <c r="MX1189" s="23">
        <f t="shared" si="428"/>
        <v>0</v>
      </c>
      <c r="MY1189" s="23">
        <f t="shared" si="194"/>
        <v>0</v>
      </c>
      <c r="MZ1189" s="23">
        <f t="shared" si="194"/>
        <v>0</v>
      </c>
      <c r="NA1189" s="23">
        <f t="shared" si="194"/>
        <v>0</v>
      </c>
      <c r="NB1189" s="23">
        <f t="shared" si="195"/>
        <v>0</v>
      </c>
      <c r="NC1189" s="23">
        <f t="shared" si="195"/>
        <v>0</v>
      </c>
      <c r="ND1189" s="23">
        <f t="shared" si="195"/>
        <v>0</v>
      </c>
      <c r="NE1189" s="28"/>
      <c r="NF1189" s="28"/>
      <c r="NG1189" s="28"/>
      <c r="NH1189" s="23">
        <f t="shared" si="196"/>
        <v>0</v>
      </c>
      <c r="NI1189" s="23">
        <f t="shared" si="197"/>
        <v>0</v>
      </c>
      <c r="NJ1189" s="23">
        <f t="shared" si="198"/>
        <v>0</v>
      </c>
      <c r="NK1189" s="23">
        <f t="shared" si="199"/>
        <v>0</v>
      </c>
      <c r="NL1189" s="23">
        <f t="shared" si="200"/>
        <v>0</v>
      </c>
      <c r="NM1189" s="23">
        <f t="shared" si="201"/>
        <v>0</v>
      </c>
      <c r="NN1189" s="23">
        <f t="shared" si="429"/>
        <v>0</v>
      </c>
      <c r="NO1189" s="23">
        <f t="shared" si="430"/>
        <v>0</v>
      </c>
      <c r="NP1189" s="23">
        <f t="shared" si="431"/>
        <v>0</v>
      </c>
      <c r="NQ1189" s="23">
        <f t="shared" si="432"/>
        <v>0</v>
      </c>
      <c r="NR1189" s="23">
        <f t="shared" si="433"/>
        <v>0</v>
      </c>
      <c r="NS1189" s="23">
        <f t="shared" si="434"/>
        <v>0</v>
      </c>
      <c r="NT1189" s="23">
        <f t="shared" si="202"/>
        <v>0</v>
      </c>
      <c r="NU1189" s="23">
        <f t="shared" si="202"/>
        <v>0</v>
      </c>
      <c r="NV1189" s="23">
        <f t="shared" si="202"/>
        <v>0</v>
      </c>
      <c r="NW1189" s="23">
        <f t="shared" si="203"/>
        <v>0</v>
      </c>
      <c r="NX1189" s="23">
        <f t="shared" si="203"/>
        <v>0</v>
      </c>
      <c r="NY1189" s="23">
        <f t="shared" si="203"/>
        <v>0</v>
      </c>
      <c r="NZ1189" s="28"/>
      <c r="OA1189" s="28"/>
      <c r="OB1189" s="28"/>
      <c r="OC1189" s="23">
        <f t="shared" si="204"/>
        <v>0</v>
      </c>
      <c r="OD1189" s="23">
        <f t="shared" si="205"/>
        <v>0</v>
      </c>
      <c r="OE1189" s="23">
        <f t="shared" si="206"/>
        <v>0</v>
      </c>
      <c r="OF1189" s="23">
        <f t="shared" si="207"/>
        <v>0</v>
      </c>
      <c r="OG1189" s="23">
        <f t="shared" si="208"/>
        <v>0</v>
      </c>
      <c r="OH1189" s="23">
        <f t="shared" si="209"/>
        <v>0</v>
      </c>
      <c r="OI1189" s="23">
        <f t="shared" si="435"/>
        <v>0</v>
      </c>
      <c r="OJ1189" s="23">
        <f t="shared" si="436"/>
        <v>0</v>
      </c>
      <c r="OK1189" s="23">
        <f t="shared" si="437"/>
        <v>0</v>
      </c>
      <c r="OL1189" s="23">
        <f t="shared" si="438"/>
        <v>0</v>
      </c>
      <c r="OM1189" s="23">
        <f t="shared" si="439"/>
        <v>0</v>
      </c>
      <c r="ON1189" s="23">
        <f t="shared" si="440"/>
        <v>0</v>
      </c>
      <c r="OO1189" s="23">
        <f t="shared" si="210"/>
        <v>0</v>
      </c>
      <c r="OP1189" s="23">
        <f t="shared" si="210"/>
        <v>0</v>
      </c>
      <c r="OQ1189" s="23">
        <f t="shared" si="210"/>
        <v>0</v>
      </c>
      <c r="OR1189" s="23">
        <f t="shared" si="211"/>
        <v>0</v>
      </c>
      <c r="OS1189" s="23">
        <f t="shared" si="211"/>
        <v>0</v>
      </c>
      <c r="OT1189" s="23">
        <f t="shared" si="211"/>
        <v>0</v>
      </c>
      <c r="OU1189" s="28"/>
      <c r="OV1189" s="28"/>
      <c r="OW1189" s="28"/>
      <c r="OX1189" s="23">
        <f t="shared" si="212"/>
        <v>0</v>
      </c>
      <c r="OY1189" s="23">
        <f t="shared" si="213"/>
        <v>0</v>
      </c>
      <c r="OZ1189" s="23">
        <f t="shared" si="214"/>
        <v>0</v>
      </c>
      <c r="PA1189" s="23">
        <f t="shared" si="215"/>
        <v>0</v>
      </c>
      <c r="PB1189" s="23">
        <f t="shared" si="216"/>
        <v>0</v>
      </c>
      <c r="PC1189" s="23">
        <f t="shared" si="217"/>
        <v>0</v>
      </c>
      <c r="PD1189" s="23">
        <f t="shared" si="441"/>
        <v>0</v>
      </c>
      <c r="PE1189" s="23">
        <f t="shared" si="442"/>
        <v>0</v>
      </c>
      <c r="PF1189" s="23">
        <f t="shared" si="443"/>
        <v>0</v>
      </c>
      <c r="PG1189" s="23">
        <f t="shared" si="444"/>
        <v>0</v>
      </c>
      <c r="PH1189" s="23">
        <f t="shared" si="445"/>
        <v>0</v>
      </c>
      <c r="PI1189" s="23">
        <f t="shared" si="446"/>
        <v>0</v>
      </c>
      <c r="PJ1189" s="23">
        <f t="shared" si="218"/>
        <v>0</v>
      </c>
      <c r="PK1189" s="23">
        <f t="shared" si="218"/>
        <v>0</v>
      </c>
      <c r="PL1189" s="23">
        <f t="shared" si="218"/>
        <v>0</v>
      </c>
      <c r="PM1189" s="23">
        <f t="shared" si="219"/>
        <v>0</v>
      </c>
      <c r="PN1189" s="23">
        <f t="shared" si="219"/>
        <v>0</v>
      </c>
      <c r="PO1189" s="23">
        <f t="shared" si="219"/>
        <v>0</v>
      </c>
      <c r="PP1189" s="28"/>
      <c r="PQ1189" s="28"/>
      <c r="PR1189" s="28"/>
      <c r="PS1189" s="23">
        <f t="shared" si="220"/>
        <v>0</v>
      </c>
      <c r="PT1189" s="23">
        <f t="shared" si="221"/>
        <v>0</v>
      </c>
      <c r="PU1189" s="23">
        <f t="shared" si="222"/>
        <v>0</v>
      </c>
      <c r="PV1189" s="23">
        <f t="shared" si="223"/>
        <v>0</v>
      </c>
      <c r="PW1189" s="23">
        <f t="shared" si="224"/>
        <v>0</v>
      </c>
      <c r="PX1189" s="23">
        <f t="shared" si="225"/>
        <v>0</v>
      </c>
      <c r="PY1189" s="23">
        <f t="shared" si="447"/>
        <v>0</v>
      </c>
      <c r="PZ1189" s="23">
        <f t="shared" si="448"/>
        <v>0</v>
      </c>
      <c r="QA1189" s="23">
        <f t="shared" si="449"/>
        <v>0</v>
      </c>
      <c r="QB1189" s="23">
        <f t="shared" si="450"/>
        <v>0</v>
      </c>
      <c r="QC1189" s="23">
        <f t="shared" si="451"/>
        <v>0</v>
      </c>
      <c r="QD1189" s="23">
        <f t="shared" si="452"/>
        <v>0</v>
      </c>
      <c r="QE1189" s="23">
        <f t="shared" si="226"/>
        <v>0</v>
      </c>
      <c r="QF1189" s="23">
        <f t="shared" si="226"/>
        <v>0</v>
      </c>
      <c r="QG1189" s="23">
        <f t="shared" si="226"/>
        <v>0</v>
      </c>
      <c r="QH1189" s="23">
        <f t="shared" si="227"/>
        <v>0</v>
      </c>
      <c r="QI1189" s="23">
        <f t="shared" si="227"/>
        <v>0</v>
      </c>
      <c r="QJ1189" s="23">
        <f t="shared" si="227"/>
        <v>0</v>
      </c>
      <c r="QK1189" s="28"/>
      <c r="QL1189" s="28"/>
      <c r="QM1189" s="28"/>
      <c r="QN1189" s="23">
        <f t="shared" si="228"/>
        <v>0</v>
      </c>
      <c r="QO1189" s="23">
        <f t="shared" si="229"/>
        <v>0</v>
      </c>
      <c r="QP1189" s="23">
        <f t="shared" si="230"/>
        <v>0</v>
      </c>
      <c r="QQ1189" s="23">
        <f t="shared" si="231"/>
        <v>0</v>
      </c>
      <c r="QR1189" s="23">
        <f t="shared" si="232"/>
        <v>0</v>
      </c>
      <c r="QS1189" s="23">
        <f t="shared" si="233"/>
        <v>0</v>
      </c>
      <c r="QT1189" s="23">
        <f t="shared" si="453"/>
        <v>0</v>
      </c>
      <c r="QU1189" s="23">
        <f t="shared" si="454"/>
        <v>0</v>
      </c>
      <c r="QV1189" s="23">
        <f t="shared" si="455"/>
        <v>0</v>
      </c>
      <c r="QW1189" s="23">
        <f t="shared" si="456"/>
        <v>0</v>
      </c>
      <c r="QX1189" s="23">
        <f t="shared" si="457"/>
        <v>0</v>
      </c>
      <c r="QY1189" s="23">
        <f t="shared" si="458"/>
        <v>0</v>
      </c>
      <c r="QZ1189" s="23">
        <f t="shared" si="234"/>
        <v>0</v>
      </c>
      <c r="RA1189" s="23">
        <f t="shared" si="234"/>
        <v>0</v>
      </c>
      <c r="RB1189" s="23">
        <f t="shared" si="234"/>
        <v>0</v>
      </c>
      <c r="RC1189" s="23">
        <f t="shared" si="235"/>
        <v>0</v>
      </c>
      <c r="RD1189" s="23">
        <f t="shared" si="235"/>
        <v>0</v>
      </c>
      <c r="RE1189" s="23">
        <f t="shared" si="235"/>
        <v>0</v>
      </c>
      <c r="RF1189" s="28"/>
      <c r="RG1189" s="28"/>
      <c r="RH1189" s="28"/>
      <c r="RI1189" s="23">
        <f t="shared" si="236"/>
        <v>0</v>
      </c>
      <c r="RJ1189" s="23">
        <f t="shared" si="237"/>
        <v>0</v>
      </c>
      <c r="RK1189" s="23">
        <f t="shared" si="238"/>
        <v>0</v>
      </c>
      <c r="RL1189" s="23">
        <f t="shared" si="239"/>
        <v>0</v>
      </c>
      <c r="RM1189" s="23">
        <f t="shared" si="240"/>
        <v>0</v>
      </c>
      <c r="RN1189" s="23">
        <f t="shared" si="241"/>
        <v>0</v>
      </c>
      <c r="RO1189" s="23">
        <f t="shared" si="459"/>
        <v>0</v>
      </c>
      <c r="RP1189" s="23">
        <f t="shared" si="460"/>
        <v>0</v>
      </c>
      <c r="RQ1189" s="23">
        <f t="shared" si="461"/>
        <v>0</v>
      </c>
      <c r="RR1189" s="23">
        <f t="shared" si="462"/>
        <v>0</v>
      </c>
      <c r="RS1189" s="23">
        <f t="shared" si="463"/>
        <v>0</v>
      </c>
      <c r="RT1189" s="23">
        <f t="shared" si="464"/>
        <v>0</v>
      </c>
      <c r="RU1189" s="23">
        <f t="shared" si="242"/>
        <v>0</v>
      </c>
      <c r="RV1189" s="23">
        <f t="shared" si="242"/>
        <v>0</v>
      </c>
      <c r="RW1189" s="23">
        <f t="shared" si="242"/>
        <v>0</v>
      </c>
      <c r="RX1189" s="23">
        <f t="shared" si="243"/>
        <v>0</v>
      </c>
      <c r="RY1189" s="23">
        <f t="shared" si="243"/>
        <v>0</v>
      </c>
      <c r="RZ1189" s="23">
        <f t="shared" si="243"/>
        <v>0</v>
      </c>
      <c r="SA1189" s="28"/>
      <c r="SB1189" s="28"/>
      <c r="SC1189" s="28"/>
      <c r="SD1189" s="23">
        <f t="shared" si="244"/>
        <v>0</v>
      </c>
      <c r="SE1189" s="23">
        <f t="shared" si="245"/>
        <v>0</v>
      </c>
      <c r="SF1189" s="23">
        <f t="shared" si="246"/>
        <v>0</v>
      </c>
      <c r="SG1189" s="23">
        <f t="shared" si="247"/>
        <v>0</v>
      </c>
      <c r="SH1189" s="23">
        <f t="shared" si="248"/>
        <v>0</v>
      </c>
      <c r="SI1189" s="23">
        <f t="shared" si="249"/>
        <v>0</v>
      </c>
      <c r="SJ1189" s="23">
        <f t="shared" si="465"/>
        <v>0</v>
      </c>
      <c r="SK1189" s="23">
        <f t="shared" si="466"/>
        <v>0</v>
      </c>
      <c r="SL1189" s="23">
        <f t="shared" si="467"/>
        <v>0</v>
      </c>
      <c r="SM1189" s="23">
        <f t="shared" si="468"/>
        <v>0</v>
      </c>
      <c r="SN1189" s="23">
        <f t="shared" si="469"/>
        <v>0</v>
      </c>
      <c r="SO1189" s="23">
        <f t="shared" si="470"/>
        <v>0</v>
      </c>
      <c r="SP1189" s="23">
        <f t="shared" si="250"/>
        <v>0</v>
      </c>
      <c r="SQ1189" s="23">
        <f t="shared" si="250"/>
        <v>0</v>
      </c>
      <c r="SR1189" s="23">
        <f t="shared" si="250"/>
        <v>0</v>
      </c>
      <c r="SS1189" s="23">
        <f t="shared" si="251"/>
        <v>0</v>
      </c>
      <c r="ST1189" s="23">
        <f t="shared" si="251"/>
        <v>0</v>
      </c>
      <c r="SU1189" s="23">
        <f t="shared" si="251"/>
        <v>0</v>
      </c>
      <c r="SV1189" s="28"/>
      <c r="SW1189" s="28"/>
      <c r="SX1189" s="28"/>
      <c r="SY1189" s="23">
        <f t="shared" si="252"/>
        <v>0</v>
      </c>
      <c r="SZ1189" s="23">
        <f t="shared" si="253"/>
        <v>0</v>
      </c>
      <c r="TA1189" s="23">
        <f t="shared" si="254"/>
        <v>0</v>
      </c>
      <c r="TB1189" s="23">
        <f t="shared" si="255"/>
        <v>0</v>
      </c>
      <c r="TC1189" s="23">
        <f t="shared" si="256"/>
        <v>0</v>
      </c>
      <c r="TD1189" s="23">
        <f t="shared" si="257"/>
        <v>0</v>
      </c>
      <c r="TE1189" s="23">
        <f t="shared" si="471"/>
        <v>0</v>
      </c>
      <c r="TF1189" s="23">
        <f t="shared" si="472"/>
        <v>0</v>
      </c>
      <c r="TG1189" s="23">
        <f t="shared" si="473"/>
        <v>0</v>
      </c>
      <c r="TH1189" s="23">
        <f t="shared" si="474"/>
        <v>0</v>
      </c>
      <c r="TI1189" s="23">
        <f t="shared" si="475"/>
        <v>0</v>
      </c>
      <c r="TJ1189" s="23">
        <f t="shared" si="476"/>
        <v>0</v>
      </c>
      <c r="TK1189" s="23">
        <f t="shared" si="258"/>
        <v>0</v>
      </c>
      <c r="TL1189" s="23">
        <f t="shared" si="258"/>
        <v>0</v>
      </c>
      <c r="TM1189" s="23">
        <f t="shared" si="258"/>
        <v>0</v>
      </c>
      <c r="TN1189" s="23">
        <f t="shared" si="259"/>
        <v>0</v>
      </c>
      <c r="TO1189" s="23">
        <f t="shared" si="259"/>
        <v>0</v>
      </c>
      <c r="TP1189" s="23">
        <f t="shared" si="259"/>
        <v>0</v>
      </c>
      <c r="TQ1189" s="28"/>
      <c r="TR1189" s="28"/>
      <c r="TS1189" s="28"/>
      <c r="TT1189" s="23">
        <f t="shared" si="260"/>
        <v>0</v>
      </c>
      <c r="TU1189" s="23">
        <f t="shared" si="261"/>
        <v>0</v>
      </c>
      <c r="TV1189" s="23">
        <f t="shared" si="262"/>
        <v>0</v>
      </c>
      <c r="TW1189" s="23">
        <f t="shared" si="263"/>
        <v>0</v>
      </c>
      <c r="TX1189" s="23">
        <f t="shared" si="264"/>
        <v>0</v>
      </c>
      <c r="TY1189" s="23">
        <f t="shared" si="265"/>
        <v>0</v>
      </c>
      <c r="TZ1189" s="23">
        <f t="shared" si="477"/>
        <v>0</v>
      </c>
      <c r="UA1189" s="23">
        <f t="shared" si="478"/>
        <v>0</v>
      </c>
      <c r="UB1189" s="23">
        <f t="shared" si="479"/>
        <v>0</v>
      </c>
      <c r="UC1189" s="23">
        <f t="shared" si="480"/>
        <v>0</v>
      </c>
      <c r="UD1189" s="23">
        <f t="shared" si="481"/>
        <v>0</v>
      </c>
      <c r="UE1189" s="23">
        <f t="shared" si="482"/>
        <v>0</v>
      </c>
      <c r="UF1189" s="23">
        <f t="shared" si="266"/>
        <v>0</v>
      </c>
      <c r="UG1189" s="23">
        <f t="shared" si="266"/>
        <v>0</v>
      </c>
      <c r="UH1189" s="23">
        <f t="shared" si="266"/>
        <v>0</v>
      </c>
      <c r="UI1189" s="23">
        <f t="shared" si="267"/>
        <v>0</v>
      </c>
      <c r="UJ1189" s="23">
        <f t="shared" si="267"/>
        <v>0</v>
      </c>
      <c r="UK1189" s="23">
        <f t="shared" si="267"/>
        <v>0</v>
      </c>
      <c r="UL1189" s="28"/>
      <c r="UM1189" s="28"/>
      <c r="UN1189" s="28"/>
      <c r="UO1189" s="23">
        <f t="shared" si="268"/>
        <v>0</v>
      </c>
      <c r="UP1189" s="23">
        <f t="shared" si="269"/>
        <v>0</v>
      </c>
      <c r="UQ1189" s="23">
        <f t="shared" si="270"/>
        <v>0</v>
      </c>
      <c r="UR1189" s="23">
        <f t="shared" si="271"/>
        <v>0</v>
      </c>
      <c r="US1189" s="23">
        <f t="shared" si="272"/>
        <v>0</v>
      </c>
      <c r="UT1189" s="23">
        <f t="shared" si="273"/>
        <v>0</v>
      </c>
      <c r="UU1189" s="23">
        <f t="shared" si="483"/>
        <v>0</v>
      </c>
      <c r="UV1189" s="23">
        <f t="shared" si="484"/>
        <v>0</v>
      </c>
      <c r="UW1189" s="23">
        <f t="shared" si="485"/>
        <v>0</v>
      </c>
      <c r="UX1189" s="23">
        <f t="shared" si="486"/>
        <v>29439.87</v>
      </c>
      <c r="UY1189" s="23">
        <f t="shared" si="487"/>
        <v>31507.27</v>
      </c>
      <c r="UZ1189" s="23">
        <f t="shared" si="488"/>
        <v>31507.27</v>
      </c>
      <c r="VA1189" s="23">
        <f t="shared" si="274"/>
        <v>0</v>
      </c>
      <c r="VB1189" s="23">
        <f t="shared" si="274"/>
        <v>0</v>
      </c>
      <c r="VC1189" s="23">
        <f t="shared" si="274"/>
        <v>0</v>
      </c>
      <c r="VD1189" s="23">
        <f t="shared" si="275"/>
        <v>0</v>
      </c>
      <c r="VE1189" s="23">
        <f t="shared" si="275"/>
        <v>0</v>
      </c>
      <c r="VF1189" s="23">
        <f t="shared" si="275"/>
        <v>0</v>
      </c>
      <c r="VG1189" s="28"/>
      <c r="VH1189" s="28"/>
      <c r="VI1189" s="28"/>
      <c r="VJ1189" s="23">
        <f t="shared" si="276"/>
        <v>0</v>
      </c>
      <c r="VK1189" s="23">
        <f t="shared" si="277"/>
        <v>0</v>
      </c>
      <c r="VL1189" s="23">
        <f t="shared" si="278"/>
        <v>0</v>
      </c>
      <c r="VM1189" s="23">
        <f t="shared" si="279"/>
        <v>0</v>
      </c>
      <c r="VN1189" s="23">
        <f t="shared" si="280"/>
        <v>0</v>
      </c>
      <c r="VO1189" s="23">
        <f t="shared" si="281"/>
        <v>0</v>
      </c>
      <c r="VP1189" s="23">
        <f t="shared" si="489"/>
        <v>0</v>
      </c>
      <c r="VQ1189" s="23">
        <f t="shared" si="490"/>
        <v>0</v>
      </c>
      <c r="VR1189" s="23">
        <f t="shared" si="491"/>
        <v>0</v>
      </c>
      <c r="VS1189" s="23">
        <f t="shared" si="492"/>
        <v>0</v>
      </c>
      <c r="VT1189" s="23">
        <f t="shared" si="493"/>
        <v>0</v>
      </c>
      <c r="VU1189" s="23">
        <f t="shared" si="494"/>
        <v>0</v>
      </c>
      <c r="VV1189" s="23">
        <f t="shared" si="282"/>
        <v>0</v>
      </c>
      <c r="VW1189" s="23">
        <f t="shared" si="282"/>
        <v>0</v>
      </c>
      <c r="VX1189" s="23">
        <f t="shared" si="282"/>
        <v>0</v>
      </c>
      <c r="VY1189" s="23">
        <f t="shared" si="283"/>
        <v>0</v>
      </c>
      <c r="VZ1189" s="23">
        <f t="shared" si="283"/>
        <v>0</v>
      </c>
      <c r="WA1189" s="23">
        <f t="shared" si="283"/>
        <v>0</v>
      </c>
      <c r="WB1189" s="28"/>
      <c r="WC1189" s="28"/>
      <c r="WD1189" s="28"/>
      <c r="WE1189" s="23">
        <f t="shared" si="284"/>
        <v>0</v>
      </c>
      <c r="WF1189" s="23">
        <f t="shared" si="285"/>
        <v>0</v>
      </c>
      <c r="WG1189" s="23">
        <f t="shared" si="286"/>
        <v>0</v>
      </c>
      <c r="WH1189" s="23">
        <f t="shared" si="287"/>
        <v>0</v>
      </c>
      <c r="WI1189" s="23">
        <f t="shared" si="288"/>
        <v>0</v>
      </c>
      <c r="WJ1189" s="23">
        <f t="shared" si="289"/>
        <v>0</v>
      </c>
      <c r="WK1189" s="23">
        <f t="shared" si="495"/>
        <v>0</v>
      </c>
      <c r="WL1189" s="23">
        <f t="shared" si="496"/>
        <v>0</v>
      </c>
      <c r="WM1189" s="23">
        <f t="shared" si="497"/>
        <v>0</v>
      </c>
      <c r="WN1189" s="23">
        <f t="shared" si="498"/>
        <v>0</v>
      </c>
      <c r="WO1189" s="23">
        <f t="shared" si="499"/>
        <v>0</v>
      </c>
      <c r="WP1189" s="23">
        <f t="shared" si="500"/>
        <v>0</v>
      </c>
      <c r="WQ1189" s="23">
        <f t="shared" si="290"/>
        <v>0</v>
      </c>
      <c r="WR1189" s="23">
        <f t="shared" si="290"/>
        <v>0</v>
      </c>
      <c r="WS1189" s="23">
        <f t="shared" si="290"/>
        <v>0</v>
      </c>
      <c r="WT1189" s="23">
        <f t="shared" si="291"/>
        <v>0</v>
      </c>
      <c r="WU1189" s="23">
        <f t="shared" si="291"/>
        <v>0</v>
      </c>
      <c r="WV1189" s="23">
        <f t="shared" si="291"/>
        <v>0</v>
      </c>
      <c r="WW1189" s="28"/>
      <c r="WX1189" s="28"/>
      <c r="WY1189" s="28"/>
      <c r="WZ1189" s="23">
        <f t="shared" si="292"/>
        <v>0</v>
      </c>
      <c r="XA1189" s="23">
        <f t="shared" si="293"/>
        <v>0</v>
      </c>
      <c r="XB1189" s="23">
        <f t="shared" si="294"/>
        <v>0</v>
      </c>
      <c r="XC1189" s="23">
        <f t="shared" si="295"/>
        <v>0</v>
      </c>
      <c r="XD1189" s="23">
        <f t="shared" si="296"/>
        <v>0</v>
      </c>
      <c r="XE1189" s="23">
        <f t="shared" si="297"/>
        <v>0</v>
      </c>
      <c r="XF1189" s="23">
        <f t="shared" si="501"/>
        <v>0</v>
      </c>
      <c r="XG1189" s="23">
        <f t="shared" si="502"/>
        <v>0</v>
      </c>
      <c r="XH1189" s="23">
        <f t="shared" si="503"/>
        <v>0</v>
      </c>
      <c r="XI1189" s="23">
        <f t="shared" si="504"/>
        <v>0</v>
      </c>
      <c r="XJ1189" s="23">
        <f t="shared" si="505"/>
        <v>0</v>
      </c>
      <c r="XK1189" s="23">
        <f t="shared" si="506"/>
        <v>0</v>
      </c>
      <c r="XL1189" s="23">
        <f t="shared" si="298"/>
        <v>0</v>
      </c>
      <c r="XM1189" s="23">
        <f t="shared" si="298"/>
        <v>0</v>
      </c>
      <c r="XN1189" s="23">
        <f t="shared" si="298"/>
        <v>0</v>
      </c>
      <c r="XO1189" s="23">
        <f t="shared" si="299"/>
        <v>0</v>
      </c>
      <c r="XP1189" s="23">
        <f t="shared" si="299"/>
        <v>0</v>
      </c>
      <c r="XQ1189" s="23">
        <f t="shared" si="299"/>
        <v>0</v>
      </c>
      <c r="XR1189" s="28"/>
      <c r="XS1189" s="28"/>
      <c r="XT1189" s="28"/>
      <c r="XU1189" s="23">
        <f t="shared" si="300"/>
        <v>0</v>
      </c>
      <c r="XV1189" s="23">
        <f t="shared" si="301"/>
        <v>0</v>
      </c>
      <c r="XW1189" s="23">
        <f t="shared" si="302"/>
        <v>0</v>
      </c>
      <c r="XX1189" s="23">
        <f t="shared" si="303"/>
        <v>0</v>
      </c>
      <c r="XY1189" s="23">
        <f t="shared" si="304"/>
        <v>0</v>
      </c>
      <c r="XZ1189" s="23">
        <f t="shared" si="305"/>
        <v>0</v>
      </c>
      <c r="YA1189" s="23">
        <f t="shared" si="507"/>
        <v>0</v>
      </c>
      <c r="YB1189" s="23">
        <f t="shared" si="508"/>
        <v>0</v>
      </c>
      <c r="YC1189" s="23">
        <f t="shared" si="509"/>
        <v>0</v>
      </c>
      <c r="YD1189" s="23">
        <f t="shared" si="510"/>
        <v>0</v>
      </c>
      <c r="YE1189" s="23">
        <f t="shared" si="511"/>
        <v>0</v>
      </c>
      <c r="YF1189" s="23">
        <f t="shared" si="512"/>
        <v>0</v>
      </c>
      <c r="YG1189" s="23">
        <f t="shared" si="306"/>
        <v>0</v>
      </c>
      <c r="YH1189" s="23">
        <f t="shared" si="306"/>
        <v>0</v>
      </c>
      <c r="YI1189" s="23">
        <f t="shared" si="306"/>
        <v>0</v>
      </c>
      <c r="YJ1189" s="23">
        <f t="shared" si="307"/>
        <v>0</v>
      </c>
      <c r="YK1189" s="23">
        <f t="shared" si="307"/>
        <v>0</v>
      </c>
      <c r="YL1189" s="23">
        <f t="shared" si="307"/>
        <v>0</v>
      </c>
      <c r="YM1189" s="57">
        <f t="shared" si="513"/>
        <v>0</v>
      </c>
      <c r="YN1189" s="57">
        <f t="shared" si="308"/>
        <v>0</v>
      </c>
      <c r="YO1189" s="57">
        <f t="shared" si="308"/>
        <v>0</v>
      </c>
      <c r="YP1189" s="23">
        <f t="shared" si="309"/>
        <v>0</v>
      </c>
      <c r="YQ1189" s="23">
        <f t="shared" si="310"/>
        <v>0</v>
      </c>
      <c r="YR1189" s="23">
        <f t="shared" si="311"/>
        <v>0</v>
      </c>
      <c r="YS1189" s="23">
        <f t="shared" si="312"/>
        <v>0</v>
      </c>
      <c r="YT1189" s="23">
        <f t="shared" si="313"/>
        <v>0</v>
      </c>
      <c r="YU1189" s="23">
        <f t="shared" si="314"/>
        <v>0</v>
      </c>
      <c r="YV1189" s="23">
        <f t="shared" si="514"/>
        <v>0</v>
      </c>
      <c r="YW1189" s="23">
        <f t="shared" si="515"/>
        <v>0</v>
      </c>
      <c r="YX1189" s="23">
        <f t="shared" si="516"/>
        <v>0</v>
      </c>
      <c r="YY1189" s="23">
        <f t="shared" si="517"/>
        <v>40870.589999999997</v>
      </c>
      <c r="YZ1189" s="23">
        <f t="shared" si="518"/>
        <v>42302.22</v>
      </c>
      <c r="ZA1189" s="23">
        <f t="shared" si="519"/>
        <v>42302.22</v>
      </c>
      <c r="ZB1189" s="23">
        <f t="shared" si="315"/>
        <v>0</v>
      </c>
      <c r="ZC1189" s="23">
        <f t="shared" si="315"/>
        <v>0</v>
      </c>
      <c r="ZD1189" s="23">
        <f t="shared" si="315"/>
        <v>0</v>
      </c>
      <c r="ZE1189" s="23">
        <f t="shared" si="316"/>
        <v>0</v>
      </c>
      <c r="ZF1189" s="23">
        <f t="shared" si="316"/>
        <v>0</v>
      </c>
      <c r="ZG1189" s="23">
        <f t="shared" si="316"/>
        <v>0</v>
      </c>
    </row>
    <row r="1190" spans="1:683" ht="87.75" hidden="1" customHeight="1">
      <c r="A1190" s="24" t="s">
        <v>74</v>
      </c>
      <c r="B1190" s="85" t="s">
        <v>84</v>
      </c>
      <c r="C1190" s="5"/>
      <c r="D1190" s="116"/>
      <c r="E1190" s="74"/>
      <c r="F1190" s="36">
        <f t="shared" si="317"/>
        <v>0</v>
      </c>
      <c r="G1190" s="36">
        <f t="shared" si="317"/>
        <v>0</v>
      </c>
      <c r="H1190" s="36">
        <f t="shared" si="317"/>
        <v>0</v>
      </c>
      <c r="I1190" s="23">
        <f t="shared" si="318"/>
        <v>212375</v>
      </c>
      <c r="J1190" s="23">
        <f t="shared" si="318"/>
        <v>216209</v>
      </c>
      <c r="K1190" s="23">
        <f t="shared" si="318"/>
        <v>216209</v>
      </c>
      <c r="L1190" s="28"/>
      <c r="M1190" s="28"/>
      <c r="N1190" s="28"/>
      <c r="O1190" s="23">
        <f t="shared" si="319"/>
        <v>0</v>
      </c>
      <c r="P1190" s="23">
        <f t="shared" si="320"/>
        <v>0</v>
      </c>
      <c r="Q1190" s="23">
        <f t="shared" si="321"/>
        <v>0</v>
      </c>
      <c r="R1190" s="23">
        <f t="shared" si="322"/>
        <v>0</v>
      </c>
      <c r="S1190" s="23">
        <f t="shared" si="323"/>
        <v>0</v>
      </c>
      <c r="T1190" s="23">
        <f t="shared" si="324"/>
        <v>0</v>
      </c>
      <c r="U1190" s="23">
        <f t="shared" si="325"/>
        <v>0</v>
      </c>
      <c r="V1190" s="23">
        <f t="shared" si="326"/>
        <v>0</v>
      </c>
      <c r="W1190" s="23">
        <f t="shared" si="327"/>
        <v>0</v>
      </c>
      <c r="X1190" s="23">
        <f t="shared" si="328"/>
        <v>0</v>
      </c>
      <c r="Y1190" s="23">
        <f t="shared" si="329"/>
        <v>0</v>
      </c>
      <c r="Z1190" s="23">
        <f t="shared" si="330"/>
        <v>0</v>
      </c>
      <c r="AA1190" s="23">
        <f t="shared" si="331"/>
        <v>0</v>
      </c>
      <c r="AB1190" s="23">
        <f t="shared" si="66"/>
        <v>0</v>
      </c>
      <c r="AC1190" s="23">
        <f t="shared" si="66"/>
        <v>0</v>
      </c>
      <c r="AD1190" s="23">
        <f t="shared" si="332"/>
        <v>0</v>
      </c>
      <c r="AE1190" s="23">
        <f t="shared" si="67"/>
        <v>0</v>
      </c>
      <c r="AF1190" s="23">
        <f t="shared" si="67"/>
        <v>0</v>
      </c>
      <c r="AG1190" s="28"/>
      <c r="AH1190" s="28"/>
      <c r="AI1190" s="28"/>
      <c r="AJ1190" s="23">
        <f t="shared" si="68"/>
        <v>0</v>
      </c>
      <c r="AK1190" s="23">
        <f t="shared" si="69"/>
        <v>0</v>
      </c>
      <c r="AL1190" s="23">
        <f t="shared" si="70"/>
        <v>0</v>
      </c>
      <c r="AM1190" s="23">
        <f t="shared" si="71"/>
        <v>0</v>
      </c>
      <c r="AN1190" s="23">
        <f t="shared" si="72"/>
        <v>0</v>
      </c>
      <c r="AO1190" s="23">
        <f t="shared" si="73"/>
        <v>0</v>
      </c>
      <c r="AP1190" s="23">
        <f t="shared" si="333"/>
        <v>0</v>
      </c>
      <c r="AQ1190" s="23">
        <f t="shared" si="334"/>
        <v>0</v>
      </c>
      <c r="AR1190" s="23">
        <f t="shared" si="335"/>
        <v>0</v>
      </c>
      <c r="AS1190" s="23">
        <f t="shared" si="336"/>
        <v>0</v>
      </c>
      <c r="AT1190" s="23">
        <f t="shared" si="337"/>
        <v>0</v>
      </c>
      <c r="AU1190" s="23">
        <f t="shared" si="338"/>
        <v>0</v>
      </c>
      <c r="AV1190" s="23">
        <f t="shared" si="74"/>
        <v>0</v>
      </c>
      <c r="AW1190" s="23">
        <f t="shared" si="74"/>
        <v>0</v>
      </c>
      <c r="AX1190" s="23">
        <f t="shared" si="74"/>
        <v>0</v>
      </c>
      <c r="AY1190" s="23">
        <f t="shared" si="75"/>
        <v>0</v>
      </c>
      <c r="AZ1190" s="23">
        <f t="shared" si="75"/>
        <v>0</v>
      </c>
      <c r="BA1190" s="23">
        <f t="shared" si="75"/>
        <v>0</v>
      </c>
      <c r="BB1190" s="28"/>
      <c r="BC1190" s="28"/>
      <c r="BD1190" s="28"/>
      <c r="BE1190" s="23">
        <f t="shared" si="76"/>
        <v>0</v>
      </c>
      <c r="BF1190" s="23">
        <f t="shared" si="77"/>
        <v>0</v>
      </c>
      <c r="BG1190" s="23">
        <f t="shared" si="78"/>
        <v>0</v>
      </c>
      <c r="BH1190" s="23">
        <f t="shared" si="79"/>
        <v>0</v>
      </c>
      <c r="BI1190" s="23">
        <f t="shared" si="80"/>
        <v>0</v>
      </c>
      <c r="BJ1190" s="23">
        <f t="shared" si="81"/>
        <v>0</v>
      </c>
      <c r="BK1190" s="23">
        <f t="shared" si="339"/>
        <v>0</v>
      </c>
      <c r="BL1190" s="23">
        <f t="shared" si="340"/>
        <v>0</v>
      </c>
      <c r="BM1190" s="23">
        <f t="shared" si="341"/>
        <v>0</v>
      </c>
      <c r="BN1190" s="23">
        <f t="shared" si="342"/>
        <v>0</v>
      </c>
      <c r="BO1190" s="23">
        <f t="shared" si="343"/>
        <v>0</v>
      </c>
      <c r="BP1190" s="23">
        <f t="shared" si="344"/>
        <v>0</v>
      </c>
      <c r="BQ1190" s="23">
        <f t="shared" si="82"/>
        <v>0</v>
      </c>
      <c r="BR1190" s="23">
        <f t="shared" si="82"/>
        <v>0</v>
      </c>
      <c r="BS1190" s="23">
        <f t="shared" si="82"/>
        <v>0</v>
      </c>
      <c r="BT1190" s="23">
        <f t="shared" si="83"/>
        <v>0</v>
      </c>
      <c r="BU1190" s="23">
        <f t="shared" si="83"/>
        <v>0</v>
      </c>
      <c r="BV1190" s="23">
        <f t="shared" si="83"/>
        <v>0</v>
      </c>
      <c r="BW1190" s="28"/>
      <c r="BX1190" s="28"/>
      <c r="BY1190" s="28"/>
      <c r="BZ1190" s="23">
        <f t="shared" si="84"/>
        <v>0</v>
      </c>
      <c r="CA1190" s="23">
        <f t="shared" si="85"/>
        <v>0</v>
      </c>
      <c r="CB1190" s="23">
        <f t="shared" si="86"/>
        <v>0</v>
      </c>
      <c r="CC1190" s="23">
        <f t="shared" si="87"/>
        <v>0</v>
      </c>
      <c r="CD1190" s="23">
        <f t="shared" si="88"/>
        <v>0</v>
      </c>
      <c r="CE1190" s="23">
        <f t="shared" si="89"/>
        <v>0</v>
      </c>
      <c r="CF1190" s="23">
        <f t="shared" si="345"/>
        <v>0</v>
      </c>
      <c r="CG1190" s="23">
        <f t="shared" si="346"/>
        <v>0</v>
      </c>
      <c r="CH1190" s="23">
        <f t="shared" si="347"/>
        <v>0</v>
      </c>
      <c r="CI1190" s="23">
        <f t="shared" si="348"/>
        <v>0</v>
      </c>
      <c r="CJ1190" s="23">
        <f t="shared" si="349"/>
        <v>0</v>
      </c>
      <c r="CK1190" s="23">
        <f t="shared" si="350"/>
        <v>0</v>
      </c>
      <c r="CL1190" s="23">
        <f t="shared" si="90"/>
        <v>0</v>
      </c>
      <c r="CM1190" s="23">
        <f t="shared" si="90"/>
        <v>0</v>
      </c>
      <c r="CN1190" s="23">
        <f t="shared" si="90"/>
        <v>0</v>
      </c>
      <c r="CO1190" s="23">
        <f t="shared" si="91"/>
        <v>0</v>
      </c>
      <c r="CP1190" s="23">
        <f t="shared" si="91"/>
        <v>0</v>
      </c>
      <c r="CQ1190" s="23">
        <f t="shared" si="91"/>
        <v>0</v>
      </c>
      <c r="CR1190" s="28"/>
      <c r="CS1190" s="28"/>
      <c r="CT1190" s="28"/>
      <c r="CU1190" s="23">
        <f t="shared" si="92"/>
        <v>0</v>
      </c>
      <c r="CV1190" s="23">
        <f t="shared" si="93"/>
        <v>0</v>
      </c>
      <c r="CW1190" s="23">
        <f t="shared" si="94"/>
        <v>0</v>
      </c>
      <c r="CX1190" s="23">
        <f t="shared" si="95"/>
        <v>0</v>
      </c>
      <c r="CY1190" s="23">
        <f t="shared" si="96"/>
        <v>0</v>
      </c>
      <c r="CZ1190" s="23">
        <f t="shared" si="97"/>
        <v>0</v>
      </c>
      <c r="DA1190" s="23">
        <f t="shared" si="351"/>
        <v>0</v>
      </c>
      <c r="DB1190" s="23">
        <f t="shared" si="352"/>
        <v>0</v>
      </c>
      <c r="DC1190" s="23">
        <f t="shared" si="353"/>
        <v>0</v>
      </c>
      <c r="DD1190" s="23">
        <f t="shared" si="354"/>
        <v>0</v>
      </c>
      <c r="DE1190" s="23">
        <f t="shared" si="355"/>
        <v>0</v>
      </c>
      <c r="DF1190" s="23">
        <f t="shared" si="356"/>
        <v>0</v>
      </c>
      <c r="DG1190" s="23">
        <f t="shared" si="98"/>
        <v>0</v>
      </c>
      <c r="DH1190" s="23">
        <f t="shared" si="98"/>
        <v>0</v>
      </c>
      <c r="DI1190" s="23">
        <f t="shared" si="98"/>
        <v>0</v>
      </c>
      <c r="DJ1190" s="23">
        <f t="shared" si="99"/>
        <v>0</v>
      </c>
      <c r="DK1190" s="23">
        <f t="shared" si="99"/>
        <v>0</v>
      </c>
      <c r="DL1190" s="23">
        <f t="shared" si="99"/>
        <v>0</v>
      </c>
      <c r="DM1190" s="28"/>
      <c r="DN1190" s="28"/>
      <c r="DO1190" s="28"/>
      <c r="DP1190" s="23">
        <f t="shared" si="100"/>
        <v>0</v>
      </c>
      <c r="DQ1190" s="23">
        <f t="shared" si="101"/>
        <v>0</v>
      </c>
      <c r="DR1190" s="23">
        <f t="shared" si="102"/>
        <v>0</v>
      </c>
      <c r="DS1190" s="23">
        <f t="shared" si="103"/>
        <v>0</v>
      </c>
      <c r="DT1190" s="23">
        <f t="shared" si="104"/>
        <v>0</v>
      </c>
      <c r="DU1190" s="23">
        <f t="shared" si="105"/>
        <v>0</v>
      </c>
      <c r="DV1190" s="23">
        <f t="shared" si="357"/>
        <v>0</v>
      </c>
      <c r="DW1190" s="23">
        <f t="shared" si="358"/>
        <v>0</v>
      </c>
      <c r="DX1190" s="23">
        <f t="shared" si="359"/>
        <v>0</v>
      </c>
      <c r="DY1190" s="23">
        <f t="shared" si="360"/>
        <v>0</v>
      </c>
      <c r="DZ1190" s="23">
        <f t="shared" si="361"/>
        <v>0</v>
      </c>
      <c r="EA1190" s="23">
        <f t="shared" si="362"/>
        <v>0</v>
      </c>
      <c r="EB1190" s="23">
        <f t="shared" si="106"/>
        <v>0</v>
      </c>
      <c r="EC1190" s="23">
        <f t="shared" si="106"/>
        <v>0</v>
      </c>
      <c r="ED1190" s="23">
        <f t="shared" si="106"/>
        <v>0</v>
      </c>
      <c r="EE1190" s="23">
        <f t="shared" si="107"/>
        <v>0</v>
      </c>
      <c r="EF1190" s="23">
        <f t="shared" si="107"/>
        <v>0</v>
      </c>
      <c r="EG1190" s="23">
        <f t="shared" si="107"/>
        <v>0</v>
      </c>
      <c r="EH1190" s="28"/>
      <c r="EI1190" s="28"/>
      <c r="EJ1190" s="28"/>
      <c r="EK1190" s="23">
        <f t="shared" si="108"/>
        <v>0</v>
      </c>
      <c r="EL1190" s="23">
        <f t="shared" si="109"/>
        <v>0</v>
      </c>
      <c r="EM1190" s="23">
        <f t="shared" si="110"/>
        <v>0</v>
      </c>
      <c r="EN1190" s="23">
        <f t="shared" si="111"/>
        <v>0</v>
      </c>
      <c r="EO1190" s="23">
        <f t="shared" si="112"/>
        <v>0</v>
      </c>
      <c r="EP1190" s="23">
        <f t="shared" si="113"/>
        <v>0</v>
      </c>
      <c r="EQ1190" s="23">
        <f t="shared" si="363"/>
        <v>0</v>
      </c>
      <c r="ER1190" s="23">
        <f t="shared" si="364"/>
        <v>0</v>
      </c>
      <c r="ES1190" s="23">
        <f t="shared" si="365"/>
        <v>0</v>
      </c>
      <c r="ET1190" s="23">
        <f t="shared" si="366"/>
        <v>0</v>
      </c>
      <c r="EU1190" s="23">
        <f t="shared" si="367"/>
        <v>0</v>
      </c>
      <c r="EV1190" s="23">
        <f t="shared" si="368"/>
        <v>0</v>
      </c>
      <c r="EW1190" s="23">
        <f t="shared" si="114"/>
        <v>0</v>
      </c>
      <c r="EX1190" s="23">
        <f t="shared" si="114"/>
        <v>0</v>
      </c>
      <c r="EY1190" s="23">
        <f t="shared" si="114"/>
        <v>0</v>
      </c>
      <c r="EZ1190" s="23">
        <f t="shared" si="115"/>
        <v>0</v>
      </c>
      <c r="FA1190" s="23">
        <f t="shared" si="115"/>
        <v>0</v>
      </c>
      <c r="FB1190" s="23">
        <f t="shared" si="115"/>
        <v>0</v>
      </c>
      <c r="FC1190" s="28"/>
      <c r="FD1190" s="28"/>
      <c r="FE1190" s="28"/>
      <c r="FF1190" s="23">
        <f t="shared" si="116"/>
        <v>0</v>
      </c>
      <c r="FG1190" s="23">
        <f t="shared" si="117"/>
        <v>0</v>
      </c>
      <c r="FH1190" s="23">
        <f t="shared" si="118"/>
        <v>0</v>
      </c>
      <c r="FI1190" s="23">
        <f t="shared" si="119"/>
        <v>0</v>
      </c>
      <c r="FJ1190" s="23">
        <f t="shared" si="120"/>
        <v>0</v>
      </c>
      <c r="FK1190" s="23">
        <f t="shared" si="121"/>
        <v>0</v>
      </c>
      <c r="FL1190" s="23">
        <f t="shared" si="369"/>
        <v>0</v>
      </c>
      <c r="FM1190" s="23">
        <f t="shared" si="370"/>
        <v>0</v>
      </c>
      <c r="FN1190" s="23">
        <f t="shared" si="371"/>
        <v>0</v>
      </c>
      <c r="FO1190" s="23">
        <f t="shared" si="372"/>
        <v>0</v>
      </c>
      <c r="FP1190" s="23">
        <f t="shared" si="373"/>
        <v>0</v>
      </c>
      <c r="FQ1190" s="23">
        <f t="shared" si="374"/>
        <v>0</v>
      </c>
      <c r="FR1190" s="23">
        <f t="shared" si="122"/>
        <v>0</v>
      </c>
      <c r="FS1190" s="23">
        <f t="shared" si="122"/>
        <v>0</v>
      </c>
      <c r="FT1190" s="23">
        <f t="shared" si="122"/>
        <v>0</v>
      </c>
      <c r="FU1190" s="23">
        <f t="shared" si="123"/>
        <v>0</v>
      </c>
      <c r="FV1190" s="23">
        <f t="shared" si="123"/>
        <v>0</v>
      </c>
      <c r="FW1190" s="23">
        <f t="shared" si="123"/>
        <v>0</v>
      </c>
      <c r="FX1190" s="28"/>
      <c r="FY1190" s="28"/>
      <c r="FZ1190" s="28"/>
      <c r="GA1190" s="23">
        <f t="shared" si="124"/>
        <v>0</v>
      </c>
      <c r="GB1190" s="23">
        <f t="shared" si="125"/>
        <v>0</v>
      </c>
      <c r="GC1190" s="23">
        <f t="shared" si="126"/>
        <v>0</v>
      </c>
      <c r="GD1190" s="23">
        <f t="shared" si="127"/>
        <v>0</v>
      </c>
      <c r="GE1190" s="23">
        <f t="shared" si="128"/>
        <v>0</v>
      </c>
      <c r="GF1190" s="23">
        <f t="shared" si="129"/>
        <v>0</v>
      </c>
      <c r="GG1190" s="23">
        <f t="shared" si="375"/>
        <v>0</v>
      </c>
      <c r="GH1190" s="23">
        <f t="shared" si="376"/>
        <v>0</v>
      </c>
      <c r="GI1190" s="23">
        <f t="shared" si="377"/>
        <v>0</v>
      </c>
      <c r="GJ1190" s="23">
        <f t="shared" si="378"/>
        <v>0</v>
      </c>
      <c r="GK1190" s="23">
        <f t="shared" si="379"/>
        <v>0</v>
      </c>
      <c r="GL1190" s="23">
        <f t="shared" si="380"/>
        <v>0</v>
      </c>
      <c r="GM1190" s="23">
        <f t="shared" si="130"/>
        <v>0</v>
      </c>
      <c r="GN1190" s="23">
        <f t="shared" si="130"/>
        <v>0</v>
      </c>
      <c r="GO1190" s="23">
        <f t="shared" si="130"/>
        <v>0</v>
      </c>
      <c r="GP1190" s="23">
        <f t="shared" si="131"/>
        <v>0</v>
      </c>
      <c r="GQ1190" s="23">
        <f t="shared" si="131"/>
        <v>0</v>
      </c>
      <c r="GR1190" s="23">
        <f t="shared" si="131"/>
        <v>0</v>
      </c>
      <c r="GS1190" s="28"/>
      <c r="GT1190" s="28"/>
      <c r="GU1190" s="28"/>
      <c r="GV1190" s="23">
        <f t="shared" si="132"/>
        <v>0</v>
      </c>
      <c r="GW1190" s="23">
        <f t="shared" si="133"/>
        <v>0</v>
      </c>
      <c r="GX1190" s="23">
        <f t="shared" si="134"/>
        <v>0</v>
      </c>
      <c r="GY1190" s="23">
        <f t="shared" si="135"/>
        <v>0</v>
      </c>
      <c r="GZ1190" s="23">
        <f t="shared" si="136"/>
        <v>0</v>
      </c>
      <c r="HA1190" s="23">
        <f t="shared" si="137"/>
        <v>0</v>
      </c>
      <c r="HB1190" s="23">
        <f t="shared" si="381"/>
        <v>0</v>
      </c>
      <c r="HC1190" s="23">
        <f t="shared" si="382"/>
        <v>0</v>
      </c>
      <c r="HD1190" s="23">
        <f t="shared" si="383"/>
        <v>0</v>
      </c>
      <c r="HE1190" s="23">
        <f t="shared" si="384"/>
        <v>57092.61</v>
      </c>
      <c r="HF1190" s="23">
        <f t="shared" si="385"/>
        <v>57180.15</v>
      </c>
      <c r="HG1190" s="23">
        <f t="shared" si="386"/>
        <v>57180.15</v>
      </c>
      <c r="HH1190" s="23">
        <f t="shared" si="138"/>
        <v>0</v>
      </c>
      <c r="HI1190" s="23">
        <f t="shared" si="138"/>
        <v>0</v>
      </c>
      <c r="HJ1190" s="23">
        <f t="shared" si="138"/>
        <v>0</v>
      </c>
      <c r="HK1190" s="23">
        <f t="shared" si="139"/>
        <v>0</v>
      </c>
      <c r="HL1190" s="23">
        <f t="shared" si="139"/>
        <v>0</v>
      </c>
      <c r="HM1190" s="23">
        <f t="shared" si="139"/>
        <v>0</v>
      </c>
      <c r="HN1190" s="28"/>
      <c r="HO1190" s="28"/>
      <c r="HP1190" s="28"/>
      <c r="HQ1190" s="23">
        <f t="shared" si="140"/>
        <v>0</v>
      </c>
      <c r="HR1190" s="23">
        <f t="shared" si="141"/>
        <v>0</v>
      </c>
      <c r="HS1190" s="23">
        <f t="shared" si="142"/>
        <v>0</v>
      </c>
      <c r="HT1190" s="23">
        <f t="shared" si="143"/>
        <v>0</v>
      </c>
      <c r="HU1190" s="23">
        <f t="shared" si="144"/>
        <v>0</v>
      </c>
      <c r="HV1190" s="23">
        <f t="shared" si="145"/>
        <v>0</v>
      </c>
      <c r="HW1190" s="23">
        <f t="shared" si="387"/>
        <v>0</v>
      </c>
      <c r="HX1190" s="23">
        <f t="shared" si="388"/>
        <v>0</v>
      </c>
      <c r="HY1190" s="23">
        <f t="shared" si="389"/>
        <v>0</v>
      </c>
      <c r="HZ1190" s="23">
        <f t="shared" si="390"/>
        <v>0</v>
      </c>
      <c r="IA1190" s="23">
        <f t="shared" si="391"/>
        <v>0</v>
      </c>
      <c r="IB1190" s="23">
        <f t="shared" si="392"/>
        <v>0</v>
      </c>
      <c r="IC1190" s="23">
        <f t="shared" si="146"/>
        <v>0</v>
      </c>
      <c r="ID1190" s="23">
        <f t="shared" si="146"/>
        <v>0</v>
      </c>
      <c r="IE1190" s="23">
        <f t="shared" si="146"/>
        <v>0</v>
      </c>
      <c r="IF1190" s="23">
        <f t="shared" si="147"/>
        <v>0</v>
      </c>
      <c r="IG1190" s="23">
        <f t="shared" si="147"/>
        <v>0</v>
      </c>
      <c r="IH1190" s="23">
        <f t="shared" si="147"/>
        <v>0</v>
      </c>
      <c r="II1190" s="28"/>
      <c r="IJ1190" s="28"/>
      <c r="IK1190" s="28"/>
      <c r="IL1190" s="23">
        <f t="shared" si="148"/>
        <v>0</v>
      </c>
      <c r="IM1190" s="23">
        <f t="shared" si="149"/>
        <v>0</v>
      </c>
      <c r="IN1190" s="23">
        <f t="shared" si="150"/>
        <v>0</v>
      </c>
      <c r="IO1190" s="23">
        <f t="shared" si="151"/>
        <v>0</v>
      </c>
      <c r="IP1190" s="23">
        <f t="shared" si="152"/>
        <v>0</v>
      </c>
      <c r="IQ1190" s="23">
        <f t="shared" si="153"/>
        <v>0</v>
      </c>
      <c r="IR1190" s="23">
        <f t="shared" si="393"/>
        <v>0</v>
      </c>
      <c r="IS1190" s="23">
        <f t="shared" si="394"/>
        <v>0</v>
      </c>
      <c r="IT1190" s="23">
        <f t="shared" si="395"/>
        <v>0</v>
      </c>
      <c r="IU1190" s="23">
        <f t="shared" si="396"/>
        <v>0</v>
      </c>
      <c r="IV1190" s="23">
        <f t="shared" si="397"/>
        <v>0</v>
      </c>
      <c r="IW1190" s="23">
        <f t="shared" si="398"/>
        <v>0</v>
      </c>
      <c r="IX1190" s="23">
        <f t="shared" si="154"/>
        <v>0</v>
      </c>
      <c r="IY1190" s="23">
        <f t="shared" si="154"/>
        <v>0</v>
      </c>
      <c r="IZ1190" s="23">
        <f t="shared" si="154"/>
        <v>0</v>
      </c>
      <c r="JA1190" s="23">
        <f t="shared" si="155"/>
        <v>0</v>
      </c>
      <c r="JB1190" s="23">
        <f t="shared" si="155"/>
        <v>0</v>
      </c>
      <c r="JC1190" s="23">
        <f t="shared" si="155"/>
        <v>0</v>
      </c>
      <c r="JD1190" s="28"/>
      <c r="JE1190" s="28"/>
      <c r="JF1190" s="28"/>
      <c r="JG1190" s="23">
        <f t="shared" si="156"/>
        <v>0</v>
      </c>
      <c r="JH1190" s="23">
        <f t="shared" si="157"/>
        <v>0</v>
      </c>
      <c r="JI1190" s="23">
        <f t="shared" si="158"/>
        <v>0</v>
      </c>
      <c r="JJ1190" s="23">
        <f t="shared" si="159"/>
        <v>0</v>
      </c>
      <c r="JK1190" s="23">
        <f t="shared" si="160"/>
        <v>0</v>
      </c>
      <c r="JL1190" s="23">
        <f t="shared" si="161"/>
        <v>0</v>
      </c>
      <c r="JM1190" s="23">
        <f t="shared" si="399"/>
        <v>0</v>
      </c>
      <c r="JN1190" s="23">
        <f t="shared" si="400"/>
        <v>0</v>
      </c>
      <c r="JO1190" s="23">
        <f t="shared" si="401"/>
        <v>0</v>
      </c>
      <c r="JP1190" s="23">
        <f t="shared" si="402"/>
        <v>0</v>
      </c>
      <c r="JQ1190" s="23">
        <f t="shared" si="403"/>
        <v>0</v>
      </c>
      <c r="JR1190" s="23">
        <f t="shared" si="404"/>
        <v>0</v>
      </c>
      <c r="JS1190" s="23">
        <f t="shared" si="162"/>
        <v>0</v>
      </c>
      <c r="JT1190" s="23">
        <f t="shared" si="162"/>
        <v>0</v>
      </c>
      <c r="JU1190" s="23">
        <f t="shared" si="162"/>
        <v>0</v>
      </c>
      <c r="JV1190" s="23">
        <f t="shared" si="163"/>
        <v>0</v>
      </c>
      <c r="JW1190" s="23">
        <f t="shared" si="163"/>
        <v>0</v>
      </c>
      <c r="JX1190" s="23">
        <f t="shared" si="163"/>
        <v>0</v>
      </c>
      <c r="JY1190" s="28"/>
      <c r="JZ1190" s="28"/>
      <c r="KA1190" s="28"/>
      <c r="KB1190" s="23">
        <f t="shared" si="164"/>
        <v>0</v>
      </c>
      <c r="KC1190" s="23">
        <f t="shared" si="165"/>
        <v>0</v>
      </c>
      <c r="KD1190" s="23">
        <f t="shared" si="166"/>
        <v>0</v>
      </c>
      <c r="KE1190" s="23">
        <f t="shared" si="167"/>
        <v>0</v>
      </c>
      <c r="KF1190" s="23">
        <f t="shared" si="168"/>
        <v>0</v>
      </c>
      <c r="KG1190" s="23">
        <f t="shared" si="169"/>
        <v>0</v>
      </c>
      <c r="KH1190" s="23">
        <f t="shared" si="405"/>
        <v>0</v>
      </c>
      <c r="KI1190" s="23">
        <f t="shared" si="406"/>
        <v>0</v>
      </c>
      <c r="KJ1190" s="23">
        <f t="shared" si="407"/>
        <v>0</v>
      </c>
      <c r="KK1190" s="23">
        <f t="shared" si="408"/>
        <v>0</v>
      </c>
      <c r="KL1190" s="23">
        <f t="shared" si="409"/>
        <v>0</v>
      </c>
      <c r="KM1190" s="23">
        <f t="shared" si="410"/>
        <v>0</v>
      </c>
      <c r="KN1190" s="23">
        <f t="shared" si="170"/>
        <v>0</v>
      </c>
      <c r="KO1190" s="23">
        <f t="shared" si="170"/>
        <v>0</v>
      </c>
      <c r="KP1190" s="23">
        <f t="shared" si="170"/>
        <v>0</v>
      </c>
      <c r="KQ1190" s="23">
        <f t="shared" si="171"/>
        <v>0</v>
      </c>
      <c r="KR1190" s="23">
        <f t="shared" si="171"/>
        <v>0</v>
      </c>
      <c r="KS1190" s="23">
        <f t="shared" si="171"/>
        <v>0</v>
      </c>
      <c r="KT1190" s="28"/>
      <c r="KU1190" s="28"/>
      <c r="KV1190" s="28"/>
      <c r="KW1190" s="23">
        <f t="shared" si="172"/>
        <v>0</v>
      </c>
      <c r="KX1190" s="23">
        <f t="shared" si="173"/>
        <v>0</v>
      </c>
      <c r="KY1190" s="23">
        <f t="shared" si="174"/>
        <v>0</v>
      </c>
      <c r="KZ1190" s="23">
        <f t="shared" si="175"/>
        <v>0</v>
      </c>
      <c r="LA1190" s="23">
        <f t="shared" si="176"/>
        <v>0</v>
      </c>
      <c r="LB1190" s="23">
        <f t="shared" si="177"/>
        <v>0</v>
      </c>
      <c r="LC1190" s="23">
        <f t="shared" si="411"/>
        <v>0</v>
      </c>
      <c r="LD1190" s="23">
        <f t="shared" si="412"/>
        <v>0</v>
      </c>
      <c r="LE1190" s="23">
        <f t="shared" si="413"/>
        <v>0</v>
      </c>
      <c r="LF1190" s="23">
        <f t="shared" si="414"/>
        <v>0</v>
      </c>
      <c r="LG1190" s="23">
        <f t="shared" si="415"/>
        <v>0</v>
      </c>
      <c r="LH1190" s="23">
        <f t="shared" si="416"/>
        <v>0</v>
      </c>
      <c r="LI1190" s="23">
        <f t="shared" si="178"/>
        <v>0</v>
      </c>
      <c r="LJ1190" s="23">
        <f t="shared" si="178"/>
        <v>0</v>
      </c>
      <c r="LK1190" s="23">
        <f t="shared" si="178"/>
        <v>0</v>
      </c>
      <c r="LL1190" s="23">
        <f t="shared" si="179"/>
        <v>0</v>
      </c>
      <c r="LM1190" s="23">
        <f t="shared" si="179"/>
        <v>0</v>
      </c>
      <c r="LN1190" s="23">
        <f t="shared" si="179"/>
        <v>0</v>
      </c>
      <c r="LO1190" s="28"/>
      <c r="LP1190" s="28"/>
      <c r="LQ1190" s="28"/>
      <c r="LR1190" s="23">
        <f t="shared" si="180"/>
        <v>0</v>
      </c>
      <c r="LS1190" s="23">
        <f t="shared" si="181"/>
        <v>0</v>
      </c>
      <c r="LT1190" s="23">
        <f t="shared" si="182"/>
        <v>0</v>
      </c>
      <c r="LU1190" s="23">
        <f t="shared" si="183"/>
        <v>0</v>
      </c>
      <c r="LV1190" s="23">
        <f t="shared" si="184"/>
        <v>0</v>
      </c>
      <c r="LW1190" s="23">
        <f t="shared" si="185"/>
        <v>0</v>
      </c>
      <c r="LX1190" s="23">
        <f t="shared" si="417"/>
        <v>0</v>
      </c>
      <c r="LY1190" s="23">
        <f t="shared" si="418"/>
        <v>0</v>
      </c>
      <c r="LZ1190" s="23">
        <f t="shared" si="419"/>
        <v>0</v>
      </c>
      <c r="MA1190" s="23">
        <f t="shared" si="420"/>
        <v>0</v>
      </c>
      <c r="MB1190" s="23">
        <f t="shared" si="421"/>
        <v>0</v>
      </c>
      <c r="MC1190" s="23">
        <f t="shared" si="422"/>
        <v>0</v>
      </c>
      <c r="MD1190" s="23">
        <f t="shared" si="186"/>
        <v>0</v>
      </c>
      <c r="ME1190" s="23">
        <f t="shared" si="186"/>
        <v>0</v>
      </c>
      <c r="MF1190" s="23">
        <f t="shared" si="186"/>
        <v>0</v>
      </c>
      <c r="MG1190" s="23">
        <f t="shared" si="187"/>
        <v>0</v>
      </c>
      <c r="MH1190" s="23">
        <f t="shared" si="187"/>
        <v>0</v>
      </c>
      <c r="MI1190" s="23">
        <f t="shared" si="187"/>
        <v>0</v>
      </c>
      <c r="MJ1190" s="28"/>
      <c r="MK1190" s="28"/>
      <c r="ML1190" s="28"/>
      <c r="MM1190" s="23">
        <f t="shared" si="188"/>
        <v>0</v>
      </c>
      <c r="MN1190" s="23">
        <f t="shared" si="189"/>
        <v>0</v>
      </c>
      <c r="MO1190" s="23">
        <f t="shared" si="190"/>
        <v>0</v>
      </c>
      <c r="MP1190" s="23">
        <f t="shared" si="191"/>
        <v>0</v>
      </c>
      <c r="MQ1190" s="23">
        <f t="shared" si="192"/>
        <v>0</v>
      </c>
      <c r="MR1190" s="23">
        <f t="shared" si="193"/>
        <v>0</v>
      </c>
      <c r="MS1190" s="23">
        <f t="shared" si="423"/>
        <v>0</v>
      </c>
      <c r="MT1190" s="23">
        <f t="shared" si="424"/>
        <v>0</v>
      </c>
      <c r="MU1190" s="23">
        <f t="shared" si="425"/>
        <v>0</v>
      </c>
      <c r="MV1190" s="23">
        <f t="shared" si="426"/>
        <v>0</v>
      </c>
      <c r="MW1190" s="23">
        <f t="shared" si="427"/>
        <v>0</v>
      </c>
      <c r="MX1190" s="23">
        <f t="shared" si="428"/>
        <v>0</v>
      </c>
      <c r="MY1190" s="23">
        <f t="shared" si="194"/>
        <v>0</v>
      </c>
      <c r="MZ1190" s="23">
        <f t="shared" si="194"/>
        <v>0</v>
      </c>
      <c r="NA1190" s="23">
        <f t="shared" si="194"/>
        <v>0</v>
      </c>
      <c r="NB1190" s="23">
        <f t="shared" si="195"/>
        <v>0</v>
      </c>
      <c r="NC1190" s="23">
        <f t="shared" si="195"/>
        <v>0</v>
      </c>
      <c r="ND1190" s="23">
        <f t="shared" si="195"/>
        <v>0</v>
      </c>
      <c r="NE1190" s="28"/>
      <c r="NF1190" s="28"/>
      <c r="NG1190" s="28"/>
      <c r="NH1190" s="23">
        <f t="shared" si="196"/>
        <v>0</v>
      </c>
      <c r="NI1190" s="23">
        <f t="shared" si="197"/>
        <v>0</v>
      </c>
      <c r="NJ1190" s="23">
        <f t="shared" si="198"/>
        <v>0</v>
      </c>
      <c r="NK1190" s="23">
        <f t="shared" si="199"/>
        <v>0</v>
      </c>
      <c r="NL1190" s="23">
        <f t="shared" si="200"/>
        <v>0</v>
      </c>
      <c r="NM1190" s="23">
        <f t="shared" si="201"/>
        <v>0</v>
      </c>
      <c r="NN1190" s="23">
        <f t="shared" si="429"/>
        <v>0</v>
      </c>
      <c r="NO1190" s="23">
        <f t="shared" si="430"/>
        <v>0</v>
      </c>
      <c r="NP1190" s="23">
        <f t="shared" si="431"/>
        <v>0</v>
      </c>
      <c r="NQ1190" s="23">
        <f t="shared" si="432"/>
        <v>0</v>
      </c>
      <c r="NR1190" s="23">
        <f t="shared" si="433"/>
        <v>0</v>
      </c>
      <c r="NS1190" s="23">
        <f t="shared" si="434"/>
        <v>0</v>
      </c>
      <c r="NT1190" s="23">
        <f t="shared" si="202"/>
        <v>0</v>
      </c>
      <c r="NU1190" s="23">
        <f t="shared" si="202"/>
        <v>0</v>
      </c>
      <c r="NV1190" s="23">
        <f t="shared" si="202"/>
        <v>0</v>
      </c>
      <c r="NW1190" s="23">
        <f t="shared" si="203"/>
        <v>0</v>
      </c>
      <c r="NX1190" s="23">
        <f t="shared" si="203"/>
        <v>0</v>
      </c>
      <c r="NY1190" s="23">
        <f t="shared" si="203"/>
        <v>0</v>
      </c>
      <c r="NZ1190" s="28"/>
      <c r="OA1190" s="28"/>
      <c r="OB1190" s="28"/>
      <c r="OC1190" s="23">
        <f t="shared" si="204"/>
        <v>0</v>
      </c>
      <c r="OD1190" s="23">
        <f t="shared" si="205"/>
        <v>0</v>
      </c>
      <c r="OE1190" s="23">
        <f t="shared" si="206"/>
        <v>0</v>
      </c>
      <c r="OF1190" s="23">
        <f t="shared" si="207"/>
        <v>0</v>
      </c>
      <c r="OG1190" s="23">
        <f t="shared" si="208"/>
        <v>0</v>
      </c>
      <c r="OH1190" s="23">
        <f t="shared" si="209"/>
        <v>0</v>
      </c>
      <c r="OI1190" s="23">
        <f t="shared" si="435"/>
        <v>0</v>
      </c>
      <c r="OJ1190" s="23">
        <f t="shared" si="436"/>
        <v>0</v>
      </c>
      <c r="OK1190" s="23">
        <f t="shared" si="437"/>
        <v>0</v>
      </c>
      <c r="OL1190" s="23">
        <f t="shared" si="438"/>
        <v>0</v>
      </c>
      <c r="OM1190" s="23">
        <f t="shared" si="439"/>
        <v>0</v>
      </c>
      <c r="ON1190" s="23">
        <f t="shared" si="440"/>
        <v>0</v>
      </c>
      <c r="OO1190" s="23">
        <f t="shared" si="210"/>
        <v>0</v>
      </c>
      <c r="OP1190" s="23">
        <f t="shared" si="210"/>
        <v>0</v>
      </c>
      <c r="OQ1190" s="23">
        <f t="shared" si="210"/>
        <v>0</v>
      </c>
      <c r="OR1190" s="23">
        <f t="shared" si="211"/>
        <v>0</v>
      </c>
      <c r="OS1190" s="23">
        <f t="shared" si="211"/>
        <v>0</v>
      </c>
      <c r="OT1190" s="23">
        <f t="shared" si="211"/>
        <v>0</v>
      </c>
      <c r="OU1190" s="28"/>
      <c r="OV1190" s="28"/>
      <c r="OW1190" s="28"/>
      <c r="OX1190" s="23">
        <f t="shared" si="212"/>
        <v>0</v>
      </c>
      <c r="OY1190" s="23">
        <f t="shared" si="213"/>
        <v>0</v>
      </c>
      <c r="OZ1190" s="23">
        <f t="shared" si="214"/>
        <v>0</v>
      </c>
      <c r="PA1190" s="23">
        <f t="shared" si="215"/>
        <v>0</v>
      </c>
      <c r="PB1190" s="23">
        <f t="shared" si="216"/>
        <v>0</v>
      </c>
      <c r="PC1190" s="23">
        <f t="shared" si="217"/>
        <v>0</v>
      </c>
      <c r="PD1190" s="23">
        <f t="shared" si="441"/>
        <v>0</v>
      </c>
      <c r="PE1190" s="23">
        <f t="shared" si="442"/>
        <v>0</v>
      </c>
      <c r="PF1190" s="23">
        <f t="shared" si="443"/>
        <v>0</v>
      </c>
      <c r="PG1190" s="23">
        <f t="shared" si="444"/>
        <v>0</v>
      </c>
      <c r="PH1190" s="23">
        <f t="shared" si="445"/>
        <v>0</v>
      </c>
      <c r="PI1190" s="23">
        <f t="shared" si="446"/>
        <v>0</v>
      </c>
      <c r="PJ1190" s="23">
        <f t="shared" si="218"/>
        <v>0</v>
      </c>
      <c r="PK1190" s="23">
        <f t="shared" si="218"/>
        <v>0</v>
      </c>
      <c r="PL1190" s="23">
        <f t="shared" si="218"/>
        <v>0</v>
      </c>
      <c r="PM1190" s="23">
        <f t="shared" si="219"/>
        <v>0</v>
      </c>
      <c r="PN1190" s="23">
        <f t="shared" si="219"/>
        <v>0</v>
      </c>
      <c r="PO1190" s="23">
        <f t="shared" si="219"/>
        <v>0</v>
      </c>
      <c r="PP1190" s="28"/>
      <c r="PQ1190" s="28"/>
      <c r="PR1190" s="28"/>
      <c r="PS1190" s="23">
        <f t="shared" si="220"/>
        <v>0</v>
      </c>
      <c r="PT1190" s="23">
        <f t="shared" si="221"/>
        <v>0</v>
      </c>
      <c r="PU1190" s="23">
        <f t="shared" si="222"/>
        <v>0</v>
      </c>
      <c r="PV1190" s="23">
        <f t="shared" si="223"/>
        <v>0</v>
      </c>
      <c r="PW1190" s="23">
        <f t="shared" si="224"/>
        <v>0</v>
      </c>
      <c r="PX1190" s="23">
        <f t="shared" si="225"/>
        <v>0</v>
      </c>
      <c r="PY1190" s="23">
        <f t="shared" si="447"/>
        <v>0</v>
      </c>
      <c r="PZ1190" s="23">
        <f t="shared" si="448"/>
        <v>0</v>
      </c>
      <c r="QA1190" s="23">
        <f t="shared" si="449"/>
        <v>0</v>
      </c>
      <c r="QB1190" s="23">
        <f t="shared" si="450"/>
        <v>0</v>
      </c>
      <c r="QC1190" s="23">
        <f t="shared" si="451"/>
        <v>0</v>
      </c>
      <c r="QD1190" s="23">
        <f t="shared" si="452"/>
        <v>0</v>
      </c>
      <c r="QE1190" s="23">
        <f t="shared" si="226"/>
        <v>0</v>
      </c>
      <c r="QF1190" s="23">
        <f t="shared" si="226"/>
        <v>0</v>
      </c>
      <c r="QG1190" s="23">
        <f t="shared" si="226"/>
        <v>0</v>
      </c>
      <c r="QH1190" s="23">
        <f t="shared" si="227"/>
        <v>0</v>
      </c>
      <c r="QI1190" s="23">
        <f t="shared" si="227"/>
        <v>0</v>
      </c>
      <c r="QJ1190" s="23">
        <f t="shared" si="227"/>
        <v>0</v>
      </c>
      <c r="QK1190" s="28"/>
      <c r="QL1190" s="28"/>
      <c r="QM1190" s="28"/>
      <c r="QN1190" s="23">
        <f t="shared" si="228"/>
        <v>0</v>
      </c>
      <c r="QO1190" s="23">
        <f t="shared" si="229"/>
        <v>0</v>
      </c>
      <c r="QP1190" s="23">
        <f t="shared" si="230"/>
        <v>0</v>
      </c>
      <c r="QQ1190" s="23">
        <f t="shared" si="231"/>
        <v>0</v>
      </c>
      <c r="QR1190" s="23">
        <f t="shared" si="232"/>
        <v>0</v>
      </c>
      <c r="QS1190" s="23">
        <f t="shared" si="233"/>
        <v>0</v>
      </c>
      <c r="QT1190" s="23">
        <f t="shared" si="453"/>
        <v>0</v>
      </c>
      <c r="QU1190" s="23">
        <f t="shared" si="454"/>
        <v>0</v>
      </c>
      <c r="QV1190" s="23">
        <f t="shared" si="455"/>
        <v>0</v>
      </c>
      <c r="QW1190" s="23">
        <f t="shared" si="456"/>
        <v>0</v>
      </c>
      <c r="QX1190" s="23">
        <f t="shared" si="457"/>
        <v>0</v>
      </c>
      <c r="QY1190" s="23">
        <f t="shared" si="458"/>
        <v>0</v>
      </c>
      <c r="QZ1190" s="23">
        <f t="shared" si="234"/>
        <v>0</v>
      </c>
      <c r="RA1190" s="23">
        <f t="shared" si="234"/>
        <v>0</v>
      </c>
      <c r="RB1190" s="23">
        <f t="shared" si="234"/>
        <v>0</v>
      </c>
      <c r="RC1190" s="23">
        <f t="shared" si="235"/>
        <v>0</v>
      </c>
      <c r="RD1190" s="23">
        <f t="shared" si="235"/>
        <v>0</v>
      </c>
      <c r="RE1190" s="23">
        <f t="shared" si="235"/>
        <v>0</v>
      </c>
      <c r="RF1190" s="28"/>
      <c r="RG1190" s="28"/>
      <c r="RH1190" s="28"/>
      <c r="RI1190" s="23">
        <f t="shared" si="236"/>
        <v>0</v>
      </c>
      <c r="RJ1190" s="23">
        <f t="shared" si="237"/>
        <v>0</v>
      </c>
      <c r="RK1190" s="23">
        <f t="shared" si="238"/>
        <v>0</v>
      </c>
      <c r="RL1190" s="23">
        <f t="shared" si="239"/>
        <v>0</v>
      </c>
      <c r="RM1190" s="23">
        <f t="shared" si="240"/>
        <v>0</v>
      </c>
      <c r="RN1190" s="23">
        <f t="shared" si="241"/>
        <v>0</v>
      </c>
      <c r="RO1190" s="23">
        <f t="shared" si="459"/>
        <v>0</v>
      </c>
      <c r="RP1190" s="23">
        <f t="shared" si="460"/>
        <v>0</v>
      </c>
      <c r="RQ1190" s="23">
        <f t="shared" si="461"/>
        <v>0</v>
      </c>
      <c r="RR1190" s="23">
        <f t="shared" si="462"/>
        <v>0</v>
      </c>
      <c r="RS1190" s="23">
        <f t="shared" si="463"/>
        <v>0</v>
      </c>
      <c r="RT1190" s="23">
        <f t="shared" si="464"/>
        <v>0</v>
      </c>
      <c r="RU1190" s="23">
        <f t="shared" si="242"/>
        <v>0</v>
      </c>
      <c r="RV1190" s="23">
        <f t="shared" si="242"/>
        <v>0</v>
      </c>
      <c r="RW1190" s="23">
        <f t="shared" si="242"/>
        <v>0</v>
      </c>
      <c r="RX1190" s="23">
        <f t="shared" si="243"/>
        <v>0</v>
      </c>
      <c r="RY1190" s="23">
        <f t="shared" si="243"/>
        <v>0</v>
      </c>
      <c r="RZ1190" s="23">
        <f t="shared" si="243"/>
        <v>0</v>
      </c>
      <c r="SA1190" s="28"/>
      <c r="SB1190" s="28"/>
      <c r="SC1190" s="28"/>
      <c r="SD1190" s="23">
        <f t="shared" si="244"/>
        <v>0</v>
      </c>
      <c r="SE1190" s="23">
        <f t="shared" si="245"/>
        <v>0</v>
      </c>
      <c r="SF1190" s="23">
        <f t="shared" si="246"/>
        <v>0</v>
      </c>
      <c r="SG1190" s="23">
        <f t="shared" si="247"/>
        <v>0</v>
      </c>
      <c r="SH1190" s="23">
        <f t="shared" si="248"/>
        <v>0</v>
      </c>
      <c r="SI1190" s="23">
        <f t="shared" si="249"/>
        <v>0</v>
      </c>
      <c r="SJ1190" s="23">
        <f t="shared" si="465"/>
        <v>0</v>
      </c>
      <c r="SK1190" s="23">
        <f t="shared" si="466"/>
        <v>0</v>
      </c>
      <c r="SL1190" s="23">
        <f t="shared" si="467"/>
        <v>0</v>
      </c>
      <c r="SM1190" s="23">
        <f t="shared" si="468"/>
        <v>0</v>
      </c>
      <c r="SN1190" s="23">
        <f t="shared" si="469"/>
        <v>0</v>
      </c>
      <c r="SO1190" s="23">
        <f t="shared" si="470"/>
        <v>0</v>
      </c>
      <c r="SP1190" s="23">
        <f t="shared" si="250"/>
        <v>0</v>
      </c>
      <c r="SQ1190" s="23">
        <f t="shared" si="250"/>
        <v>0</v>
      </c>
      <c r="SR1190" s="23">
        <f t="shared" si="250"/>
        <v>0</v>
      </c>
      <c r="SS1190" s="23">
        <f t="shared" si="251"/>
        <v>0</v>
      </c>
      <c r="ST1190" s="23">
        <f t="shared" si="251"/>
        <v>0</v>
      </c>
      <c r="SU1190" s="23">
        <f t="shared" si="251"/>
        <v>0</v>
      </c>
      <c r="SV1190" s="28"/>
      <c r="SW1190" s="28"/>
      <c r="SX1190" s="28"/>
      <c r="SY1190" s="23">
        <f t="shared" si="252"/>
        <v>0</v>
      </c>
      <c r="SZ1190" s="23">
        <f t="shared" si="253"/>
        <v>0</v>
      </c>
      <c r="TA1190" s="23">
        <f t="shared" si="254"/>
        <v>0</v>
      </c>
      <c r="TB1190" s="23">
        <f t="shared" si="255"/>
        <v>0</v>
      </c>
      <c r="TC1190" s="23">
        <f t="shared" si="256"/>
        <v>0</v>
      </c>
      <c r="TD1190" s="23">
        <f t="shared" si="257"/>
        <v>0</v>
      </c>
      <c r="TE1190" s="23">
        <f t="shared" si="471"/>
        <v>0</v>
      </c>
      <c r="TF1190" s="23">
        <f t="shared" si="472"/>
        <v>0</v>
      </c>
      <c r="TG1190" s="23">
        <f t="shared" si="473"/>
        <v>0</v>
      </c>
      <c r="TH1190" s="23">
        <f t="shared" si="474"/>
        <v>0</v>
      </c>
      <c r="TI1190" s="23">
        <f t="shared" si="475"/>
        <v>0</v>
      </c>
      <c r="TJ1190" s="23">
        <f t="shared" si="476"/>
        <v>0</v>
      </c>
      <c r="TK1190" s="23">
        <f t="shared" si="258"/>
        <v>0</v>
      </c>
      <c r="TL1190" s="23">
        <f t="shared" si="258"/>
        <v>0</v>
      </c>
      <c r="TM1190" s="23">
        <f t="shared" si="258"/>
        <v>0</v>
      </c>
      <c r="TN1190" s="23">
        <f t="shared" si="259"/>
        <v>0</v>
      </c>
      <c r="TO1190" s="23">
        <f t="shared" si="259"/>
        <v>0</v>
      </c>
      <c r="TP1190" s="23">
        <f t="shared" si="259"/>
        <v>0</v>
      </c>
      <c r="TQ1190" s="28"/>
      <c r="TR1190" s="28"/>
      <c r="TS1190" s="28"/>
      <c r="TT1190" s="23">
        <f t="shared" si="260"/>
        <v>0</v>
      </c>
      <c r="TU1190" s="23">
        <f t="shared" si="261"/>
        <v>0</v>
      </c>
      <c r="TV1190" s="23">
        <f t="shared" si="262"/>
        <v>0</v>
      </c>
      <c r="TW1190" s="23">
        <f t="shared" si="263"/>
        <v>0</v>
      </c>
      <c r="TX1190" s="23">
        <f t="shared" si="264"/>
        <v>0</v>
      </c>
      <c r="TY1190" s="23">
        <f t="shared" si="265"/>
        <v>0</v>
      </c>
      <c r="TZ1190" s="23">
        <f t="shared" si="477"/>
        <v>0</v>
      </c>
      <c r="UA1190" s="23">
        <f t="shared" si="478"/>
        <v>0</v>
      </c>
      <c r="UB1190" s="23">
        <f t="shared" si="479"/>
        <v>0</v>
      </c>
      <c r="UC1190" s="23">
        <f t="shared" si="480"/>
        <v>0</v>
      </c>
      <c r="UD1190" s="23">
        <f t="shared" si="481"/>
        <v>0</v>
      </c>
      <c r="UE1190" s="23">
        <f t="shared" si="482"/>
        <v>0</v>
      </c>
      <c r="UF1190" s="23">
        <f t="shared" si="266"/>
        <v>0</v>
      </c>
      <c r="UG1190" s="23">
        <f t="shared" si="266"/>
        <v>0</v>
      </c>
      <c r="UH1190" s="23">
        <f t="shared" si="266"/>
        <v>0</v>
      </c>
      <c r="UI1190" s="23">
        <f t="shared" si="267"/>
        <v>0</v>
      </c>
      <c r="UJ1190" s="23">
        <f t="shared" si="267"/>
        <v>0</v>
      </c>
      <c r="UK1190" s="23">
        <f t="shared" si="267"/>
        <v>0</v>
      </c>
      <c r="UL1190" s="28"/>
      <c r="UM1190" s="28"/>
      <c r="UN1190" s="28"/>
      <c r="UO1190" s="23">
        <f t="shared" si="268"/>
        <v>0</v>
      </c>
      <c r="UP1190" s="23">
        <f t="shared" si="269"/>
        <v>0</v>
      </c>
      <c r="UQ1190" s="23">
        <f t="shared" si="270"/>
        <v>0</v>
      </c>
      <c r="UR1190" s="23">
        <f t="shared" si="271"/>
        <v>0</v>
      </c>
      <c r="US1190" s="23">
        <f t="shared" si="272"/>
        <v>0</v>
      </c>
      <c r="UT1190" s="23">
        <f t="shared" si="273"/>
        <v>0</v>
      </c>
      <c r="UU1190" s="23">
        <f t="shared" si="483"/>
        <v>0</v>
      </c>
      <c r="UV1190" s="23">
        <f t="shared" si="484"/>
        <v>0</v>
      </c>
      <c r="UW1190" s="23">
        <f t="shared" si="485"/>
        <v>0</v>
      </c>
      <c r="UX1190" s="23">
        <f t="shared" si="486"/>
        <v>25919.14</v>
      </c>
      <c r="UY1190" s="23">
        <f t="shared" si="487"/>
        <v>27737.919999999998</v>
      </c>
      <c r="UZ1190" s="23">
        <f t="shared" si="488"/>
        <v>27737.919999999998</v>
      </c>
      <c r="VA1190" s="23">
        <f t="shared" si="274"/>
        <v>0</v>
      </c>
      <c r="VB1190" s="23">
        <f t="shared" si="274"/>
        <v>0</v>
      </c>
      <c r="VC1190" s="23">
        <f t="shared" si="274"/>
        <v>0</v>
      </c>
      <c r="VD1190" s="23">
        <f t="shared" si="275"/>
        <v>0</v>
      </c>
      <c r="VE1190" s="23">
        <f t="shared" si="275"/>
        <v>0</v>
      </c>
      <c r="VF1190" s="23">
        <f t="shared" si="275"/>
        <v>0</v>
      </c>
      <c r="VG1190" s="28"/>
      <c r="VH1190" s="28"/>
      <c r="VI1190" s="28"/>
      <c r="VJ1190" s="23">
        <f t="shared" si="276"/>
        <v>0</v>
      </c>
      <c r="VK1190" s="23">
        <f t="shared" si="277"/>
        <v>0</v>
      </c>
      <c r="VL1190" s="23">
        <f t="shared" si="278"/>
        <v>0</v>
      </c>
      <c r="VM1190" s="23">
        <f t="shared" si="279"/>
        <v>0</v>
      </c>
      <c r="VN1190" s="23">
        <f t="shared" si="280"/>
        <v>0</v>
      </c>
      <c r="VO1190" s="23">
        <f t="shared" si="281"/>
        <v>0</v>
      </c>
      <c r="VP1190" s="23">
        <f t="shared" si="489"/>
        <v>0</v>
      </c>
      <c r="VQ1190" s="23">
        <f t="shared" si="490"/>
        <v>0</v>
      </c>
      <c r="VR1190" s="23">
        <f t="shared" si="491"/>
        <v>0</v>
      </c>
      <c r="VS1190" s="23">
        <f t="shared" si="492"/>
        <v>0</v>
      </c>
      <c r="VT1190" s="23">
        <f t="shared" si="493"/>
        <v>0</v>
      </c>
      <c r="VU1190" s="23">
        <f t="shared" si="494"/>
        <v>0</v>
      </c>
      <c r="VV1190" s="23">
        <f t="shared" si="282"/>
        <v>0</v>
      </c>
      <c r="VW1190" s="23">
        <f t="shared" si="282"/>
        <v>0</v>
      </c>
      <c r="VX1190" s="23">
        <f t="shared" si="282"/>
        <v>0</v>
      </c>
      <c r="VY1190" s="23">
        <f t="shared" si="283"/>
        <v>0</v>
      </c>
      <c r="VZ1190" s="23">
        <f t="shared" si="283"/>
        <v>0</v>
      </c>
      <c r="WA1190" s="23">
        <f t="shared" si="283"/>
        <v>0</v>
      </c>
      <c r="WB1190" s="28"/>
      <c r="WC1190" s="28"/>
      <c r="WD1190" s="28"/>
      <c r="WE1190" s="23">
        <f t="shared" si="284"/>
        <v>0</v>
      </c>
      <c r="WF1190" s="23">
        <f t="shared" si="285"/>
        <v>0</v>
      </c>
      <c r="WG1190" s="23">
        <f t="shared" si="286"/>
        <v>0</v>
      </c>
      <c r="WH1190" s="23">
        <f t="shared" si="287"/>
        <v>0</v>
      </c>
      <c r="WI1190" s="23">
        <f t="shared" si="288"/>
        <v>0</v>
      </c>
      <c r="WJ1190" s="23">
        <f t="shared" si="289"/>
        <v>0</v>
      </c>
      <c r="WK1190" s="23">
        <f t="shared" si="495"/>
        <v>0</v>
      </c>
      <c r="WL1190" s="23">
        <f t="shared" si="496"/>
        <v>0</v>
      </c>
      <c r="WM1190" s="23">
        <f t="shared" si="497"/>
        <v>0</v>
      </c>
      <c r="WN1190" s="23">
        <f t="shared" si="498"/>
        <v>0</v>
      </c>
      <c r="WO1190" s="23">
        <f t="shared" si="499"/>
        <v>0</v>
      </c>
      <c r="WP1190" s="23">
        <f t="shared" si="500"/>
        <v>0</v>
      </c>
      <c r="WQ1190" s="23">
        <f t="shared" si="290"/>
        <v>0</v>
      </c>
      <c r="WR1190" s="23">
        <f t="shared" si="290"/>
        <v>0</v>
      </c>
      <c r="WS1190" s="23">
        <f t="shared" si="290"/>
        <v>0</v>
      </c>
      <c r="WT1190" s="23">
        <f t="shared" si="291"/>
        <v>0</v>
      </c>
      <c r="WU1190" s="23">
        <f t="shared" si="291"/>
        <v>0</v>
      </c>
      <c r="WV1190" s="23">
        <f t="shared" si="291"/>
        <v>0</v>
      </c>
      <c r="WW1190" s="28"/>
      <c r="WX1190" s="28"/>
      <c r="WY1190" s="28"/>
      <c r="WZ1190" s="23">
        <f t="shared" si="292"/>
        <v>0</v>
      </c>
      <c r="XA1190" s="23">
        <f t="shared" si="293"/>
        <v>0</v>
      </c>
      <c r="XB1190" s="23">
        <f t="shared" si="294"/>
        <v>0</v>
      </c>
      <c r="XC1190" s="23">
        <f t="shared" si="295"/>
        <v>0</v>
      </c>
      <c r="XD1190" s="23">
        <f t="shared" si="296"/>
        <v>0</v>
      </c>
      <c r="XE1190" s="23">
        <f t="shared" si="297"/>
        <v>0</v>
      </c>
      <c r="XF1190" s="23">
        <f t="shared" si="501"/>
        <v>0</v>
      </c>
      <c r="XG1190" s="23">
        <f t="shared" si="502"/>
        <v>0</v>
      </c>
      <c r="XH1190" s="23">
        <f t="shared" si="503"/>
        <v>0</v>
      </c>
      <c r="XI1190" s="23">
        <f t="shared" si="504"/>
        <v>0</v>
      </c>
      <c r="XJ1190" s="23">
        <f t="shared" si="505"/>
        <v>0</v>
      </c>
      <c r="XK1190" s="23">
        <f t="shared" si="506"/>
        <v>0</v>
      </c>
      <c r="XL1190" s="23">
        <f t="shared" si="298"/>
        <v>0</v>
      </c>
      <c r="XM1190" s="23">
        <f t="shared" si="298"/>
        <v>0</v>
      </c>
      <c r="XN1190" s="23">
        <f t="shared" si="298"/>
        <v>0</v>
      </c>
      <c r="XO1190" s="23">
        <f t="shared" si="299"/>
        <v>0</v>
      </c>
      <c r="XP1190" s="23">
        <f t="shared" si="299"/>
        <v>0</v>
      </c>
      <c r="XQ1190" s="23">
        <f t="shared" si="299"/>
        <v>0</v>
      </c>
      <c r="XR1190" s="28"/>
      <c r="XS1190" s="28"/>
      <c r="XT1190" s="28"/>
      <c r="XU1190" s="23">
        <f t="shared" si="300"/>
        <v>0</v>
      </c>
      <c r="XV1190" s="23">
        <f t="shared" si="301"/>
        <v>0</v>
      </c>
      <c r="XW1190" s="23">
        <f t="shared" si="302"/>
        <v>0</v>
      </c>
      <c r="XX1190" s="23">
        <f t="shared" si="303"/>
        <v>0</v>
      </c>
      <c r="XY1190" s="23">
        <f t="shared" si="304"/>
        <v>0</v>
      </c>
      <c r="XZ1190" s="23">
        <f t="shared" si="305"/>
        <v>0</v>
      </c>
      <c r="YA1190" s="23">
        <f t="shared" si="507"/>
        <v>0</v>
      </c>
      <c r="YB1190" s="23">
        <f t="shared" si="508"/>
        <v>0</v>
      </c>
      <c r="YC1190" s="23">
        <f t="shared" si="509"/>
        <v>0</v>
      </c>
      <c r="YD1190" s="23">
        <f t="shared" si="510"/>
        <v>0</v>
      </c>
      <c r="YE1190" s="23">
        <f t="shared" si="511"/>
        <v>0</v>
      </c>
      <c r="YF1190" s="23">
        <f t="shared" si="512"/>
        <v>0</v>
      </c>
      <c r="YG1190" s="23">
        <f t="shared" si="306"/>
        <v>0</v>
      </c>
      <c r="YH1190" s="23">
        <f t="shared" si="306"/>
        <v>0</v>
      </c>
      <c r="YI1190" s="23">
        <f t="shared" si="306"/>
        <v>0</v>
      </c>
      <c r="YJ1190" s="23">
        <f t="shared" si="307"/>
        <v>0</v>
      </c>
      <c r="YK1190" s="23">
        <f t="shared" si="307"/>
        <v>0</v>
      </c>
      <c r="YL1190" s="23">
        <f t="shared" si="307"/>
        <v>0</v>
      </c>
      <c r="YM1190" s="57">
        <f t="shared" si="513"/>
        <v>0</v>
      </c>
      <c r="YN1190" s="57">
        <f t="shared" si="308"/>
        <v>0</v>
      </c>
      <c r="YO1190" s="57">
        <f t="shared" si="308"/>
        <v>0</v>
      </c>
      <c r="YP1190" s="23">
        <f t="shared" si="309"/>
        <v>0</v>
      </c>
      <c r="YQ1190" s="23">
        <f t="shared" si="310"/>
        <v>0</v>
      </c>
      <c r="YR1190" s="23">
        <f t="shared" si="311"/>
        <v>0</v>
      </c>
      <c r="YS1190" s="23">
        <f t="shared" si="312"/>
        <v>0</v>
      </c>
      <c r="YT1190" s="23">
        <f t="shared" si="313"/>
        <v>0</v>
      </c>
      <c r="YU1190" s="23">
        <f t="shared" si="314"/>
        <v>0</v>
      </c>
      <c r="YV1190" s="23">
        <f t="shared" si="514"/>
        <v>0</v>
      </c>
      <c r="YW1190" s="23">
        <f t="shared" si="515"/>
        <v>0</v>
      </c>
      <c r="YX1190" s="23">
        <f t="shared" si="516"/>
        <v>0</v>
      </c>
      <c r="YY1190" s="23">
        <f t="shared" si="517"/>
        <v>35982.85</v>
      </c>
      <c r="YZ1190" s="23">
        <f t="shared" si="518"/>
        <v>37241.42</v>
      </c>
      <c r="ZA1190" s="23">
        <f t="shared" si="519"/>
        <v>37241.42</v>
      </c>
      <c r="ZB1190" s="23">
        <f t="shared" si="315"/>
        <v>0</v>
      </c>
      <c r="ZC1190" s="23">
        <f t="shared" si="315"/>
        <v>0</v>
      </c>
      <c r="ZD1190" s="23">
        <f t="shared" si="315"/>
        <v>0</v>
      </c>
      <c r="ZE1190" s="23">
        <f t="shared" si="316"/>
        <v>0</v>
      </c>
      <c r="ZF1190" s="23">
        <f t="shared" si="316"/>
        <v>0</v>
      </c>
      <c r="ZG1190" s="23">
        <f t="shared" si="316"/>
        <v>0</v>
      </c>
    </row>
    <row r="1191" spans="1:683" ht="24" hidden="1">
      <c r="A1191" s="19" t="s">
        <v>79</v>
      </c>
      <c r="B1191" s="85" t="s">
        <v>82</v>
      </c>
      <c r="C1191" s="5"/>
      <c r="D1191" s="116"/>
      <c r="E1191" s="74"/>
      <c r="F1191" s="36">
        <f t="shared" si="317"/>
        <v>0</v>
      </c>
      <c r="G1191" s="36">
        <f t="shared" si="317"/>
        <v>0</v>
      </c>
      <c r="H1191" s="36">
        <f t="shared" si="317"/>
        <v>0</v>
      </c>
      <c r="I1191" s="23">
        <f t="shared" si="318"/>
        <v>99562</v>
      </c>
      <c r="J1191" s="23">
        <f t="shared" si="318"/>
        <v>101309</v>
      </c>
      <c r="K1191" s="23">
        <f t="shared" si="318"/>
        <v>101309</v>
      </c>
      <c r="L1191" s="28"/>
      <c r="M1191" s="28"/>
      <c r="N1191" s="28"/>
      <c r="O1191" s="23">
        <f t="shared" si="319"/>
        <v>0</v>
      </c>
      <c r="P1191" s="23">
        <f t="shared" si="320"/>
        <v>0</v>
      </c>
      <c r="Q1191" s="23">
        <f t="shared" si="321"/>
        <v>0</v>
      </c>
      <c r="R1191" s="23">
        <f t="shared" si="322"/>
        <v>0</v>
      </c>
      <c r="S1191" s="23">
        <f t="shared" si="323"/>
        <v>0</v>
      </c>
      <c r="T1191" s="23">
        <f t="shared" si="324"/>
        <v>0</v>
      </c>
      <c r="U1191" s="23">
        <f t="shared" si="325"/>
        <v>0</v>
      </c>
      <c r="V1191" s="23">
        <f t="shared" si="326"/>
        <v>0</v>
      </c>
      <c r="W1191" s="23">
        <f t="shared" si="327"/>
        <v>0</v>
      </c>
      <c r="X1191" s="23">
        <f t="shared" si="328"/>
        <v>0</v>
      </c>
      <c r="Y1191" s="23">
        <f t="shared" si="329"/>
        <v>0</v>
      </c>
      <c r="Z1191" s="23">
        <f t="shared" si="330"/>
        <v>0</v>
      </c>
      <c r="AA1191" s="23">
        <f t="shared" si="331"/>
        <v>0</v>
      </c>
      <c r="AB1191" s="23">
        <f t="shared" si="66"/>
        <v>0</v>
      </c>
      <c r="AC1191" s="23">
        <f t="shared" si="66"/>
        <v>0</v>
      </c>
      <c r="AD1191" s="23">
        <f t="shared" si="332"/>
        <v>0</v>
      </c>
      <c r="AE1191" s="23">
        <f t="shared" si="67"/>
        <v>0</v>
      </c>
      <c r="AF1191" s="23">
        <f t="shared" si="67"/>
        <v>0</v>
      </c>
      <c r="AG1191" s="28"/>
      <c r="AH1191" s="28"/>
      <c r="AI1191" s="28"/>
      <c r="AJ1191" s="23">
        <f t="shared" si="68"/>
        <v>0</v>
      </c>
      <c r="AK1191" s="23">
        <f t="shared" si="69"/>
        <v>0</v>
      </c>
      <c r="AL1191" s="23">
        <f t="shared" si="70"/>
        <v>0</v>
      </c>
      <c r="AM1191" s="23">
        <f t="shared" si="71"/>
        <v>0</v>
      </c>
      <c r="AN1191" s="23">
        <f t="shared" si="72"/>
        <v>0</v>
      </c>
      <c r="AO1191" s="23">
        <f t="shared" si="73"/>
        <v>0</v>
      </c>
      <c r="AP1191" s="23">
        <f t="shared" si="333"/>
        <v>0</v>
      </c>
      <c r="AQ1191" s="23">
        <f t="shared" si="334"/>
        <v>0</v>
      </c>
      <c r="AR1191" s="23">
        <f t="shared" si="335"/>
        <v>0</v>
      </c>
      <c r="AS1191" s="23">
        <f t="shared" si="336"/>
        <v>0</v>
      </c>
      <c r="AT1191" s="23">
        <f t="shared" si="337"/>
        <v>0</v>
      </c>
      <c r="AU1191" s="23">
        <f t="shared" si="338"/>
        <v>0</v>
      </c>
      <c r="AV1191" s="23">
        <f t="shared" si="74"/>
        <v>0</v>
      </c>
      <c r="AW1191" s="23">
        <f t="shared" si="74"/>
        <v>0</v>
      </c>
      <c r="AX1191" s="23">
        <f t="shared" si="74"/>
        <v>0</v>
      </c>
      <c r="AY1191" s="23">
        <f t="shared" si="75"/>
        <v>0</v>
      </c>
      <c r="AZ1191" s="23">
        <f t="shared" si="75"/>
        <v>0</v>
      </c>
      <c r="BA1191" s="23">
        <f t="shared" si="75"/>
        <v>0</v>
      </c>
      <c r="BB1191" s="28"/>
      <c r="BC1191" s="28"/>
      <c r="BD1191" s="28"/>
      <c r="BE1191" s="23">
        <f t="shared" si="76"/>
        <v>0</v>
      </c>
      <c r="BF1191" s="23">
        <f t="shared" si="77"/>
        <v>0</v>
      </c>
      <c r="BG1191" s="23">
        <f t="shared" si="78"/>
        <v>0</v>
      </c>
      <c r="BH1191" s="23">
        <f t="shared" si="79"/>
        <v>0</v>
      </c>
      <c r="BI1191" s="23">
        <f t="shared" si="80"/>
        <v>0</v>
      </c>
      <c r="BJ1191" s="23">
        <f t="shared" si="81"/>
        <v>0</v>
      </c>
      <c r="BK1191" s="23">
        <f t="shared" si="339"/>
        <v>0</v>
      </c>
      <c r="BL1191" s="23">
        <f t="shared" si="340"/>
        <v>0</v>
      </c>
      <c r="BM1191" s="23">
        <f t="shared" si="341"/>
        <v>0</v>
      </c>
      <c r="BN1191" s="23">
        <f t="shared" si="342"/>
        <v>0</v>
      </c>
      <c r="BO1191" s="23">
        <f t="shared" si="343"/>
        <v>0</v>
      </c>
      <c r="BP1191" s="23">
        <f t="shared" si="344"/>
        <v>0</v>
      </c>
      <c r="BQ1191" s="23">
        <f t="shared" si="82"/>
        <v>0</v>
      </c>
      <c r="BR1191" s="23">
        <f t="shared" si="82"/>
        <v>0</v>
      </c>
      <c r="BS1191" s="23">
        <f t="shared" si="82"/>
        <v>0</v>
      </c>
      <c r="BT1191" s="23">
        <f t="shared" si="83"/>
        <v>0</v>
      </c>
      <c r="BU1191" s="23">
        <f t="shared" si="83"/>
        <v>0</v>
      </c>
      <c r="BV1191" s="23">
        <f t="shared" si="83"/>
        <v>0</v>
      </c>
      <c r="BW1191" s="28"/>
      <c r="BX1191" s="28"/>
      <c r="BY1191" s="28"/>
      <c r="BZ1191" s="23">
        <f t="shared" si="84"/>
        <v>0</v>
      </c>
      <c r="CA1191" s="23">
        <f t="shared" si="85"/>
        <v>0</v>
      </c>
      <c r="CB1191" s="23">
        <f t="shared" si="86"/>
        <v>0</v>
      </c>
      <c r="CC1191" s="23">
        <f t="shared" si="87"/>
        <v>0</v>
      </c>
      <c r="CD1191" s="23">
        <f t="shared" si="88"/>
        <v>0</v>
      </c>
      <c r="CE1191" s="23">
        <f t="shared" si="89"/>
        <v>0</v>
      </c>
      <c r="CF1191" s="23">
        <f t="shared" si="345"/>
        <v>0</v>
      </c>
      <c r="CG1191" s="23">
        <f t="shared" si="346"/>
        <v>0</v>
      </c>
      <c r="CH1191" s="23">
        <f t="shared" si="347"/>
        <v>0</v>
      </c>
      <c r="CI1191" s="23">
        <f t="shared" si="348"/>
        <v>0</v>
      </c>
      <c r="CJ1191" s="23">
        <f t="shared" si="349"/>
        <v>0</v>
      </c>
      <c r="CK1191" s="23">
        <f t="shared" si="350"/>
        <v>0</v>
      </c>
      <c r="CL1191" s="23">
        <f t="shared" si="90"/>
        <v>0</v>
      </c>
      <c r="CM1191" s="23">
        <f t="shared" si="90"/>
        <v>0</v>
      </c>
      <c r="CN1191" s="23">
        <f t="shared" si="90"/>
        <v>0</v>
      </c>
      <c r="CO1191" s="23">
        <f t="shared" si="91"/>
        <v>0</v>
      </c>
      <c r="CP1191" s="23">
        <f t="shared" si="91"/>
        <v>0</v>
      </c>
      <c r="CQ1191" s="23">
        <f t="shared" si="91"/>
        <v>0</v>
      </c>
      <c r="CR1191" s="28"/>
      <c r="CS1191" s="28"/>
      <c r="CT1191" s="28"/>
      <c r="CU1191" s="23">
        <f t="shared" si="92"/>
        <v>0</v>
      </c>
      <c r="CV1191" s="23">
        <f t="shared" si="93"/>
        <v>0</v>
      </c>
      <c r="CW1191" s="23">
        <f t="shared" si="94"/>
        <v>0</v>
      </c>
      <c r="CX1191" s="23">
        <f t="shared" si="95"/>
        <v>0</v>
      </c>
      <c r="CY1191" s="23">
        <f t="shared" si="96"/>
        <v>0</v>
      </c>
      <c r="CZ1191" s="23">
        <f t="shared" si="97"/>
        <v>0</v>
      </c>
      <c r="DA1191" s="23">
        <f t="shared" si="351"/>
        <v>0</v>
      </c>
      <c r="DB1191" s="23">
        <f t="shared" si="352"/>
        <v>0</v>
      </c>
      <c r="DC1191" s="23">
        <f t="shared" si="353"/>
        <v>0</v>
      </c>
      <c r="DD1191" s="23">
        <f t="shared" si="354"/>
        <v>0</v>
      </c>
      <c r="DE1191" s="23">
        <f t="shared" si="355"/>
        <v>0</v>
      </c>
      <c r="DF1191" s="23">
        <f t="shared" si="356"/>
        <v>0</v>
      </c>
      <c r="DG1191" s="23">
        <f t="shared" si="98"/>
        <v>0</v>
      </c>
      <c r="DH1191" s="23">
        <f t="shared" si="98"/>
        <v>0</v>
      </c>
      <c r="DI1191" s="23">
        <f t="shared" si="98"/>
        <v>0</v>
      </c>
      <c r="DJ1191" s="23">
        <f t="shared" si="99"/>
        <v>0</v>
      </c>
      <c r="DK1191" s="23">
        <f t="shared" si="99"/>
        <v>0</v>
      </c>
      <c r="DL1191" s="23">
        <f t="shared" si="99"/>
        <v>0</v>
      </c>
      <c r="DM1191" s="28"/>
      <c r="DN1191" s="28"/>
      <c r="DO1191" s="28"/>
      <c r="DP1191" s="23">
        <f t="shared" si="100"/>
        <v>0</v>
      </c>
      <c r="DQ1191" s="23">
        <f t="shared" si="101"/>
        <v>0</v>
      </c>
      <c r="DR1191" s="23">
        <f t="shared" si="102"/>
        <v>0</v>
      </c>
      <c r="DS1191" s="23">
        <f t="shared" si="103"/>
        <v>0</v>
      </c>
      <c r="DT1191" s="23">
        <f t="shared" si="104"/>
        <v>0</v>
      </c>
      <c r="DU1191" s="23">
        <f t="shared" si="105"/>
        <v>0</v>
      </c>
      <c r="DV1191" s="23">
        <f t="shared" si="357"/>
        <v>0</v>
      </c>
      <c r="DW1191" s="23">
        <f t="shared" si="358"/>
        <v>0</v>
      </c>
      <c r="DX1191" s="23">
        <f t="shared" si="359"/>
        <v>0</v>
      </c>
      <c r="DY1191" s="23">
        <f t="shared" si="360"/>
        <v>0</v>
      </c>
      <c r="DZ1191" s="23">
        <f t="shared" si="361"/>
        <v>0</v>
      </c>
      <c r="EA1191" s="23">
        <f t="shared" si="362"/>
        <v>0</v>
      </c>
      <c r="EB1191" s="23">
        <f t="shared" si="106"/>
        <v>0</v>
      </c>
      <c r="EC1191" s="23">
        <f t="shared" si="106"/>
        <v>0</v>
      </c>
      <c r="ED1191" s="23">
        <f t="shared" si="106"/>
        <v>0</v>
      </c>
      <c r="EE1191" s="23">
        <f t="shared" si="107"/>
        <v>0</v>
      </c>
      <c r="EF1191" s="23">
        <f t="shared" si="107"/>
        <v>0</v>
      </c>
      <c r="EG1191" s="23">
        <f t="shared" si="107"/>
        <v>0</v>
      </c>
      <c r="EH1191" s="28"/>
      <c r="EI1191" s="28"/>
      <c r="EJ1191" s="28"/>
      <c r="EK1191" s="23">
        <f t="shared" si="108"/>
        <v>0</v>
      </c>
      <c r="EL1191" s="23">
        <f t="shared" si="109"/>
        <v>0</v>
      </c>
      <c r="EM1191" s="23">
        <f t="shared" si="110"/>
        <v>0</v>
      </c>
      <c r="EN1191" s="23">
        <f t="shared" si="111"/>
        <v>0</v>
      </c>
      <c r="EO1191" s="23">
        <f t="shared" si="112"/>
        <v>0</v>
      </c>
      <c r="EP1191" s="23">
        <f t="shared" si="113"/>
        <v>0</v>
      </c>
      <c r="EQ1191" s="23">
        <f t="shared" si="363"/>
        <v>0</v>
      </c>
      <c r="ER1191" s="23">
        <f t="shared" si="364"/>
        <v>0</v>
      </c>
      <c r="ES1191" s="23">
        <f t="shared" si="365"/>
        <v>0</v>
      </c>
      <c r="ET1191" s="23">
        <f t="shared" si="366"/>
        <v>0</v>
      </c>
      <c r="EU1191" s="23">
        <f t="shared" si="367"/>
        <v>0</v>
      </c>
      <c r="EV1191" s="23">
        <f t="shared" si="368"/>
        <v>0</v>
      </c>
      <c r="EW1191" s="23">
        <f t="shared" si="114"/>
        <v>0</v>
      </c>
      <c r="EX1191" s="23">
        <f t="shared" si="114"/>
        <v>0</v>
      </c>
      <c r="EY1191" s="23">
        <f t="shared" si="114"/>
        <v>0</v>
      </c>
      <c r="EZ1191" s="23">
        <f t="shared" si="115"/>
        <v>0</v>
      </c>
      <c r="FA1191" s="23">
        <f t="shared" si="115"/>
        <v>0</v>
      </c>
      <c r="FB1191" s="23">
        <f t="shared" si="115"/>
        <v>0</v>
      </c>
      <c r="FC1191" s="28"/>
      <c r="FD1191" s="28"/>
      <c r="FE1191" s="28"/>
      <c r="FF1191" s="23">
        <f t="shared" si="116"/>
        <v>0</v>
      </c>
      <c r="FG1191" s="23">
        <f t="shared" si="117"/>
        <v>0</v>
      </c>
      <c r="FH1191" s="23">
        <f t="shared" si="118"/>
        <v>0</v>
      </c>
      <c r="FI1191" s="23">
        <f t="shared" si="119"/>
        <v>0</v>
      </c>
      <c r="FJ1191" s="23">
        <f t="shared" si="120"/>
        <v>0</v>
      </c>
      <c r="FK1191" s="23">
        <f t="shared" si="121"/>
        <v>0</v>
      </c>
      <c r="FL1191" s="23">
        <f t="shared" si="369"/>
        <v>0</v>
      </c>
      <c r="FM1191" s="23">
        <f t="shared" si="370"/>
        <v>0</v>
      </c>
      <c r="FN1191" s="23">
        <f t="shared" si="371"/>
        <v>0</v>
      </c>
      <c r="FO1191" s="23">
        <f t="shared" si="372"/>
        <v>0</v>
      </c>
      <c r="FP1191" s="23">
        <f t="shared" si="373"/>
        <v>0</v>
      </c>
      <c r="FQ1191" s="23">
        <f t="shared" si="374"/>
        <v>0</v>
      </c>
      <c r="FR1191" s="23">
        <f t="shared" si="122"/>
        <v>0</v>
      </c>
      <c r="FS1191" s="23">
        <f t="shared" si="122"/>
        <v>0</v>
      </c>
      <c r="FT1191" s="23">
        <f t="shared" si="122"/>
        <v>0</v>
      </c>
      <c r="FU1191" s="23">
        <f t="shared" si="123"/>
        <v>0</v>
      </c>
      <c r="FV1191" s="23">
        <f t="shared" si="123"/>
        <v>0</v>
      </c>
      <c r="FW1191" s="23">
        <f t="shared" si="123"/>
        <v>0</v>
      </c>
      <c r="FX1191" s="28"/>
      <c r="FY1191" s="28"/>
      <c r="FZ1191" s="28"/>
      <c r="GA1191" s="23">
        <f t="shared" si="124"/>
        <v>0</v>
      </c>
      <c r="GB1191" s="23">
        <f t="shared" si="125"/>
        <v>0</v>
      </c>
      <c r="GC1191" s="23">
        <f t="shared" si="126"/>
        <v>0</v>
      </c>
      <c r="GD1191" s="23">
        <f t="shared" si="127"/>
        <v>0</v>
      </c>
      <c r="GE1191" s="23">
        <f t="shared" si="128"/>
        <v>0</v>
      </c>
      <c r="GF1191" s="23">
        <f t="shared" si="129"/>
        <v>0</v>
      </c>
      <c r="GG1191" s="23">
        <f t="shared" si="375"/>
        <v>0</v>
      </c>
      <c r="GH1191" s="23">
        <f t="shared" si="376"/>
        <v>0</v>
      </c>
      <c r="GI1191" s="23">
        <f t="shared" si="377"/>
        <v>0</v>
      </c>
      <c r="GJ1191" s="23">
        <f t="shared" si="378"/>
        <v>0</v>
      </c>
      <c r="GK1191" s="23">
        <f t="shared" si="379"/>
        <v>0</v>
      </c>
      <c r="GL1191" s="23">
        <f t="shared" si="380"/>
        <v>0</v>
      </c>
      <c r="GM1191" s="23">
        <f t="shared" si="130"/>
        <v>0</v>
      </c>
      <c r="GN1191" s="23">
        <f t="shared" si="130"/>
        <v>0</v>
      </c>
      <c r="GO1191" s="23">
        <f t="shared" si="130"/>
        <v>0</v>
      </c>
      <c r="GP1191" s="23">
        <f t="shared" si="131"/>
        <v>0</v>
      </c>
      <c r="GQ1191" s="23">
        <f t="shared" si="131"/>
        <v>0</v>
      </c>
      <c r="GR1191" s="23">
        <f t="shared" si="131"/>
        <v>0</v>
      </c>
      <c r="GS1191" s="28"/>
      <c r="GT1191" s="28"/>
      <c r="GU1191" s="28"/>
      <c r="GV1191" s="23">
        <f t="shared" si="132"/>
        <v>0</v>
      </c>
      <c r="GW1191" s="23">
        <f t="shared" si="133"/>
        <v>0</v>
      </c>
      <c r="GX1191" s="23">
        <f t="shared" si="134"/>
        <v>0</v>
      </c>
      <c r="GY1191" s="23">
        <f t="shared" si="135"/>
        <v>0</v>
      </c>
      <c r="GZ1191" s="23">
        <f t="shared" si="136"/>
        <v>0</v>
      </c>
      <c r="HA1191" s="23">
        <f t="shared" si="137"/>
        <v>0</v>
      </c>
      <c r="HB1191" s="23">
        <f t="shared" si="381"/>
        <v>0</v>
      </c>
      <c r="HC1191" s="23">
        <f t="shared" si="382"/>
        <v>0</v>
      </c>
      <c r="HD1191" s="23">
        <f t="shared" si="383"/>
        <v>0</v>
      </c>
      <c r="HE1191" s="23">
        <f t="shared" si="384"/>
        <v>26765.18</v>
      </c>
      <c r="HF1191" s="23">
        <f t="shared" si="385"/>
        <v>26792.89</v>
      </c>
      <c r="HG1191" s="23">
        <f t="shared" si="386"/>
        <v>26792.89</v>
      </c>
      <c r="HH1191" s="23">
        <f t="shared" si="138"/>
        <v>0</v>
      </c>
      <c r="HI1191" s="23">
        <f t="shared" si="138"/>
        <v>0</v>
      </c>
      <c r="HJ1191" s="23">
        <f t="shared" si="138"/>
        <v>0</v>
      </c>
      <c r="HK1191" s="23">
        <f t="shared" si="139"/>
        <v>0</v>
      </c>
      <c r="HL1191" s="23">
        <f t="shared" si="139"/>
        <v>0</v>
      </c>
      <c r="HM1191" s="23">
        <f t="shared" si="139"/>
        <v>0</v>
      </c>
      <c r="HN1191" s="28"/>
      <c r="HO1191" s="28"/>
      <c r="HP1191" s="28"/>
      <c r="HQ1191" s="23">
        <f t="shared" si="140"/>
        <v>0</v>
      </c>
      <c r="HR1191" s="23">
        <f t="shared" si="141"/>
        <v>0</v>
      </c>
      <c r="HS1191" s="23">
        <f t="shared" si="142"/>
        <v>0</v>
      </c>
      <c r="HT1191" s="23">
        <f t="shared" si="143"/>
        <v>0</v>
      </c>
      <c r="HU1191" s="23">
        <f t="shared" si="144"/>
        <v>0</v>
      </c>
      <c r="HV1191" s="23">
        <f t="shared" si="145"/>
        <v>0</v>
      </c>
      <c r="HW1191" s="23">
        <f t="shared" si="387"/>
        <v>0</v>
      </c>
      <c r="HX1191" s="23">
        <f t="shared" si="388"/>
        <v>0</v>
      </c>
      <c r="HY1191" s="23">
        <f t="shared" si="389"/>
        <v>0</v>
      </c>
      <c r="HZ1191" s="23">
        <f t="shared" si="390"/>
        <v>0</v>
      </c>
      <c r="IA1191" s="23">
        <f t="shared" si="391"/>
        <v>0</v>
      </c>
      <c r="IB1191" s="23">
        <f t="shared" si="392"/>
        <v>0</v>
      </c>
      <c r="IC1191" s="23">
        <f t="shared" si="146"/>
        <v>0</v>
      </c>
      <c r="ID1191" s="23">
        <f t="shared" si="146"/>
        <v>0</v>
      </c>
      <c r="IE1191" s="23">
        <f t="shared" si="146"/>
        <v>0</v>
      </c>
      <c r="IF1191" s="23">
        <f t="shared" si="147"/>
        <v>0</v>
      </c>
      <c r="IG1191" s="23">
        <f t="shared" si="147"/>
        <v>0</v>
      </c>
      <c r="IH1191" s="23">
        <f t="shared" si="147"/>
        <v>0</v>
      </c>
      <c r="II1191" s="28"/>
      <c r="IJ1191" s="28"/>
      <c r="IK1191" s="28"/>
      <c r="IL1191" s="23">
        <f t="shared" si="148"/>
        <v>0</v>
      </c>
      <c r="IM1191" s="23">
        <f t="shared" si="149"/>
        <v>0</v>
      </c>
      <c r="IN1191" s="23">
        <f t="shared" si="150"/>
        <v>0</v>
      </c>
      <c r="IO1191" s="23">
        <f t="shared" si="151"/>
        <v>0</v>
      </c>
      <c r="IP1191" s="23">
        <f t="shared" si="152"/>
        <v>0</v>
      </c>
      <c r="IQ1191" s="23">
        <f t="shared" si="153"/>
        <v>0</v>
      </c>
      <c r="IR1191" s="23">
        <f t="shared" si="393"/>
        <v>0</v>
      </c>
      <c r="IS1191" s="23">
        <f t="shared" si="394"/>
        <v>0</v>
      </c>
      <c r="IT1191" s="23">
        <f t="shared" si="395"/>
        <v>0</v>
      </c>
      <c r="IU1191" s="23">
        <f t="shared" si="396"/>
        <v>0</v>
      </c>
      <c r="IV1191" s="23">
        <f t="shared" si="397"/>
        <v>0</v>
      </c>
      <c r="IW1191" s="23">
        <f t="shared" si="398"/>
        <v>0</v>
      </c>
      <c r="IX1191" s="23">
        <f t="shared" si="154"/>
        <v>0</v>
      </c>
      <c r="IY1191" s="23">
        <f t="shared" si="154"/>
        <v>0</v>
      </c>
      <c r="IZ1191" s="23">
        <f t="shared" si="154"/>
        <v>0</v>
      </c>
      <c r="JA1191" s="23">
        <f t="shared" si="155"/>
        <v>0</v>
      </c>
      <c r="JB1191" s="23">
        <f t="shared" si="155"/>
        <v>0</v>
      </c>
      <c r="JC1191" s="23">
        <f t="shared" si="155"/>
        <v>0</v>
      </c>
      <c r="JD1191" s="28"/>
      <c r="JE1191" s="28"/>
      <c r="JF1191" s="28"/>
      <c r="JG1191" s="23">
        <f t="shared" si="156"/>
        <v>0</v>
      </c>
      <c r="JH1191" s="23">
        <f t="shared" si="157"/>
        <v>0</v>
      </c>
      <c r="JI1191" s="23">
        <f t="shared" si="158"/>
        <v>0</v>
      </c>
      <c r="JJ1191" s="23">
        <f t="shared" si="159"/>
        <v>0</v>
      </c>
      <c r="JK1191" s="23">
        <f t="shared" si="160"/>
        <v>0</v>
      </c>
      <c r="JL1191" s="23">
        <f t="shared" si="161"/>
        <v>0</v>
      </c>
      <c r="JM1191" s="23">
        <f t="shared" si="399"/>
        <v>0</v>
      </c>
      <c r="JN1191" s="23">
        <f t="shared" si="400"/>
        <v>0</v>
      </c>
      <c r="JO1191" s="23">
        <f t="shared" si="401"/>
        <v>0</v>
      </c>
      <c r="JP1191" s="23">
        <f t="shared" si="402"/>
        <v>0</v>
      </c>
      <c r="JQ1191" s="23">
        <f t="shared" si="403"/>
        <v>0</v>
      </c>
      <c r="JR1191" s="23">
        <f t="shared" si="404"/>
        <v>0</v>
      </c>
      <c r="JS1191" s="23">
        <f t="shared" si="162"/>
        <v>0</v>
      </c>
      <c r="JT1191" s="23">
        <f t="shared" si="162"/>
        <v>0</v>
      </c>
      <c r="JU1191" s="23">
        <f t="shared" si="162"/>
        <v>0</v>
      </c>
      <c r="JV1191" s="23">
        <f t="shared" si="163"/>
        <v>0</v>
      </c>
      <c r="JW1191" s="23">
        <f t="shared" si="163"/>
        <v>0</v>
      </c>
      <c r="JX1191" s="23">
        <f t="shared" si="163"/>
        <v>0</v>
      </c>
      <c r="JY1191" s="28"/>
      <c r="JZ1191" s="28"/>
      <c r="KA1191" s="28"/>
      <c r="KB1191" s="23">
        <f t="shared" si="164"/>
        <v>0</v>
      </c>
      <c r="KC1191" s="23">
        <f t="shared" si="165"/>
        <v>0</v>
      </c>
      <c r="KD1191" s="23">
        <f t="shared" si="166"/>
        <v>0</v>
      </c>
      <c r="KE1191" s="23">
        <f t="shared" si="167"/>
        <v>0</v>
      </c>
      <c r="KF1191" s="23">
        <f t="shared" si="168"/>
        <v>0</v>
      </c>
      <c r="KG1191" s="23">
        <f t="shared" si="169"/>
        <v>0</v>
      </c>
      <c r="KH1191" s="23">
        <f t="shared" si="405"/>
        <v>0</v>
      </c>
      <c r="KI1191" s="23">
        <f t="shared" si="406"/>
        <v>0</v>
      </c>
      <c r="KJ1191" s="23">
        <f t="shared" si="407"/>
        <v>0</v>
      </c>
      <c r="KK1191" s="23">
        <f t="shared" si="408"/>
        <v>0</v>
      </c>
      <c r="KL1191" s="23">
        <f t="shared" si="409"/>
        <v>0</v>
      </c>
      <c r="KM1191" s="23">
        <f t="shared" si="410"/>
        <v>0</v>
      </c>
      <c r="KN1191" s="23">
        <f t="shared" si="170"/>
        <v>0</v>
      </c>
      <c r="KO1191" s="23">
        <f t="shared" si="170"/>
        <v>0</v>
      </c>
      <c r="KP1191" s="23">
        <f t="shared" si="170"/>
        <v>0</v>
      </c>
      <c r="KQ1191" s="23">
        <f t="shared" si="171"/>
        <v>0</v>
      </c>
      <c r="KR1191" s="23">
        <f t="shared" si="171"/>
        <v>0</v>
      </c>
      <c r="KS1191" s="23">
        <f t="shared" si="171"/>
        <v>0</v>
      </c>
      <c r="KT1191" s="28"/>
      <c r="KU1191" s="28"/>
      <c r="KV1191" s="28"/>
      <c r="KW1191" s="23">
        <f t="shared" si="172"/>
        <v>0</v>
      </c>
      <c r="KX1191" s="23">
        <f t="shared" si="173"/>
        <v>0</v>
      </c>
      <c r="KY1191" s="23">
        <f t="shared" si="174"/>
        <v>0</v>
      </c>
      <c r="KZ1191" s="23">
        <f t="shared" si="175"/>
        <v>0</v>
      </c>
      <c r="LA1191" s="23">
        <f t="shared" si="176"/>
        <v>0</v>
      </c>
      <c r="LB1191" s="23">
        <f t="shared" si="177"/>
        <v>0</v>
      </c>
      <c r="LC1191" s="23">
        <f t="shared" si="411"/>
        <v>0</v>
      </c>
      <c r="LD1191" s="23">
        <f t="shared" si="412"/>
        <v>0</v>
      </c>
      <c r="LE1191" s="23">
        <f t="shared" si="413"/>
        <v>0</v>
      </c>
      <c r="LF1191" s="23">
        <f t="shared" si="414"/>
        <v>0</v>
      </c>
      <c r="LG1191" s="23">
        <f t="shared" si="415"/>
        <v>0</v>
      </c>
      <c r="LH1191" s="23">
        <f t="shared" si="416"/>
        <v>0</v>
      </c>
      <c r="LI1191" s="23">
        <f t="shared" si="178"/>
        <v>0</v>
      </c>
      <c r="LJ1191" s="23">
        <f t="shared" si="178"/>
        <v>0</v>
      </c>
      <c r="LK1191" s="23">
        <f t="shared" si="178"/>
        <v>0</v>
      </c>
      <c r="LL1191" s="23">
        <f t="shared" si="179"/>
        <v>0</v>
      </c>
      <c r="LM1191" s="23">
        <f t="shared" si="179"/>
        <v>0</v>
      </c>
      <c r="LN1191" s="23">
        <f t="shared" si="179"/>
        <v>0</v>
      </c>
      <c r="LO1191" s="28"/>
      <c r="LP1191" s="28"/>
      <c r="LQ1191" s="28"/>
      <c r="LR1191" s="23">
        <f t="shared" si="180"/>
        <v>0</v>
      </c>
      <c r="LS1191" s="23">
        <f t="shared" si="181"/>
        <v>0</v>
      </c>
      <c r="LT1191" s="23">
        <f t="shared" si="182"/>
        <v>0</v>
      </c>
      <c r="LU1191" s="23">
        <f t="shared" si="183"/>
        <v>0</v>
      </c>
      <c r="LV1191" s="23">
        <f t="shared" si="184"/>
        <v>0</v>
      </c>
      <c r="LW1191" s="23">
        <f t="shared" si="185"/>
        <v>0</v>
      </c>
      <c r="LX1191" s="23">
        <f t="shared" si="417"/>
        <v>0</v>
      </c>
      <c r="LY1191" s="23">
        <f t="shared" si="418"/>
        <v>0</v>
      </c>
      <c r="LZ1191" s="23">
        <f t="shared" si="419"/>
        <v>0</v>
      </c>
      <c r="MA1191" s="23">
        <f t="shared" si="420"/>
        <v>0</v>
      </c>
      <c r="MB1191" s="23">
        <f t="shared" si="421"/>
        <v>0</v>
      </c>
      <c r="MC1191" s="23">
        <f t="shared" si="422"/>
        <v>0</v>
      </c>
      <c r="MD1191" s="23">
        <f t="shared" si="186"/>
        <v>0</v>
      </c>
      <c r="ME1191" s="23">
        <f t="shared" si="186"/>
        <v>0</v>
      </c>
      <c r="MF1191" s="23">
        <f t="shared" si="186"/>
        <v>0</v>
      </c>
      <c r="MG1191" s="23">
        <f t="shared" si="187"/>
        <v>0</v>
      </c>
      <c r="MH1191" s="23">
        <f t="shared" si="187"/>
        <v>0</v>
      </c>
      <c r="MI1191" s="23">
        <f t="shared" si="187"/>
        <v>0</v>
      </c>
      <c r="MJ1191" s="28"/>
      <c r="MK1191" s="28"/>
      <c r="ML1191" s="28"/>
      <c r="MM1191" s="23">
        <f t="shared" si="188"/>
        <v>0</v>
      </c>
      <c r="MN1191" s="23">
        <f t="shared" si="189"/>
        <v>0</v>
      </c>
      <c r="MO1191" s="23">
        <f t="shared" si="190"/>
        <v>0</v>
      </c>
      <c r="MP1191" s="23">
        <f t="shared" si="191"/>
        <v>0</v>
      </c>
      <c r="MQ1191" s="23">
        <f t="shared" si="192"/>
        <v>0</v>
      </c>
      <c r="MR1191" s="23">
        <f t="shared" si="193"/>
        <v>0</v>
      </c>
      <c r="MS1191" s="23">
        <f t="shared" si="423"/>
        <v>0</v>
      </c>
      <c r="MT1191" s="23">
        <f t="shared" si="424"/>
        <v>0</v>
      </c>
      <c r="MU1191" s="23">
        <f t="shared" si="425"/>
        <v>0</v>
      </c>
      <c r="MV1191" s="23">
        <f t="shared" si="426"/>
        <v>0</v>
      </c>
      <c r="MW1191" s="23">
        <f t="shared" si="427"/>
        <v>0</v>
      </c>
      <c r="MX1191" s="23">
        <f t="shared" si="428"/>
        <v>0</v>
      </c>
      <c r="MY1191" s="23">
        <f t="shared" si="194"/>
        <v>0</v>
      </c>
      <c r="MZ1191" s="23">
        <f t="shared" si="194"/>
        <v>0</v>
      </c>
      <c r="NA1191" s="23">
        <f t="shared" si="194"/>
        <v>0</v>
      </c>
      <c r="NB1191" s="23">
        <f t="shared" si="195"/>
        <v>0</v>
      </c>
      <c r="NC1191" s="23">
        <f t="shared" si="195"/>
        <v>0</v>
      </c>
      <c r="ND1191" s="23">
        <f t="shared" si="195"/>
        <v>0</v>
      </c>
      <c r="NE1191" s="28"/>
      <c r="NF1191" s="28"/>
      <c r="NG1191" s="28"/>
      <c r="NH1191" s="23">
        <f t="shared" si="196"/>
        <v>0</v>
      </c>
      <c r="NI1191" s="23">
        <f t="shared" si="197"/>
        <v>0</v>
      </c>
      <c r="NJ1191" s="23">
        <f t="shared" si="198"/>
        <v>0</v>
      </c>
      <c r="NK1191" s="23">
        <f t="shared" si="199"/>
        <v>0</v>
      </c>
      <c r="NL1191" s="23">
        <f t="shared" si="200"/>
        <v>0</v>
      </c>
      <c r="NM1191" s="23">
        <f t="shared" si="201"/>
        <v>0</v>
      </c>
      <c r="NN1191" s="23">
        <f t="shared" si="429"/>
        <v>0</v>
      </c>
      <c r="NO1191" s="23">
        <f t="shared" si="430"/>
        <v>0</v>
      </c>
      <c r="NP1191" s="23">
        <f t="shared" si="431"/>
        <v>0</v>
      </c>
      <c r="NQ1191" s="23">
        <f t="shared" si="432"/>
        <v>0</v>
      </c>
      <c r="NR1191" s="23">
        <f t="shared" si="433"/>
        <v>0</v>
      </c>
      <c r="NS1191" s="23">
        <f t="shared" si="434"/>
        <v>0</v>
      </c>
      <c r="NT1191" s="23">
        <f t="shared" si="202"/>
        <v>0</v>
      </c>
      <c r="NU1191" s="23">
        <f t="shared" si="202"/>
        <v>0</v>
      </c>
      <c r="NV1191" s="23">
        <f t="shared" si="202"/>
        <v>0</v>
      </c>
      <c r="NW1191" s="23">
        <f t="shared" si="203"/>
        <v>0</v>
      </c>
      <c r="NX1191" s="23">
        <f t="shared" si="203"/>
        <v>0</v>
      </c>
      <c r="NY1191" s="23">
        <f t="shared" si="203"/>
        <v>0</v>
      </c>
      <c r="NZ1191" s="28"/>
      <c r="OA1191" s="28"/>
      <c r="OB1191" s="28"/>
      <c r="OC1191" s="23">
        <f t="shared" si="204"/>
        <v>0</v>
      </c>
      <c r="OD1191" s="23">
        <f t="shared" si="205"/>
        <v>0</v>
      </c>
      <c r="OE1191" s="23">
        <f t="shared" si="206"/>
        <v>0</v>
      </c>
      <c r="OF1191" s="23">
        <f t="shared" si="207"/>
        <v>0</v>
      </c>
      <c r="OG1191" s="23">
        <f t="shared" si="208"/>
        <v>0</v>
      </c>
      <c r="OH1191" s="23">
        <f t="shared" si="209"/>
        <v>0</v>
      </c>
      <c r="OI1191" s="23">
        <f t="shared" si="435"/>
        <v>0</v>
      </c>
      <c r="OJ1191" s="23">
        <f t="shared" si="436"/>
        <v>0</v>
      </c>
      <c r="OK1191" s="23">
        <f t="shared" si="437"/>
        <v>0</v>
      </c>
      <c r="OL1191" s="23">
        <f t="shared" si="438"/>
        <v>0</v>
      </c>
      <c r="OM1191" s="23">
        <f t="shared" si="439"/>
        <v>0</v>
      </c>
      <c r="ON1191" s="23">
        <f t="shared" si="440"/>
        <v>0</v>
      </c>
      <c r="OO1191" s="23">
        <f t="shared" si="210"/>
        <v>0</v>
      </c>
      <c r="OP1191" s="23">
        <f t="shared" si="210"/>
        <v>0</v>
      </c>
      <c r="OQ1191" s="23">
        <f t="shared" si="210"/>
        <v>0</v>
      </c>
      <c r="OR1191" s="23">
        <f t="shared" si="211"/>
        <v>0</v>
      </c>
      <c r="OS1191" s="23">
        <f t="shared" si="211"/>
        <v>0</v>
      </c>
      <c r="OT1191" s="23">
        <f t="shared" si="211"/>
        <v>0</v>
      </c>
      <c r="OU1191" s="28"/>
      <c r="OV1191" s="28"/>
      <c r="OW1191" s="28"/>
      <c r="OX1191" s="23">
        <f t="shared" si="212"/>
        <v>0</v>
      </c>
      <c r="OY1191" s="23">
        <f t="shared" si="213"/>
        <v>0</v>
      </c>
      <c r="OZ1191" s="23">
        <f t="shared" si="214"/>
        <v>0</v>
      </c>
      <c r="PA1191" s="23">
        <f t="shared" si="215"/>
        <v>0</v>
      </c>
      <c r="PB1191" s="23">
        <f t="shared" si="216"/>
        <v>0</v>
      </c>
      <c r="PC1191" s="23">
        <f t="shared" si="217"/>
        <v>0</v>
      </c>
      <c r="PD1191" s="23">
        <f t="shared" si="441"/>
        <v>0</v>
      </c>
      <c r="PE1191" s="23">
        <f t="shared" si="442"/>
        <v>0</v>
      </c>
      <c r="PF1191" s="23">
        <f t="shared" si="443"/>
        <v>0</v>
      </c>
      <c r="PG1191" s="23">
        <f t="shared" si="444"/>
        <v>0</v>
      </c>
      <c r="PH1191" s="23">
        <f t="shared" si="445"/>
        <v>0</v>
      </c>
      <c r="PI1191" s="23">
        <f t="shared" si="446"/>
        <v>0</v>
      </c>
      <c r="PJ1191" s="23">
        <f t="shared" si="218"/>
        <v>0</v>
      </c>
      <c r="PK1191" s="23">
        <f t="shared" si="218"/>
        <v>0</v>
      </c>
      <c r="PL1191" s="23">
        <f t="shared" si="218"/>
        <v>0</v>
      </c>
      <c r="PM1191" s="23">
        <f t="shared" si="219"/>
        <v>0</v>
      </c>
      <c r="PN1191" s="23">
        <f t="shared" si="219"/>
        <v>0</v>
      </c>
      <c r="PO1191" s="23">
        <f t="shared" si="219"/>
        <v>0</v>
      </c>
      <c r="PP1191" s="28"/>
      <c r="PQ1191" s="28"/>
      <c r="PR1191" s="28"/>
      <c r="PS1191" s="23">
        <f t="shared" si="220"/>
        <v>0</v>
      </c>
      <c r="PT1191" s="23">
        <f t="shared" si="221"/>
        <v>0</v>
      </c>
      <c r="PU1191" s="23">
        <f t="shared" si="222"/>
        <v>0</v>
      </c>
      <c r="PV1191" s="23">
        <f t="shared" si="223"/>
        <v>0</v>
      </c>
      <c r="PW1191" s="23">
        <f t="shared" si="224"/>
        <v>0</v>
      </c>
      <c r="PX1191" s="23">
        <f t="shared" si="225"/>
        <v>0</v>
      </c>
      <c r="PY1191" s="23">
        <f t="shared" si="447"/>
        <v>0</v>
      </c>
      <c r="PZ1191" s="23">
        <f t="shared" si="448"/>
        <v>0</v>
      </c>
      <c r="QA1191" s="23">
        <f t="shared" si="449"/>
        <v>0</v>
      </c>
      <c r="QB1191" s="23">
        <f t="shared" si="450"/>
        <v>0</v>
      </c>
      <c r="QC1191" s="23">
        <f t="shared" si="451"/>
        <v>0</v>
      </c>
      <c r="QD1191" s="23">
        <f t="shared" si="452"/>
        <v>0</v>
      </c>
      <c r="QE1191" s="23">
        <f t="shared" si="226"/>
        <v>0</v>
      </c>
      <c r="QF1191" s="23">
        <f t="shared" si="226"/>
        <v>0</v>
      </c>
      <c r="QG1191" s="23">
        <f t="shared" si="226"/>
        <v>0</v>
      </c>
      <c r="QH1191" s="23">
        <f t="shared" si="227"/>
        <v>0</v>
      </c>
      <c r="QI1191" s="23">
        <f t="shared" si="227"/>
        <v>0</v>
      </c>
      <c r="QJ1191" s="23">
        <f t="shared" si="227"/>
        <v>0</v>
      </c>
      <c r="QK1191" s="28"/>
      <c r="QL1191" s="28"/>
      <c r="QM1191" s="28"/>
      <c r="QN1191" s="23">
        <f t="shared" si="228"/>
        <v>0</v>
      </c>
      <c r="QO1191" s="23">
        <f t="shared" si="229"/>
        <v>0</v>
      </c>
      <c r="QP1191" s="23">
        <f t="shared" si="230"/>
        <v>0</v>
      </c>
      <c r="QQ1191" s="23">
        <f t="shared" si="231"/>
        <v>0</v>
      </c>
      <c r="QR1191" s="23">
        <f t="shared" si="232"/>
        <v>0</v>
      </c>
      <c r="QS1191" s="23">
        <f t="shared" si="233"/>
        <v>0</v>
      </c>
      <c r="QT1191" s="23">
        <f t="shared" si="453"/>
        <v>0</v>
      </c>
      <c r="QU1191" s="23">
        <f t="shared" si="454"/>
        <v>0</v>
      </c>
      <c r="QV1191" s="23">
        <f t="shared" si="455"/>
        <v>0</v>
      </c>
      <c r="QW1191" s="23">
        <f t="shared" si="456"/>
        <v>0</v>
      </c>
      <c r="QX1191" s="23">
        <f t="shared" si="457"/>
        <v>0</v>
      </c>
      <c r="QY1191" s="23">
        <f t="shared" si="458"/>
        <v>0</v>
      </c>
      <c r="QZ1191" s="23">
        <f t="shared" si="234"/>
        <v>0</v>
      </c>
      <c r="RA1191" s="23">
        <f t="shared" si="234"/>
        <v>0</v>
      </c>
      <c r="RB1191" s="23">
        <f t="shared" si="234"/>
        <v>0</v>
      </c>
      <c r="RC1191" s="23">
        <f t="shared" si="235"/>
        <v>0</v>
      </c>
      <c r="RD1191" s="23">
        <f t="shared" si="235"/>
        <v>0</v>
      </c>
      <c r="RE1191" s="23">
        <f t="shared" si="235"/>
        <v>0</v>
      </c>
      <c r="RF1191" s="28"/>
      <c r="RG1191" s="28"/>
      <c r="RH1191" s="28"/>
      <c r="RI1191" s="23">
        <f t="shared" si="236"/>
        <v>0</v>
      </c>
      <c r="RJ1191" s="23">
        <f t="shared" si="237"/>
        <v>0</v>
      </c>
      <c r="RK1191" s="23">
        <f t="shared" si="238"/>
        <v>0</v>
      </c>
      <c r="RL1191" s="23">
        <f t="shared" si="239"/>
        <v>0</v>
      </c>
      <c r="RM1191" s="23">
        <f t="shared" si="240"/>
        <v>0</v>
      </c>
      <c r="RN1191" s="23">
        <f t="shared" si="241"/>
        <v>0</v>
      </c>
      <c r="RO1191" s="23">
        <f t="shared" si="459"/>
        <v>0</v>
      </c>
      <c r="RP1191" s="23">
        <f t="shared" si="460"/>
        <v>0</v>
      </c>
      <c r="RQ1191" s="23">
        <f t="shared" si="461"/>
        <v>0</v>
      </c>
      <c r="RR1191" s="23">
        <f t="shared" si="462"/>
        <v>0</v>
      </c>
      <c r="RS1191" s="23">
        <f t="shared" si="463"/>
        <v>0</v>
      </c>
      <c r="RT1191" s="23">
        <f t="shared" si="464"/>
        <v>0</v>
      </c>
      <c r="RU1191" s="23">
        <f t="shared" si="242"/>
        <v>0</v>
      </c>
      <c r="RV1191" s="23">
        <f t="shared" si="242"/>
        <v>0</v>
      </c>
      <c r="RW1191" s="23">
        <f t="shared" si="242"/>
        <v>0</v>
      </c>
      <c r="RX1191" s="23">
        <f t="shared" si="243"/>
        <v>0</v>
      </c>
      <c r="RY1191" s="23">
        <f t="shared" si="243"/>
        <v>0</v>
      </c>
      <c r="RZ1191" s="23">
        <f t="shared" si="243"/>
        <v>0</v>
      </c>
      <c r="SA1191" s="28"/>
      <c r="SB1191" s="28"/>
      <c r="SC1191" s="28"/>
      <c r="SD1191" s="23">
        <f t="shared" si="244"/>
        <v>0</v>
      </c>
      <c r="SE1191" s="23">
        <f t="shared" si="245"/>
        <v>0</v>
      </c>
      <c r="SF1191" s="23">
        <f t="shared" si="246"/>
        <v>0</v>
      </c>
      <c r="SG1191" s="23">
        <f t="shared" si="247"/>
        <v>0</v>
      </c>
      <c r="SH1191" s="23">
        <f t="shared" si="248"/>
        <v>0</v>
      </c>
      <c r="SI1191" s="23">
        <f t="shared" si="249"/>
        <v>0</v>
      </c>
      <c r="SJ1191" s="23">
        <f t="shared" si="465"/>
        <v>0</v>
      </c>
      <c r="SK1191" s="23">
        <f t="shared" si="466"/>
        <v>0</v>
      </c>
      <c r="SL1191" s="23">
        <f t="shared" si="467"/>
        <v>0</v>
      </c>
      <c r="SM1191" s="23">
        <f t="shared" si="468"/>
        <v>0</v>
      </c>
      <c r="SN1191" s="23">
        <f t="shared" si="469"/>
        <v>0</v>
      </c>
      <c r="SO1191" s="23">
        <f t="shared" si="470"/>
        <v>0</v>
      </c>
      <c r="SP1191" s="23">
        <f t="shared" si="250"/>
        <v>0</v>
      </c>
      <c r="SQ1191" s="23">
        <f t="shared" si="250"/>
        <v>0</v>
      </c>
      <c r="SR1191" s="23">
        <f t="shared" si="250"/>
        <v>0</v>
      </c>
      <c r="SS1191" s="23">
        <f t="shared" si="251"/>
        <v>0</v>
      </c>
      <c r="ST1191" s="23">
        <f t="shared" si="251"/>
        <v>0</v>
      </c>
      <c r="SU1191" s="23">
        <f t="shared" si="251"/>
        <v>0</v>
      </c>
      <c r="SV1191" s="28"/>
      <c r="SW1191" s="28"/>
      <c r="SX1191" s="28"/>
      <c r="SY1191" s="23">
        <f t="shared" si="252"/>
        <v>0</v>
      </c>
      <c r="SZ1191" s="23">
        <f t="shared" si="253"/>
        <v>0</v>
      </c>
      <c r="TA1191" s="23">
        <f t="shared" si="254"/>
        <v>0</v>
      </c>
      <c r="TB1191" s="23">
        <f t="shared" si="255"/>
        <v>0</v>
      </c>
      <c r="TC1191" s="23">
        <f t="shared" si="256"/>
        <v>0</v>
      </c>
      <c r="TD1191" s="23">
        <f t="shared" si="257"/>
        <v>0</v>
      </c>
      <c r="TE1191" s="23">
        <f t="shared" si="471"/>
        <v>0</v>
      </c>
      <c r="TF1191" s="23">
        <f t="shared" si="472"/>
        <v>0</v>
      </c>
      <c r="TG1191" s="23">
        <f t="shared" si="473"/>
        <v>0</v>
      </c>
      <c r="TH1191" s="23">
        <f t="shared" si="474"/>
        <v>0</v>
      </c>
      <c r="TI1191" s="23">
        <f t="shared" si="475"/>
        <v>0</v>
      </c>
      <c r="TJ1191" s="23">
        <f t="shared" si="476"/>
        <v>0</v>
      </c>
      <c r="TK1191" s="23">
        <f t="shared" si="258"/>
        <v>0</v>
      </c>
      <c r="TL1191" s="23">
        <f t="shared" si="258"/>
        <v>0</v>
      </c>
      <c r="TM1191" s="23">
        <f t="shared" si="258"/>
        <v>0</v>
      </c>
      <c r="TN1191" s="23">
        <f t="shared" si="259"/>
        <v>0</v>
      </c>
      <c r="TO1191" s="23">
        <f t="shared" si="259"/>
        <v>0</v>
      </c>
      <c r="TP1191" s="23">
        <f t="shared" si="259"/>
        <v>0</v>
      </c>
      <c r="TQ1191" s="28"/>
      <c r="TR1191" s="28"/>
      <c r="TS1191" s="28"/>
      <c r="TT1191" s="23">
        <f t="shared" si="260"/>
        <v>0</v>
      </c>
      <c r="TU1191" s="23">
        <f t="shared" si="261"/>
        <v>0</v>
      </c>
      <c r="TV1191" s="23">
        <f t="shared" si="262"/>
        <v>0</v>
      </c>
      <c r="TW1191" s="23">
        <f t="shared" si="263"/>
        <v>0</v>
      </c>
      <c r="TX1191" s="23">
        <f t="shared" si="264"/>
        <v>0</v>
      </c>
      <c r="TY1191" s="23">
        <f t="shared" si="265"/>
        <v>0</v>
      </c>
      <c r="TZ1191" s="23">
        <f t="shared" si="477"/>
        <v>0</v>
      </c>
      <c r="UA1191" s="23">
        <f t="shared" si="478"/>
        <v>0</v>
      </c>
      <c r="UB1191" s="23">
        <f t="shared" si="479"/>
        <v>0</v>
      </c>
      <c r="UC1191" s="23">
        <f t="shared" si="480"/>
        <v>0</v>
      </c>
      <c r="UD1191" s="23">
        <f t="shared" si="481"/>
        <v>0</v>
      </c>
      <c r="UE1191" s="23">
        <f t="shared" si="482"/>
        <v>0</v>
      </c>
      <c r="UF1191" s="23">
        <f t="shared" si="266"/>
        <v>0</v>
      </c>
      <c r="UG1191" s="23">
        <f t="shared" si="266"/>
        <v>0</v>
      </c>
      <c r="UH1191" s="23">
        <f t="shared" si="266"/>
        <v>0</v>
      </c>
      <c r="UI1191" s="23">
        <f t="shared" si="267"/>
        <v>0</v>
      </c>
      <c r="UJ1191" s="23">
        <f t="shared" si="267"/>
        <v>0</v>
      </c>
      <c r="UK1191" s="23">
        <f t="shared" si="267"/>
        <v>0</v>
      </c>
      <c r="UL1191" s="28"/>
      <c r="UM1191" s="28"/>
      <c r="UN1191" s="28"/>
      <c r="UO1191" s="23">
        <f t="shared" si="268"/>
        <v>0</v>
      </c>
      <c r="UP1191" s="23">
        <f t="shared" si="269"/>
        <v>0</v>
      </c>
      <c r="UQ1191" s="23">
        <f t="shared" si="270"/>
        <v>0</v>
      </c>
      <c r="UR1191" s="23">
        <f t="shared" si="271"/>
        <v>0</v>
      </c>
      <c r="US1191" s="23">
        <f t="shared" si="272"/>
        <v>0</v>
      </c>
      <c r="UT1191" s="23">
        <f t="shared" si="273"/>
        <v>0</v>
      </c>
      <c r="UU1191" s="23">
        <f t="shared" si="483"/>
        <v>0</v>
      </c>
      <c r="UV1191" s="23">
        <f t="shared" si="484"/>
        <v>0</v>
      </c>
      <c r="UW1191" s="23">
        <f t="shared" si="485"/>
        <v>0</v>
      </c>
      <c r="UX1191" s="23">
        <f t="shared" si="486"/>
        <v>12150.96</v>
      </c>
      <c r="UY1191" s="23">
        <f t="shared" si="487"/>
        <v>12997.15</v>
      </c>
      <c r="UZ1191" s="23">
        <f t="shared" si="488"/>
        <v>12997.15</v>
      </c>
      <c r="VA1191" s="23">
        <f t="shared" si="274"/>
        <v>0</v>
      </c>
      <c r="VB1191" s="23">
        <f t="shared" si="274"/>
        <v>0</v>
      </c>
      <c r="VC1191" s="23">
        <f t="shared" si="274"/>
        <v>0</v>
      </c>
      <c r="VD1191" s="23">
        <f t="shared" si="275"/>
        <v>0</v>
      </c>
      <c r="VE1191" s="23">
        <f t="shared" si="275"/>
        <v>0</v>
      </c>
      <c r="VF1191" s="23">
        <f t="shared" si="275"/>
        <v>0</v>
      </c>
      <c r="VG1191" s="28"/>
      <c r="VH1191" s="28"/>
      <c r="VI1191" s="28"/>
      <c r="VJ1191" s="23">
        <f t="shared" si="276"/>
        <v>0</v>
      </c>
      <c r="VK1191" s="23">
        <f t="shared" si="277"/>
        <v>0</v>
      </c>
      <c r="VL1191" s="23">
        <f t="shared" si="278"/>
        <v>0</v>
      </c>
      <c r="VM1191" s="23">
        <f t="shared" si="279"/>
        <v>0</v>
      </c>
      <c r="VN1191" s="23">
        <f t="shared" si="280"/>
        <v>0</v>
      </c>
      <c r="VO1191" s="23">
        <f t="shared" si="281"/>
        <v>0</v>
      </c>
      <c r="VP1191" s="23">
        <f t="shared" si="489"/>
        <v>0</v>
      </c>
      <c r="VQ1191" s="23">
        <f t="shared" si="490"/>
        <v>0</v>
      </c>
      <c r="VR1191" s="23">
        <f t="shared" si="491"/>
        <v>0</v>
      </c>
      <c r="VS1191" s="23">
        <f t="shared" si="492"/>
        <v>0</v>
      </c>
      <c r="VT1191" s="23">
        <f t="shared" si="493"/>
        <v>0</v>
      </c>
      <c r="VU1191" s="23">
        <f t="shared" si="494"/>
        <v>0</v>
      </c>
      <c r="VV1191" s="23">
        <f t="shared" si="282"/>
        <v>0</v>
      </c>
      <c r="VW1191" s="23">
        <f t="shared" si="282"/>
        <v>0</v>
      </c>
      <c r="VX1191" s="23">
        <f t="shared" si="282"/>
        <v>0</v>
      </c>
      <c r="VY1191" s="23">
        <f t="shared" si="283"/>
        <v>0</v>
      </c>
      <c r="VZ1191" s="23">
        <f t="shared" si="283"/>
        <v>0</v>
      </c>
      <c r="WA1191" s="23">
        <f t="shared" si="283"/>
        <v>0</v>
      </c>
      <c r="WB1191" s="28"/>
      <c r="WC1191" s="28"/>
      <c r="WD1191" s="28"/>
      <c r="WE1191" s="23">
        <f t="shared" si="284"/>
        <v>0</v>
      </c>
      <c r="WF1191" s="23">
        <f t="shared" si="285"/>
        <v>0</v>
      </c>
      <c r="WG1191" s="23">
        <f t="shared" si="286"/>
        <v>0</v>
      </c>
      <c r="WH1191" s="23">
        <f t="shared" si="287"/>
        <v>0</v>
      </c>
      <c r="WI1191" s="23">
        <f t="shared" si="288"/>
        <v>0</v>
      </c>
      <c r="WJ1191" s="23">
        <f t="shared" si="289"/>
        <v>0</v>
      </c>
      <c r="WK1191" s="23">
        <f t="shared" si="495"/>
        <v>0</v>
      </c>
      <c r="WL1191" s="23">
        <f t="shared" si="496"/>
        <v>0</v>
      </c>
      <c r="WM1191" s="23">
        <f t="shared" si="497"/>
        <v>0</v>
      </c>
      <c r="WN1191" s="23">
        <f t="shared" si="498"/>
        <v>0</v>
      </c>
      <c r="WO1191" s="23">
        <f t="shared" si="499"/>
        <v>0</v>
      </c>
      <c r="WP1191" s="23">
        <f t="shared" si="500"/>
        <v>0</v>
      </c>
      <c r="WQ1191" s="23">
        <f t="shared" si="290"/>
        <v>0</v>
      </c>
      <c r="WR1191" s="23">
        <f t="shared" si="290"/>
        <v>0</v>
      </c>
      <c r="WS1191" s="23">
        <f t="shared" si="290"/>
        <v>0</v>
      </c>
      <c r="WT1191" s="23">
        <f t="shared" si="291"/>
        <v>0</v>
      </c>
      <c r="WU1191" s="23">
        <f t="shared" si="291"/>
        <v>0</v>
      </c>
      <c r="WV1191" s="23">
        <f t="shared" si="291"/>
        <v>0</v>
      </c>
      <c r="WW1191" s="28"/>
      <c r="WX1191" s="28"/>
      <c r="WY1191" s="28"/>
      <c r="WZ1191" s="23">
        <f t="shared" si="292"/>
        <v>0</v>
      </c>
      <c r="XA1191" s="23">
        <f t="shared" si="293"/>
        <v>0</v>
      </c>
      <c r="XB1191" s="23">
        <f t="shared" si="294"/>
        <v>0</v>
      </c>
      <c r="XC1191" s="23">
        <f t="shared" si="295"/>
        <v>0</v>
      </c>
      <c r="XD1191" s="23">
        <f t="shared" si="296"/>
        <v>0</v>
      </c>
      <c r="XE1191" s="23">
        <f t="shared" si="297"/>
        <v>0</v>
      </c>
      <c r="XF1191" s="23">
        <f t="shared" si="501"/>
        <v>0</v>
      </c>
      <c r="XG1191" s="23">
        <f t="shared" si="502"/>
        <v>0</v>
      </c>
      <c r="XH1191" s="23">
        <f t="shared" si="503"/>
        <v>0</v>
      </c>
      <c r="XI1191" s="23">
        <f t="shared" si="504"/>
        <v>0</v>
      </c>
      <c r="XJ1191" s="23">
        <f t="shared" si="505"/>
        <v>0</v>
      </c>
      <c r="XK1191" s="23">
        <f t="shared" si="506"/>
        <v>0</v>
      </c>
      <c r="XL1191" s="23">
        <f t="shared" si="298"/>
        <v>0</v>
      </c>
      <c r="XM1191" s="23">
        <f t="shared" si="298"/>
        <v>0</v>
      </c>
      <c r="XN1191" s="23">
        <f t="shared" si="298"/>
        <v>0</v>
      </c>
      <c r="XO1191" s="23">
        <f t="shared" si="299"/>
        <v>0</v>
      </c>
      <c r="XP1191" s="23">
        <f t="shared" si="299"/>
        <v>0</v>
      </c>
      <c r="XQ1191" s="23">
        <f t="shared" si="299"/>
        <v>0</v>
      </c>
      <c r="XR1191" s="28"/>
      <c r="XS1191" s="28"/>
      <c r="XT1191" s="28"/>
      <c r="XU1191" s="23">
        <f t="shared" si="300"/>
        <v>0</v>
      </c>
      <c r="XV1191" s="23">
        <f t="shared" si="301"/>
        <v>0</v>
      </c>
      <c r="XW1191" s="23">
        <f t="shared" si="302"/>
        <v>0</v>
      </c>
      <c r="XX1191" s="23">
        <f t="shared" si="303"/>
        <v>0</v>
      </c>
      <c r="XY1191" s="23">
        <f t="shared" si="304"/>
        <v>0</v>
      </c>
      <c r="XZ1191" s="23">
        <f t="shared" si="305"/>
        <v>0</v>
      </c>
      <c r="YA1191" s="23">
        <f t="shared" si="507"/>
        <v>0</v>
      </c>
      <c r="YB1191" s="23">
        <f t="shared" si="508"/>
        <v>0</v>
      </c>
      <c r="YC1191" s="23">
        <f t="shared" si="509"/>
        <v>0</v>
      </c>
      <c r="YD1191" s="23">
        <f t="shared" si="510"/>
        <v>0</v>
      </c>
      <c r="YE1191" s="23">
        <f t="shared" si="511"/>
        <v>0</v>
      </c>
      <c r="YF1191" s="23">
        <f t="shared" si="512"/>
        <v>0</v>
      </c>
      <c r="YG1191" s="23">
        <f t="shared" si="306"/>
        <v>0</v>
      </c>
      <c r="YH1191" s="23">
        <f t="shared" si="306"/>
        <v>0</v>
      </c>
      <c r="YI1191" s="23">
        <f t="shared" si="306"/>
        <v>0</v>
      </c>
      <c r="YJ1191" s="23">
        <f t="shared" si="307"/>
        <v>0</v>
      </c>
      <c r="YK1191" s="23">
        <f t="shared" si="307"/>
        <v>0</v>
      </c>
      <c r="YL1191" s="23">
        <f t="shared" si="307"/>
        <v>0</v>
      </c>
      <c r="YM1191" s="57">
        <f t="shared" si="513"/>
        <v>0</v>
      </c>
      <c r="YN1191" s="57">
        <f t="shared" si="308"/>
        <v>0</v>
      </c>
      <c r="YO1191" s="57">
        <f t="shared" si="308"/>
        <v>0</v>
      </c>
      <c r="YP1191" s="23">
        <f t="shared" si="309"/>
        <v>0</v>
      </c>
      <c r="YQ1191" s="23">
        <f t="shared" si="310"/>
        <v>0</v>
      </c>
      <c r="YR1191" s="23">
        <f t="shared" si="311"/>
        <v>0</v>
      </c>
      <c r="YS1191" s="23">
        <f t="shared" si="312"/>
        <v>0</v>
      </c>
      <c r="YT1191" s="23">
        <f t="shared" si="313"/>
        <v>0</v>
      </c>
      <c r="YU1191" s="23">
        <f t="shared" si="314"/>
        <v>0</v>
      </c>
      <c r="YV1191" s="23">
        <f t="shared" si="514"/>
        <v>0</v>
      </c>
      <c r="YW1191" s="23">
        <f t="shared" si="515"/>
        <v>0</v>
      </c>
      <c r="YX1191" s="23">
        <f t="shared" si="516"/>
        <v>0</v>
      </c>
      <c r="YY1191" s="23">
        <f t="shared" si="517"/>
        <v>16868.86</v>
      </c>
      <c r="YZ1191" s="23">
        <f t="shared" si="518"/>
        <v>17450.21</v>
      </c>
      <c r="ZA1191" s="23">
        <f t="shared" si="519"/>
        <v>17450.21</v>
      </c>
      <c r="ZB1191" s="23">
        <f t="shared" si="315"/>
        <v>0</v>
      </c>
      <c r="ZC1191" s="23">
        <f t="shared" si="315"/>
        <v>0</v>
      </c>
      <c r="ZD1191" s="23">
        <f t="shared" si="315"/>
        <v>0</v>
      </c>
      <c r="ZE1191" s="23">
        <f t="shared" si="316"/>
        <v>0</v>
      </c>
      <c r="ZF1191" s="23">
        <f t="shared" si="316"/>
        <v>0</v>
      </c>
      <c r="ZG1191" s="23">
        <f t="shared" si="316"/>
        <v>0</v>
      </c>
    </row>
    <row r="1192" spans="1:683" ht="24" hidden="1">
      <c r="A1192" s="85" t="s">
        <v>75</v>
      </c>
      <c r="B1192" s="85" t="s">
        <v>85</v>
      </c>
      <c r="C1192" s="5"/>
      <c r="D1192" s="116"/>
      <c r="E1192" s="74"/>
      <c r="F1192" s="36">
        <f t="shared" si="317"/>
        <v>0</v>
      </c>
      <c r="G1192" s="36">
        <f t="shared" si="317"/>
        <v>0</v>
      </c>
      <c r="H1192" s="36">
        <f t="shared" si="317"/>
        <v>0</v>
      </c>
      <c r="I1192" s="23">
        <f t="shared" si="318"/>
        <v>86639</v>
      </c>
      <c r="J1192" s="23">
        <f t="shared" si="318"/>
        <v>88147</v>
      </c>
      <c r="K1192" s="23">
        <f t="shared" si="318"/>
        <v>88147</v>
      </c>
      <c r="L1192" s="28"/>
      <c r="M1192" s="28"/>
      <c r="N1192" s="28"/>
      <c r="O1192" s="23">
        <f t="shared" si="319"/>
        <v>0</v>
      </c>
      <c r="P1192" s="23">
        <f t="shared" si="320"/>
        <v>0</v>
      </c>
      <c r="Q1192" s="23">
        <f t="shared" si="321"/>
        <v>0</v>
      </c>
      <c r="R1192" s="23">
        <f t="shared" si="322"/>
        <v>0</v>
      </c>
      <c r="S1192" s="23">
        <f t="shared" si="323"/>
        <v>0</v>
      </c>
      <c r="T1192" s="23">
        <f t="shared" si="324"/>
        <v>0</v>
      </c>
      <c r="U1192" s="23">
        <f t="shared" si="325"/>
        <v>0</v>
      </c>
      <c r="V1192" s="23">
        <f t="shared" si="326"/>
        <v>0</v>
      </c>
      <c r="W1192" s="23">
        <f t="shared" si="327"/>
        <v>0</v>
      </c>
      <c r="X1192" s="23">
        <f t="shared" si="328"/>
        <v>0</v>
      </c>
      <c r="Y1192" s="23">
        <f t="shared" si="329"/>
        <v>0</v>
      </c>
      <c r="Z1192" s="23">
        <f t="shared" si="330"/>
        <v>0</v>
      </c>
      <c r="AA1192" s="23">
        <f t="shared" si="331"/>
        <v>0</v>
      </c>
      <c r="AB1192" s="23">
        <f t="shared" si="66"/>
        <v>0</v>
      </c>
      <c r="AC1192" s="23">
        <f t="shared" si="66"/>
        <v>0</v>
      </c>
      <c r="AD1192" s="23">
        <f t="shared" si="332"/>
        <v>0</v>
      </c>
      <c r="AE1192" s="23">
        <f t="shared" si="67"/>
        <v>0</v>
      </c>
      <c r="AF1192" s="23">
        <f t="shared" si="67"/>
        <v>0</v>
      </c>
      <c r="AG1192" s="28"/>
      <c r="AH1192" s="28"/>
      <c r="AI1192" s="28"/>
      <c r="AJ1192" s="23">
        <f t="shared" si="68"/>
        <v>0</v>
      </c>
      <c r="AK1192" s="23">
        <f t="shared" si="69"/>
        <v>0</v>
      </c>
      <c r="AL1192" s="23">
        <f t="shared" si="70"/>
        <v>0</v>
      </c>
      <c r="AM1192" s="23">
        <f t="shared" si="71"/>
        <v>0</v>
      </c>
      <c r="AN1192" s="23">
        <f t="shared" si="72"/>
        <v>0</v>
      </c>
      <c r="AO1192" s="23">
        <f t="shared" si="73"/>
        <v>0</v>
      </c>
      <c r="AP1192" s="23">
        <f t="shared" si="333"/>
        <v>0</v>
      </c>
      <c r="AQ1192" s="23">
        <f t="shared" si="334"/>
        <v>0</v>
      </c>
      <c r="AR1192" s="23">
        <f t="shared" si="335"/>
        <v>0</v>
      </c>
      <c r="AS1192" s="23">
        <f t="shared" si="336"/>
        <v>0</v>
      </c>
      <c r="AT1192" s="23">
        <f t="shared" si="337"/>
        <v>0</v>
      </c>
      <c r="AU1192" s="23">
        <f t="shared" si="338"/>
        <v>0</v>
      </c>
      <c r="AV1192" s="23">
        <f t="shared" si="74"/>
        <v>0</v>
      </c>
      <c r="AW1192" s="23">
        <f t="shared" si="74"/>
        <v>0</v>
      </c>
      <c r="AX1192" s="23">
        <f t="shared" si="74"/>
        <v>0</v>
      </c>
      <c r="AY1192" s="23">
        <f t="shared" si="75"/>
        <v>0</v>
      </c>
      <c r="AZ1192" s="23">
        <f t="shared" si="75"/>
        <v>0</v>
      </c>
      <c r="BA1192" s="23">
        <f t="shared" si="75"/>
        <v>0</v>
      </c>
      <c r="BB1192" s="28"/>
      <c r="BC1192" s="28"/>
      <c r="BD1192" s="28"/>
      <c r="BE1192" s="23">
        <f t="shared" si="76"/>
        <v>0</v>
      </c>
      <c r="BF1192" s="23">
        <f t="shared" si="77"/>
        <v>0</v>
      </c>
      <c r="BG1192" s="23">
        <f t="shared" si="78"/>
        <v>0</v>
      </c>
      <c r="BH1192" s="23">
        <f t="shared" si="79"/>
        <v>0</v>
      </c>
      <c r="BI1192" s="23">
        <f t="shared" si="80"/>
        <v>0</v>
      </c>
      <c r="BJ1192" s="23">
        <f t="shared" si="81"/>
        <v>0</v>
      </c>
      <c r="BK1192" s="23">
        <f t="shared" si="339"/>
        <v>0</v>
      </c>
      <c r="BL1192" s="23">
        <f t="shared" si="340"/>
        <v>0</v>
      </c>
      <c r="BM1192" s="23">
        <f t="shared" si="341"/>
        <v>0</v>
      </c>
      <c r="BN1192" s="23">
        <f t="shared" si="342"/>
        <v>0</v>
      </c>
      <c r="BO1192" s="23">
        <f t="shared" si="343"/>
        <v>0</v>
      </c>
      <c r="BP1192" s="23">
        <f t="shared" si="344"/>
        <v>0</v>
      </c>
      <c r="BQ1192" s="23">
        <f t="shared" si="82"/>
        <v>0</v>
      </c>
      <c r="BR1192" s="23">
        <f t="shared" si="82"/>
        <v>0</v>
      </c>
      <c r="BS1192" s="23">
        <f t="shared" si="82"/>
        <v>0</v>
      </c>
      <c r="BT1192" s="23">
        <f t="shared" si="83"/>
        <v>0</v>
      </c>
      <c r="BU1192" s="23">
        <f t="shared" si="83"/>
        <v>0</v>
      </c>
      <c r="BV1192" s="23">
        <f t="shared" si="83"/>
        <v>0</v>
      </c>
      <c r="BW1192" s="28"/>
      <c r="BX1192" s="28"/>
      <c r="BY1192" s="28"/>
      <c r="BZ1192" s="23">
        <f t="shared" si="84"/>
        <v>0</v>
      </c>
      <c r="CA1192" s="23">
        <f t="shared" si="85"/>
        <v>0</v>
      </c>
      <c r="CB1192" s="23">
        <f t="shared" si="86"/>
        <v>0</v>
      </c>
      <c r="CC1192" s="23">
        <f t="shared" si="87"/>
        <v>0</v>
      </c>
      <c r="CD1192" s="23">
        <f t="shared" si="88"/>
        <v>0</v>
      </c>
      <c r="CE1192" s="23">
        <f t="shared" si="89"/>
        <v>0</v>
      </c>
      <c r="CF1192" s="23">
        <f t="shared" si="345"/>
        <v>0</v>
      </c>
      <c r="CG1192" s="23">
        <f t="shared" si="346"/>
        <v>0</v>
      </c>
      <c r="CH1192" s="23">
        <f t="shared" si="347"/>
        <v>0</v>
      </c>
      <c r="CI1192" s="23">
        <f t="shared" si="348"/>
        <v>0</v>
      </c>
      <c r="CJ1192" s="23">
        <f t="shared" si="349"/>
        <v>0</v>
      </c>
      <c r="CK1192" s="23">
        <f t="shared" si="350"/>
        <v>0</v>
      </c>
      <c r="CL1192" s="23">
        <f t="shared" si="90"/>
        <v>0</v>
      </c>
      <c r="CM1192" s="23">
        <f t="shared" si="90"/>
        <v>0</v>
      </c>
      <c r="CN1192" s="23">
        <f t="shared" si="90"/>
        <v>0</v>
      </c>
      <c r="CO1192" s="23">
        <f t="shared" si="91"/>
        <v>0</v>
      </c>
      <c r="CP1192" s="23">
        <f t="shared" si="91"/>
        <v>0</v>
      </c>
      <c r="CQ1192" s="23">
        <f t="shared" si="91"/>
        <v>0</v>
      </c>
      <c r="CR1192" s="28"/>
      <c r="CS1192" s="28"/>
      <c r="CT1192" s="28"/>
      <c r="CU1192" s="23">
        <f t="shared" si="92"/>
        <v>0</v>
      </c>
      <c r="CV1192" s="23">
        <f t="shared" si="93"/>
        <v>0</v>
      </c>
      <c r="CW1192" s="23">
        <f t="shared" si="94"/>
        <v>0</v>
      </c>
      <c r="CX1192" s="23">
        <f t="shared" si="95"/>
        <v>0</v>
      </c>
      <c r="CY1192" s="23">
        <f t="shared" si="96"/>
        <v>0</v>
      </c>
      <c r="CZ1192" s="23">
        <f t="shared" si="97"/>
        <v>0</v>
      </c>
      <c r="DA1192" s="23">
        <f t="shared" si="351"/>
        <v>0</v>
      </c>
      <c r="DB1192" s="23">
        <f t="shared" si="352"/>
        <v>0</v>
      </c>
      <c r="DC1192" s="23">
        <f t="shared" si="353"/>
        <v>0</v>
      </c>
      <c r="DD1192" s="23">
        <f t="shared" si="354"/>
        <v>0</v>
      </c>
      <c r="DE1192" s="23">
        <f t="shared" si="355"/>
        <v>0</v>
      </c>
      <c r="DF1192" s="23">
        <f t="shared" si="356"/>
        <v>0</v>
      </c>
      <c r="DG1192" s="23">
        <f t="shared" si="98"/>
        <v>0</v>
      </c>
      <c r="DH1192" s="23">
        <f t="shared" si="98"/>
        <v>0</v>
      </c>
      <c r="DI1192" s="23">
        <f t="shared" si="98"/>
        <v>0</v>
      </c>
      <c r="DJ1192" s="23">
        <f t="shared" si="99"/>
        <v>0</v>
      </c>
      <c r="DK1192" s="23">
        <f t="shared" si="99"/>
        <v>0</v>
      </c>
      <c r="DL1192" s="23">
        <f t="shared" si="99"/>
        <v>0</v>
      </c>
      <c r="DM1192" s="28"/>
      <c r="DN1192" s="28"/>
      <c r="DO1192" s="28"/>
      <c r="DP1192" s="23">
        <f t="shared" si="100"/>
        <v>0</v>
      </c>
      <c r="DQ1192" s="23">
        <f t="shared" si="101"/>
        <v>0</v>
      </c>
      <c r="DR1192" s="23">
        <f t="shared" si="102"/>
        <v>0</v>
      </c>
      <c r="DS1192" s="23">
        <f t="shared" si="103"/>
        <v>0</v>
      </c>
      <c r="DT1192" s="23">
        <f t="shared" si="104"/>
        <v>0</v>
      </c>
      <c r="DU1192" s="23">
        <f t="shared" si="105"/>
        <v>0</v>
      </c>
      <c r="DV1192" s="23">
        <f t="shared" si="357"/>
        <v>0</v>
      </c>
      <c r="DW1192" s="23">
        <f t="shared" si="358"/>
        <v>0</v>
      </c>
      <c r="DX1192" s="23">
        <f t="shared" si="359"/>
        <v>0</v>
      </c>
      <c r="DY1192" s="23">
        <f t="shared" si="360"/>
        <v>0</v>
      </c>
      <c r="DZ1192" s="23">
        <f t="shared" si="361"/>
        <v>0</v>
      </c>
      <c r="EA1192" s="23">
        <f t="shared" si="362"/>
        <v>0</v>
      </c>
      <c r="EB1192" s="23">
        <f t="shared" si="106"/>
        <v>0</v>
      </c>
      <c r="EC1192" s="23">
        <f t="shared" si="106"/>
        <v>0</v>
      </c>
      <c r="ED1192" s="23">
        <f t="shared" si="106"/>
        <v>0</v>
      </c>
      <c r="EE1192" s="23">
        <f t="shared" si="107"/>
        <v>0</v>
      </c>
      <c r="EF1192" s="23">
        <f t="shared" si="107"/>
        <v>0</v>
      </c>
      <c r="EG1192" s="23">
        <f t="shared" si="107"/>
        <v>0</v>
      </c>
      <c r="EH1192" s="28"/>
      <c r="EI1192" s="28"/>
      <c r="EJ1192" s="28"/>
      <c r="EK1192" s="23">
        <f t="shared" si="108"/>
        <v>0</v>
      </c>
      <c r="EL1192" s="23">
        <f t="shared" si="109"/>
        <v>0</v>
      </c>
      <c r="EM1192" s="23">
        <f t="shared" si="110"/>
        <v>0</v>
      </c>
      <c r="EN1192" s="23">
        <f t="shared" si="111"/>
        <v>0</v>
      </c>
      <c r="EO1192" s="23">
        <f t="shared" si="112"/>
        <v>0</v>
      </c>
      <c r="EP1192" s="23">
        <f t="shared" si="113"/>
        <v>0</v>
      </c>
      <c r="EQ1192" s="23">
        <f t="shared" si="363"/>
        <v>0</v>
      </c>
      <c r="ER1192" s="23">
        <f t="shared" si="364"/>
        <v>0</v>
      </c>
      <c r="ES1192" s="23">
        <f t="shared" si="365"/>
        <v>0</v>
      </c>
      <c r="ET1192" s="23">
        <f t="shared" si="366"/>
        <v>0</v>
      </c>
      <c r="EU1192" s="23">
        <f t="shared" si="367"/>
        <v>0</v>
      </c>
      <c r="EV1192" s="23">
        <f t="shared" si="368"/>
        <v>0</v>
      </c>
      <c r="EW1192" s="23">
        <f t="shared" si="114"/>
        <v>0</v>
      </c>
      <c r="EX1192" s="23">
        <f t="shared" si="114"/>
        <v>0</v>
      </c>
      <c r="EY1192" s="23">
        <f t="shared" si="114"/>
        <v>0</v>
      </c>
      <c r="EZ1192" s="23">
        <f t="shared" si="115"/>
        <v>0</v>
      </c>
      <c r="FA1192" s="23">
        <f t="shared" si="115"/>
        <v>0</v>
      </c>
      <c r="FB1192" s="23">
        <f t="shared" si="115"/>
        <v>0</v>
      </c>
      <c r="FC1192" s="28"/>
      <c r="FD1192" s="28"/>
      <c r="FE1192" s="28"/>
      <c r="FF1192" s="23">
        <f t="shared" si="116"/>
        <v>0</v>
      </c>
      <c r="FG1192" s="23">
        <f t="shared" si="117"/>
        <v>0</v>
      </c>
      <c r="FH1192" s="23">
        <f t="shared" si="118"/>
        <v>0</v>
      </c>
      <c r="FI1192" s="23">
        <f t="shared" si="119"/>
        <v>0</v>
      </c>
      <c r="FJ1192" s="23">
        <f t="shared" si="120"/>
        <v>0</v>
      </c>
      <c r="FK1192" s="23">
        <f t="shared" si="121"/>
        <v>0</v>
      </c>
      <c r="FL1192" s="23">
        <f t="shared" si="369"/>
        <v>0</v>
      </c>
      <c r="FM1192" s="23">
        <f t="shared" si="370"/>
        <v>0</v>
      </c>
      <c r="FN1192" s="23">
        <f t="shared" si="371"/>
        <v>0</v>
      </c>
      <c r="FO1192" s="23">
        <f t="shared" si="372"/>
        <v>0</v>
      </c>
      <c r="FP1192" s="23">
        <f t="shared" si="373"/>
        <v>0</v>
      </c>
      <c r="FQ1192" s="23">
        <f t="shared" si="374"/>
        <v>0</v>
      </c>
      <c r="FR1192" s="23">
        <f t="shared" si="122"/>
        <v>0</v>
      </c>
      <c r="FS1192" s="23">
        <f t="shared" si="122"/>
        <v>0</v>
      </c>
      <c r="FT1192" s="23">
        <f t="shared" si="122"/>
        <v>0</v>
      </c>
      <c r="FU1192" s="23">
        <f t="shared" si="123"/>
        <v>0</v>
      </c>
      <c r="FV1192" s="23">
        <f t="shared" si="123"/>
        <v>0</v>
      </c>
      <c r="FW1192" s="23">
        <f t="shared" si="123"/>
        <v>0</v>
      </c>
      <c r="FX1192" s="28"/>
      <c r="FY1192" s="28"/>
      <c r="FZ1192" s="28"/>
      <c r="GA1192" s="23">
        <f t="shared" si="124"/>
        <v>0</v>
      </c>
      <c r="GB1192" s="23">
        <f t="shared" si="125"/>
        <v>0</v>
      </c>
      <c r="GC1192" s="23">
        <f t="shared" si="126"/>
        <v>0</v>
      </c>
      <c r="GD1192" s="23">
        <f t="shared" si="127"/>
        <v>0</v>
      </c>
      <c r="GE1192" s="23">
        <f t="shared" si="128"/>
        <v>0</v>
      </c>
      <c r="GF1192" s="23">
        <f t="shared" si="129"/>
        <v>0</v>
      </c>
      <c r="GG1192" s="23">
        <f t="shared" si="375"/>
        <v>0</v>
      </c>
      <c r="GH1192" s="23">
        <f t="shared" si="376"/>
        <v>0</v>
      </c>
      <c r="GI1192" s="23">
        <f t="shared" si="377"/>
        <v>0</v>
      </c>
      <c r="GJ1192" s="23">
        <f t="shared" si="378"/>
        <v>0</v>
      </c>
      <c r="GK1192" s="23">
        <f t="shared" si="379"/>
        <v>0</v>
      </c>
      <c r="GL1192" s="23">
        <f t="shared" si="380"/>
        <v>0</v>
      </c>
      <c r="GM1192" s="23">
        <f t="shared" si="130"/>
        <v>0</v>
      </c>
      <c r="GN1192" s="23">
        <f t="shared" si="130"/>
        <v>0</v>
      </c>
      <c r="GO1192" s="23">
        <f t="shared" si="130"/>
        <v>0</v>
      </c>
      <c r="GP1192" s="23">
        <f t="shared" si="131"/>
        <v>0</v>
      </c>
      <c r="GQ1192" s="23">
        <f t="shared" si="131"/>
        <v>0</v>
      </c>
      <c r="GR1192" s="23">
        <f t="shared" si="131"/>
        <v>0</v>
      </c>
      <c r="GS1192" s="28"/>
      <c r="GT1192" s="28"/>
      <c r="GU1192" s="28"/>
      <c r="GV1192" s="23">
        <f t="shared" si="132"/>
        <v>0</v>
      </c>
      <c r="GW1192" s="23">
        <f t="shared" si="133"/>
        <v>0</v>
      </c>
      <c r="GX1192" s="23">
        <f t="shared" si="134"/>
        <v>0</v>
      </c>
      <c r="GY1192" s="23">
        <f t="shared" si="135"/>
        <v>0</v>
      </c>
      <c r="GZ1192" s="23">
        <f t="shared" si="136"/>
        <v>0</v>
      </c>
      <c r="HA1192" s="23">
        <f t="shared" si="137"/>
        <v>0</v>
      </c>
      <c r="HB1192" s="23">
        <f t="shared" si="381"/>
        <v>0</v>
      </c>
      <c r="HC1192" s="23">
        <f t="shared" si="382"/>
        <v>0</v>
      </c>
      <c r="HD1192" s="23">
        <f t="shared" si="383"/>
        <v>0</v>
      </c>
      <c r="HE1192" s="23">
        <f t="shared" si="384"/>
        <v>23291.1</v>
      </c>
      <c r="HF1192" s="23">
        <f t="shared" si="385"/>
        <v>23311.98</v>
      </c>
      <c r="HG1192" s="23">
        <f t="shared" si="386"/>
        <v>23311.98</v>
      </c>
      <c r="HH1192" s="23">
        <f t="shared" si="138"/>
        <v>0</v>
      </c>
      <c r="HI1192" s="23">
        <f t="shared" si="138"/>
        <v>0</v>
      </c>
      <c r="HJ1192" s="23">
        <f t="shared" si="138"/>
        <v>0</v>
      </c>
      <c r="HK1192" s="23">
        <f t="shared" si="139"/>
        <v>0</v>
      </c>
      <c r="HL1192" s="23">
        <f t="shared" si="139"/>
        <v>0</v>
      </c>
      <c r="HM1192" s="23">
        <f t="shared" si="139"/>
        <v>0</v>
      </c>
      <c r="HN1192" s="28"/>
      <c r="HO1192" s="28"/>
      <c r="HP1192" s="28"/>
      <c r="HQ1192" s="23">
        <f t="shared" si="140"/>
        <v>0</v>
      </c>
      <c r="HR1192" s="23">
        <f t="shared" si="141"/>
        <v>0</v>
      </c>
      <c r="HS1192" s="23">
        <f t="shared" si="142"/>
        <v>0</v>
      </c>
      <c r="HT1192" s="23">
        <f t="shared" si="143"/>
        <v>0</v>
      </c>
      <c r="HU1192" s="23">
        <f t="shared" si="144"/>
        <v>0</v>
      </c>
      <c r="HV1192" s="23">
        <f t="shared" si="145"/>
        <v>0</v>
      </c>
      <c r="HW1192" s="23">
        <f t="shared" si="387"/>
        <v>0</v>
      </c>
      <c r="HX1192" s="23">
        <f t="shared" si="388"/>
        <v>0</v>
      </c>
      <c r="HY1192" s="23">
        <f t="shared" si="389"/>
        <v>0</v>
      </c>
      <c r="HZ1192" s="23">
        <f t="shared" si="390"/>
        <v>0</v>
      </c>
      <c r="IA1192" s="23">
        <f t="shared" si="391"/>
        <v>0</v>
      </c>
      <c r="IB1192" s="23">
        <f t="shared" si="392"/>
        <v>0</v>
      </c>
      <c r="IC1192" s="23">
        <f t="shared" si="146"/>
        <v>0</v>
      </c>
      <c r="ID1192" s="23">
        <f t="shared" si="146"/>
        <v>0</v>
      </c>
      <c r="IE1192" s="23">
        <f t="shared" si="146"/>
        <v>0</v>
      </c>
      <c r="IF1192" s="23">
        <f t="shared" si="147"/>
        <v>0</v>
      </c>
      <c r="IG1192" s="23">
        <f t="shared" si="147"/>
        <v>0</v>
      </c>
      <c r="IH1192" s="23">
        <f t="shared" si="147"/>
        <v>0</v>
      </c>
      <c r="II1192" s="28"/>
      <c r="IJ1192" s="28"/>
      <c r="IK1192" s="28"/>
      <c r="IL1192" s="23">
        <f t="shared" si="148"/>
        <v>0</v>
      </c>
      <c r="IM1192" s="23">
        <f t="shared" si="149"/>
        <v>0</v>
      </c>
      <c r="IN1192" s="23">
        <f t="shared" si="150"/>
        <v>0</v>
      </c>
      <c r="IO1192" s="23">
        <f t="shared" si="151"/>
        <v>0</v>
      </c>
      <c r="IP1192" s="23">
        <f t="shared" si="152"/>
        <v>0</v>
      </c>
      <c r="IQ1192" s="23">
        <f t="shared" si="153"/>
        <v>0</v>
      </c>
      <c r="IR1192" s="23">
        <f t="shared" si="393"/>
        <v>0</v>
      </c>
      <c r="IS1192" s="23">
        <f t="shared" si="394"/>
        <v>0</v>
      </c>
      <c r="IT1192" s="23">
        <f t="shared" si="395"/>
        <v>0</v>
      </c>
      <c r="IU1192" s="23">
        <f t="shared" si="396"/>
        <v>0</v>
      </c>
      <c r="IV1192" s="23">
        <f t="shared" si="397"/>
        <v>0</v>
      </c>
      <c r="IW1192" s="23">
        <f t="shared" si="398"/>
        <v>0</v>
      </c>
      <c r="IX1192" s="23">
        <f t="shared" si="154"/>
        <v>0</v>
      </c>
      <c r="IY1192" s="23">
        <f t="shared" si="154"/>
        <v>0</v>
      </c>
      <c r="IZ1192" s="23">
        <f t="shared" si="154"/>
        <v>0</v>
      </c>
      <c r="JA1192" s="23">
        <f t="shared" si="155"/>
        <v>0</v>
      </c>
      <c r="JB1192" s="23">
        <f t="shared" si="155"/>
        <v>0</v>
      </c>
      <c r="JC1192" s="23">
        <f t="shared" si="155"/>
        <v>0</v>
      </c>
      <c r="JD1192" s="28"/>
      <c r="JE1192" s="28"/>
      <c r="JF1192" s="28"/>
      <c r="JG1192" s="23">
        <f t="shared" si="156"/>
        <v>0</v>
      </c>
      <c r="JH1192" s="23">
        <f t="shared" si="157"/>
        <v>0</v>
      </c>
      <c r="JI1192" s="23">
        <f t="shared" si="158"/>
        <v>0</v>
      </c>
      <c r="JJ1192" s="23">
        <f t="shared" si="159"/>
        <v>0</v>
      </c>
      <c r="JK1192" s="23">
        <f t="shared" si="160"/>
        <v>0</v>
      </c>
      <c r="JL1192" s="23">
        <f t="shared" si="161"/>
        <v>0</v>
      </c>
      <c r="JM1192" s="23">
        <f t="shared" si="399"/>
        <v>0</v>
      </c>
      <c r="JN1192" s="23">
        <f t="shared" si="400"/>
        <v>0</v>
      </c>
      <c r="JO1192" s="23">
        <f t="shared" si="401"/>
        <v>0</v>
      </c>
      <c r="JP1192" s="23">
        <f t="shared" si="402"/>
        <v>0</v>
      </c>
      <c r="JQ1192" s="23">
        <f t="shared" si="403"/>
        <v>0</v>
      </c>
      <c r="JR1192" s="23">
        <f t="shared" si="404"/>
        <v>0</v>
      </c>
      <c r="JS1192" s="23">
        <f t="shared" si="162"/>
        <v>0</v>
      </c>
      <c r="JT1192" s="23">
        <f t="shared" si="162"/>
        <v>0</v>
      </c>
      <c r="JU1192" s="23">
        <f t="shared" si="162"/>
        <v>0</v>
      </c>
      <c r="JV1192" s="23">
        <f t="shared" si="163"/>
        <v>0</v>
      </c>
      <c r="JW1192" s="23">
        <f t="shared" si="163"/>
        <v>0</v>
      </c>
      <c r="JX1192" s="23">
        <f t="shared" si="163"/>
        <v>0</v>
      </c>
      <c r="JY1192" s="28"/>
      <c r="JZ1192" s="28"/>
      <c r="KA1192" s="28"/>
      <c r="KB1192" s="23">
        <f t="shared" si="164"/>
        <v>0</v>
      </c>
      <c r="KC1192" s="23">
        <f t="shared" si="165"/>
        <v>0</v>
      </c>
      <c r="KD1192" s="23">
        <f t="shared" si="166"/>
        <v>0</v>
      </c>
      <c r="KE1192" s="23">
        <f t="shared" si="167"/>
        <v>0</v>
      </c>
      <c r="KF1192" s="23">
        <f t="shared" si="168"/>
        <v>0</v>
      </c>
      <c r="KG1192" s="23">
        <f t="shared" si="169"/>
        <v>0</v>
      </c>
      <c r="KH1192" s="23">
        <f t="shared" si="405"/>
        <v>0</v>
      </c>
      <c r="KI1192" s="23">
        <f t="shared" si="406"/>
        <v>0</v>
      </c>
      <c r="KJ1192" s="23">
        <f t="shared" si="407"/>
        <v>0</v>
      </c>
      <c r="KK1192" s="23">
        <f t="shared" si="408"/>
        <v>0</v>
      </c>
      <c r="KL1192" s="23">
        <f t="shared" si="409"/>
        <v>0</v>
      </c>
      <c r="KM1192" s="23">
        <f t="shared" si="410"/>
        <v>0</v>
      </c>
      <c r="KN1192" s="23">
        <f t="shared" si="170"/>
        <v>0</v>
      </c>
      <c r="KO1192" s="23">
        <f t="shared" si="170"/>
        <v>0</v>
      </c>
      <c r="KP1192" s="23">
        <f t="shared" si="170"/>
        <v>0</v>
      </c>
      <c r="KQ1192" s="23">
        <f t="shared" si="171"/>
        <v>0</v>
      </c>
      <c r="KR1192" s="23">
        <f t="shared" si="171"/>
        <v>0</v>
      </c>
      <c r="KS1192" s="23">
        <f t="shared" si="171"/>
        <v>0</v>
      </c>
      <c r="KT1192" s="28"/>
      <c r="KU1192" s="28"/>
      <c r="KV1192" s="28"/>
      <c r="KW1192" s="23">
        <f t="shared" si="172"/>
        <v>0</v>
      </c>
      <c r="KX1192" s="23">
        <f t="shared" si="173"/>
        <v>0</v>
      </c>
      <c r="KY1192" s="23">
        <f t="shared" si="174"/>
        <v>0</v>
      </c>
      <c r="KZ1192" s="23">
        <f t="shared" si="175"/>
        <v>0</v>
      </c>
      <c r="LA1192" s="23">
        <f t="shared" si="176"/>
        <v>0</v>
      </c>
      <c r="LB1192" s="23">
        <f t="shared" si="177"/>
        <v>0</v>
      </c>
      <c r="LC1192" s="23">
        <f t="shared" si="411"/>
        <v>0</v>
      </c>
      <c r="LD1192" s="23">
        <f t="shared" si="412"/>
        <v>0</v>
      </c>
      <c r="LE1192" s="23">
        <f t="shared" si="413"/>
        <v>0</v>
      </c>
      <c r="LF1192" s="23">
        <f t="shared" si="414"/>
        <v>0</v>
      </c>
      <c r="LG1192" s="23">
        <f t="shared" si="415"/>
        <v>0</v>
      </c>
      <c r="LH1192" s="23">
        <f t="shared" si="416"/>
        <v>0</v>
      </c>
      <c r="LI1192" s="23">
        <f t="shared" si="178"/>
        <v>0</v>
      </c>
      <c r="LJ1192" s="23">
        <f t="shared" si="178"/>
        <v>0</v>
      </c>
      <c r="LK1192" s="23">
        <f t="shared" si="178"/>
        <v>0</v>
      </c>
      <c r="LL1192" s="23">
        <f t="shared" si="179"/>
        <v>0</v>
      </c>
      <c r="LM1192" s="23">
        <f t="shared" si="179"/>
        <v>0</v>
      </c>
      <c r="LN1192" s="23">
        <f t="shared" si="179"/>
        <v>0</v>
      </c>
      <c r="LO1192" s="28"/>
      <c r="LP1192" s="28"/>
      <c r="LQ1192" s="28"/>
      <c r="LR1192" s="23">
        <f t="shared" si="180"/>
        <v>0</v>
      </c>
      <c r="LS1192" s="23">
        <f t="shared" si="181"/>
        <v>0</v>
      </c>
      <c r="LT1192" s="23">
        <f t="shared" si="182"/>
        <v>0</v>
      </c>
      <c r="LU1192" s="23">
        <f t="shared" si="183"/>
        <v>0</v>
      </c>
      <c r="LV1192" s="23">
        <f t="shared" si="184"/>
        <v>0</v>
      </c>
      <c r="LW1192" s="23">
        <f t="shared" si="185"/>
        <v>0</v>
      </c>
      <c r="LX1192" s="23">
        <f t="shared" si="417"/>
        <v>0</v>
      </c>
      <c r="LY1192" s="23">
        <f t="shared" si="418"/>
        <v>0</v>
      </c>
      <c r="LZ1192" s="23">
        <f t="shared" si="419"/>
        <v>0</v>
      </c>
      <c r="MA1192" s="23">
        <f t="shared" si="420"/>
        <v>0</v>
      </c>
      <c r="MB1192" s="23">
        <f t="shared" si="421"/>
        <v>0</v>
      </c>
      <c r="MC1192" s="23">
        <f t="shared" si="422"/>
        <v>0</v>
      </c>
      <c r="MD1192" s="23">
        <f t="shared" si="186"/>
        <v>0</v>
      </c>
      <c r="ME1192" s="23">
        <f t="shared" si="186"/>
        <v>0</v>
      </c>
      <c r="MF1192" s="23">
        <f t="shared" si="186"/>
        <v>0</v>
      </c>
      <c r="MG1192" s="23">
        <f t="shared" si="187"/>
        <v>0</v>
      </c>
      <c r="MH1192" s="23">
        <f t="shared" si="187"/>
        <v>0</v>
      </c>
      <c r="MI1192" s="23">
        <f t="shared" si="187"/>
        <v>0</v>
      </c>
      <c r="MJ1192" s="28"/>
      <c r="MK1192" s="28"/>
      <c r="ML1192" s="28"/>
      <c r="MM1192" s="23">
        <f t="shared" si="188"/>
        <v>0</v>
      </c>
      <c r="MN1192" s="23">
        <f t="shared" si="189"/>
        <v>0</v>
      </c>
      <c r="MO1192" s="23">
        <f t="shared" si="190"/>
        <v>0</v>
      </c>
      <c r="MP1192" s="23">
        <f t="shared" si="191"/>
        <v>0</v>
      </c>
      <c r="MQ1192" s="23">
        <f t="shared" si="192"/>
        <v>0</v>
      </c>
      <c r="MR1192" s="23">
        <f t="shared" si="193"/>
        <v>0</v>
      </c>
      <c r="MS1192" s="23">
        <f t="shared" si="423"/>
        <v>0</v>
      </c>
      <c r="MT1192" s="23">
        <f t="shared" si="424"/>
        <v>0</v>
      </c>
      <c r="MU1192" s="23">
        <f t="shared" si="425"/>
        <v>0</v>
      </c>
      <c r="MV1192" s="23">
        <f t="shared" si="426"/>
        <v>0</v>
      </c>
      <c r="MW1192" s="23">
        <f t="shared" si="427"/>
        <v>0</v>
      </c>
      <c r="MX1192" s="23">
        <f t="shared" si="428"/>
        <v>0</v>
      </c>
      <c r="MY1192" s="23">
        <f t="shared" si="194"/>
        <v>0</v>
      </c>
      <c r="MZ1192" s="23">
        <f t="shared" si="194"/>
        <v>0</v>
      </c>
      <c r="NA1192" s="23">
        <f t="shared" si="194"/>
        <v>0</v>
      </c>
      <c r="NB1192" s="23">
        <f t="shared" si="195"/>
        <v>0</v>
      </c>
      <c r="NC1192" s="23">
        <f t="shared" si="195"/>
        <v>0</v>
      </c>
      <c r="ND1192" s="23">
        <f t="shared" si="195"/>
        <v>0</v>
      </c>
      <c r="NE1192" s="28"/>
      <c r="NF1192" s="28"/>
      <c r="NG1192" s="28"/>
      <c r="NH1192" s="23">
        <f t="shared" si="196"/>
        <v>0</v>
      </c>
      <c r="NI1192" s="23">
        <f t="shared" si="197"/>
        <v>0</v>
      </c>
      <c r="NJ1192" s="23">
        <f t="shared" si="198"/>
        <v>0</v>
      </c>
      <c r="NK1192" s="23">
        <f t="shared" si="199"/>
        <v>0</v>
      </c>
      <c r="NL1192" s="23">
        <f t="shared" si="200"/>
        <v>0</v>
      </c>
      <c r="NM1192" s="23">
        <f t="shared" si="201"/>
        <v>0</v>
      </c>
      <c r="NN1192" s="23">
        <f t="shared" si="429"/>
        <v>0</v>
      </c>
      <c r="NO1192" s="23">
        <f t="shared" si="430"/>
        <v>0</v>
      </c>
      <c r="NP1192" s="23">
        <f t="shared" si="431"/>
        <v>0</v>
      </c>
      <c r="NQ1192" s="23">
        <f t="shared" si="432"/>
        <v>0</v>
      </c>
      <c r="NR1192" s="23">
        <f t="shared" si="433"/>
        <v>0</v>
      </c>
      <c r="NS1192" s="23">
        <f t="shared" si="434"/>
        <v>0</v>
      </c>
      <c r="NT1192" s="23">
        <f t="shared" si="202"/>
        <v>0</v>
      </c>
      <c r="NU1192" s="23">
        <f t="shared" si="202"/>
        <v>0</v>
      </c>
      <c r="NV1192" s="23">
        <f t="shared" si="202"/>
        <v>0</v>
      </c>
      <c r="NW1192" s="23">
        <f t="shared" si="203"/>
        <v>0</v>
      </c>
      <c r="NX1192" s="23">
        <f t="shared" si="203"/>
        <v>0</v>
      </c>
      <c r="NY1192" s="23">
        <f t="shared" si="203"/>
        <v>0</v>
      </c>
      <c r="NZ1192" s="28"/>
      <c r="OA1192" s="28"/>
      <c r="OB1192" s="28"/>
      <c r="OC1192" s="23">
        <f t="shared" si="204"/>
        <v>0</v>
      </c>
      <c r="OD1192" s="23">
        <f t="shared" si="205"/>
        <v>0</v>
      </c>
      <c r="OE1192" s="23">
        <f t="shared" si="206"/>
        <v>0</v>
      </c>
      <c r="OF1192" s="23">
        <f t="shared" si="207"/>
        <v>0</v>
      </c>
      <c r="OG1192" s="23">
        <f t="shared" si="208"/>
        <v>0</v>
      </c>
      <c r="OH1192" s="23">
        <f t="shared" si="209"/>
        <v>0</v>
      </c>
      <c r="OI1192" s="23">
        <f t="shared" si="435"/>
        <v>0</v>
      </c>
      <c r="OJ1192" s="23">
        <f t="shared" si="436"/>
        <v>0</v>
      </c>
      <c r="OK1192" s="23">
        <f t="shared" si="437"/>
        <v>0</v>
      </c>
      <c r="OL1192" s="23">
        <f t="shared" si="438"/>
        <v>0</v>
      </c>
      <c r="OM1192" s="23">
        <f t="shared" si="439"/>
        <v>0</v>
      </c>
      <c r="ON1192" s="23">
        <f t="shared" si="440"/>
        <v>0</v>
      </c>
      <c r="OO1192" s="23">
        <f t="shared" si="210"/>
        <v>0</v>
      </c>
      <c r="OP1192" s="23">
        <f t="shared" si="210"/>
        <v>0</v>
      </c>
      <c r="OQ1192" s="23">
        <f t="shared" si="210"/>
        <v>0</v>
      </c>
      <c r="OR1192" s="23">
        <f t="shared" si="211"/>
        <v>0</v>
      </c>
      <c r="OS1192" s="23">
        <f t="shared" si="211"/>
        <v>0</v>
      </c>
      <c r="OT1192" s="23">
        <f t="shared" si="211"/>
        <v>0</v>
      </c>
      <c r="OU1192" s="28"/>
      <c r="OV1192" s="28"/>
      <c r="OW1192" s="28"/>
      <c r="OX1192" s="23">
        <f t="shared" si="212"/>
        <v>0</v>
      </c>
      <c r="OY1192" s="23">
        <f t="shared" si="213"/>
        <v>0</v>
      </c>
      <c r="OZ1192" s="23">
        <f t="shared" si="214"/>
        <v>0</v>
      </c>
      <c r="PA1192" s="23">
        <f t="shared" si="215"/>
        <v>0</v>
      </c>
      <c r="PB1192" s="23">
        <f t="shared" si="216"/>
        <v>0</v>
      </c>
      <c r="PC1192" s="23">
        <f t="shared" si="217"/>
        <v>0</v>
      </c>
      <c r="PD1192" s="23">
        <f t="shared" si="441"/>
        <v>0</v>
      </c>
      <c r="PE1192" s="23">
        <f t="shared" si="442"/>
        <v>0</v>
      </c>
      <c r="PF1192" s="23">
        <f t="shared" si="443"/>
        <v>0</v>
      </c>
      <c r="PG1192" s="23">
        <f t="shared" si="444"/>
        <v>0</v>
      </c>
      <c r="PH1192" s="23">
        <f t="shared" si="445"/>
        <v>0</v>
      </c>
      <c r="PI1192" s="23">
        <f t="shared" si="446"/>
        <v>0</v>
      </c>
      <c r="PJ1192" s="23">
        <f t="shared" si="218"/>
        <v>0</v>
      </c>
      <c r="PK1192" s="23">
        <f t="shared" si="218"/>
        <v>0</v>
      </c>
      <c r="PL1192" s="23">
        <f t="shared" si="218"/>
        <v>0</v>
      </c>
      <c r="PM1192" s="23">
        <f t="shared" si="219"/>
        <v>0</v>
      </c>
      <c r="PN1192" s="23">
        <f t="shared" si="219"/>
        <v>0</v>
      </c>
      <c r="PO1192" s="23">
        <f t="shared" si="219"/>
        <v>0</v>
      </c>
      <c r="PP1192" s="28"/>
      <c r="PQ1192" s="28"/>
      <c r="PR1192" s="28"/>
      <c r="PS1192" s="23">
        <f t="shared" si="220"/>
        <v>0</v>
      </c>
      <c r="PT1192" s="23">
        <f t="shared" si="221"/>
        <v>0</v>
      </c>
      <c r="PU1192" s="23">
        <f t="shared" si="222"/>
        <v>0</v>
      </c>
      <c r="PV1192" s="23">
        <f t="shared" si="223"/>
        <v>0</v>
      </c>
      <c r="PW1192" s="23">
        <f t="shared" si="224"/>
        <v>0</v>
      </c>
      <c r="PX1192" s="23">
        <f t="shared" si="225"/>
        <v>0</v>
      </c>
      <c r="PY1192" s="23">
        <f t="shared" si="447"/>
        <v>0</v>
      </c>
      <c r="PZ1192" s="23">
        <f t="shared" si="448"/>
        <v>0</v>
      </c>
      <c r="QA1192" s="23">
        <f t="shared" si="449"/>
        <v>0</v>
      </c>
      <c r="QB1192" s="23">
        <f t="shared" si="450"/>
        <v>0</v>
      </c>
      <c r="QC1192" s="23">
        <f t="shared" si="451"/>
        <v>0</v>
      </c>
      <c r="QD1192" s="23">
        <f t="shared" si="452"/>
        <v>0</v>
      </c>
      <c r="QE1192" s="23">
        <f t="shared" si="226"/>
        <v>0</v>
      </c>
      <c r="QF1192" s="23">
        <f t="shared" si="226"/>
        <v>0</v>
      </c>
      <c r="QG1192" s="23">
        <f t="shared" si="226"/>
        <v>0</v>
      </c>
      <c r="QH1192" s="23">
        <f t="shared" si="227"/>
        <v>0</v>
      </c>
      <c r="QI1192" s="23">
        <f t="shared" si="227"/>
        <v>0</v>
      </c>
      <c r="QJ1192" s="23">
        <f t="shared" si="227"/>
        <v>0</v>
      </c>
      <c r="QK1192" s="28"/>
      <c r="QL1192" s="28"/>
      <c r="QM1192" s="28"/>
      <c r="QN1192" s="23">
        <f t="shared" si="228"/>
        <v>0</v>
      </c>
      <c r="QO1192" s="23">
        <f t="shared" si="229"/>
        <v>0</v>
      </c>
      <c r="QP1192" s="23">
        <f t="shared" si="230"/>
        <v>0</v>
      </c>
      <c r="QQ1192" s="23">
        <f t="shared" si="231"/>
        <v>0</v>
      </c>
      <c r="QR1192" s="23">
        <f t="shared" si="232"/>
        <v>0</v>
      </c>
      <c r="QS1192" s="23">
        <f t="shared" si="233"/>
        <v>0</v>
      </c>
      <c r="QT1192" s="23">
        <f t="shared" si="453"/>
        <v>0</v>
      </c>
      <c r="QU1192" s="23">
        <f t="shared" si="454"/>
        <v>0</v>
      </c>
      <c r="QV1192" s="23">
        <f t="shared" si="455"/>
        <v>0</v>
      </c>
      <c r="QW1192" s="23">
        <f t="shared" si="456"/>
        <v>0</v>
      </c>
      <c r="QX1192" s="23">
        <f t="shared" si="457"/>
        <v>0</v>
      </c>
      <c r="QY1192" s="23">
        <f t="shared" si="458"/>
        <v>0</v>
      </c>
      <c r="QZ1192" s="23">
        <f t="shared" si="234"/>
        <v>0</v>
      </c>
      <c r="RA1192" s="23">
        <f t="shared" si="234"/>
        <v>0</v>
      </c>
      <c r="RB1192" s="23">
        <f t="shared" si="234"/>
        <v>0</v>
      </c>
      <c r="RC1192" s="23">
        <f t="shared" si="235"/>
        <v>0</v>
      </c>
      <c r="RD1192" s="23">
        <f t="shared" si="235"/>
        <v>0</v>
      </c>
      <c r="RE1192" s="23">
        <f t="shared" si="235"/>
        <v>0</v>
      </c>
      <c r="RF1192" s="28"/>
      <c r="RG1192" s="28"/>
      <c r="RH1192" s="28"/>
      <c r="RI1192" s="23">
        <f t="shared" si="236"/>
        <v>0</v>
      </c>
      <c r="RJ1192" s="23">
        <f t="shared" si="237"/>
        <v>0</v>
      </c>
      <c r="RK1192" s="23">
        <f t="shared" si="238"/>
        <v>0</v>
      </c>
      <c r="RL1192" s="23">
        <f t="shared" si="239"/>
        <v>0</v>
      </c>
      <c r="RM1192" s="23">
        <f t="shared" si="240"/>
        <v>0</v>
      </c>
      <c r="RN1192" s="23">
        <f t="shared" si="241"/>
        <v>0</v>
      </c>
      <c r="RO1192" s="23">
        <f t="shared" si="459"/>
        <v>0</v>
      </c>
      <c r="RP1192" s="23">
        <f t="shared" si="460"/>
        <v>0</v>
      </c>
      <c r="RQ1192" s="23">
        <f t="shared" si="461"/>
        <v>0</v>
      </c>
      <c r="RR1192" s="23">
        <f t="shared" si="462"/>
        <v>0</v>
      </c>
      <c r="RS1192" s="23">
        <f t="shared" si="463"/>
        <v>0</v>
      </c>
      <c r="RT1192" s="23">
        <f t="shared" si="464"/>
        <v>0</v>
      </c>
      <c r="RU1192" s="23">
        <f t="shared" si="242"/>
        <v>0</v>
      </c>
      <c r="RV1192" s="23">
        <f t="shared" si="242"/>
        <v>0</v>
      </c>
      <c r="RW1192" s="23">
        <f t="shared" si="242"/>
        <v>0</v>
      </c>
      <c r="RX1192" s="23">
        <f t="shared" si="243"/>
        <v>0</v>
      </c>
      <c r="RY1192" s="23">
        <f t="shared" si="243"/>
        <v>0</v>
      </c>
      <c r="RZ1192" s="23">
        <f t="shared" si="243"/>
        <v>0</v>
      </c>
      <c r="SA1192" s="28"/>
      <c r="SB1192" s="28"/>
      <c r="SC1192" s="28"/>
      <c r="SD1192" s="23">
        <f t="shared" si="244"/>
        <v>0</v>
      </c>
      <c r="SE1192" s="23">
        <f t="shared" si="245"/>
        <v>0</v>
      </c>
      <c r="SF1192" s="23">
        <f t="shared" si="246"/>
        <v>0</v>
      </c>
      <c r="SG1192" s="23">
        <f t="shared" si="247"/>
        <v>0</v>
      </c>
      <c r="SH1192" s="23">
        <f t="shared" si="248"/>
        <v>0</v>
      </c>
      <c r="SI1192" s="23">
        <f t="shared" si="249"/>
        <v>0</v>
      </c>
      <c r="SJ1192" s="23">
        <f t="shared" si="465"/>
        <v>0</v>
      </c>
      <c r="SK1192" s="23">
        <f t="shared" si="466"/>
        <v>0</v>
      </c>
      <c r="SL1192" s="23">
        <f t="shared" si="467"/>
        <v>0</v>
      </c>
      <c r="SM1192" s="23">
        <f t="shared" si="468"/>
        <v>0</v>
      </c>
      <c r="SN1192" s="23">
        <f t="shared" si="469"/>
        <v>0</v>
      </c>
      <c r="SO1192" s="23">
        <f t="shared" si="470"/>
        <v>0</v>
      </c>
      <c r="SP1192" s="23">
        <f t="shared" si="250"/>
        <v>0</v>
      </c>
      <c r="SQ1192" s="23">
        <f t="shared" si="250"/>
        <v>0</v>
      </c>
      <c r="SR1192" s="23">
        <f t="shared" si="250"/>
        <v>0</v>
      </c>
      <c r="SS1192" s="23">
        <f t="shared" si="251"/>
        <v>0</v>
      </c>
      <c r="ST1192" s="23">
        <f t="shared" si="251"/>
        <v>0</v>
      </c>
      <c r="SU1192" s="23">
        <f t="shared" si="251"/>
        <v>0</v>
      </c>
      <c r="SV1192" s="28"/>
      <c r="SW1192" s="28"/>
      <c r="SX1192" s="28"/>
      <c r="SY1192" s="23">
        <f t="shared" si="252"/>
        <v>0</v>
      </c>
      <c r="SZ1192" s="23">
        <f t="shared" si="253"/>
        <v>0</v>
      </c>
      <c r="TA1192" s="23">
        <f t="shared" si="254"/>
        <v>0</v>
      </c>
      <c r="TB1192" s="23">
        <f t="shared" si="255"/>
        <v>0</v>
      </c>
      <c r="TC1192" s="23">
        <f t="shared" si="256"/>
        <v>0</v>
      </c>
      <c r="TD1192" s="23">
        <f t="shared" si="257"/>
        <v>0</v>
      </c>
      <c r="TE1192" s="23">
        <f t="shared" si="471"/>
        <v>0</v>
      </c>
      <c r="TF1192" s="23">
        <f t="shared" si="472"/>
        <v>0</v>
      </c>
      <c r="TG1192" s="23">
        <f t="shared" si="473"/>
        <v>0</v>
      </c>
      <c r="TH1192" s="23">
        <f t="shared" si="474"/>
        <v>0</v>
      </c>
      <c r="TI1192" s="23">
        <f t="shared" si="475"/>
        <v>0</v>
      </c>
      <c r="TJ1192" s="23">
        <f t="shared" si="476"/>
        <v>0</v>
      </c>
      <c r="TK1192" s="23">
        <f t="shared" si="258"/>
        <v>0</v>
      </c>
      <c r="TL1192" s="23">
        <f t="shared" si="258"/>
        <v>0</v>
      </c>
      <c r="TM1192" s="23">
        <f t="shared" si="258"/>
        <v>0</v>
      </c>
      <c r="TN1192" s="23">
        <f t="shared" si="259"/>
        <v>0</v>
      </c>
      <c r="TO1192" s="23">
        <f t="shared" si="259"/>
        <v>0</v>
      </c>
      <c r="TP1192" s="23">
        <f t="shared" si="259"/>
        <v>0</v>
      </c>
      <c r="TQ1192" s="28"/>
      <c r="TR1192" s="28"/>
      <c r="TS1192" s="28"/>
      <c r="TT1192" s="23">
        <f t="shared" si="260"/>
        <v>0</v>
      </c>
      <c r="TU1192" s="23">
        <f t="shared" si="261"/>
        <v>0</v>
      </c>
      <c r="TV1192" s="23">
        <f t="shared" si="262"/>
        <v>0</v>
      </c>
      <c r="TW1192" s="23">
        <f t="shared" si="263"/>
        <v>0</v>
      </c>
      <c r="TX1192" s="23">
        <f t="shared" si="264"/>
        <v>0</v>
      </c>
      <c r="TY1192" s="23">
        <f t="shared" si="265"/>
        <v>0</v>
      </c>
      <c r="TZ1192" s="23">
        <f t="shared" si="477"/>
        <v>0</v>
      </c>
      <c r="UA1192" s="23">
        <f t="shared" si="478"/>
        <v>0</v>
      </c>
      <c r="UB1192" s="23">
        <f t="shared" si="479"/>
        <v>0</v>
      </c>
      <c r="UC1192" s="23">
        <f t="shared" si="480"/>
        <v>0</v>
      </c>
      <c r="UD1192" s="23">
        <f t="shared" si="481"/>
        <v>0</v>
      </c>
      <c r="UE1192" s="23">
        <f t="shared" si="482"/>
        <v>0</v>
      </c>
      <c r="UF1192" s="23">
        <f t="shared" si="266"/>
        <v>0</v>
      </c>
      <c r="UG1192" s="23">
        <f t="shared" si="266"/>
        <v>0</v>
      </c>
      <c r="UH1192" s="23">
        <f t="shared" si="266"/>
        <v>0</v>
      </c>
      <c r="UI1192" s="23">
        <f t="shared" si="267"/>
        <v>0</v>
      </c>
      <c r="UJ1192" s="23">
        <f t="shared" si="267"/>
        <v>0</v>
      </c>
      <c r="UK1192" s="23">
        <f t="shared" si="267"/>
        <v>0</v>
      </c>
      <c r="UL1192" s="28"/>
      <c r="UM1192" s="28"/>
      <c r="UN1192" s="28"/>
      <c r="UO1192" s="23">
        <f t="shared" si="268"/>
        <v>0</v>
      </c>
      <c r="UP1192" s="23">
        <f t="shared" si="269"/>
        <v>0</v>
      </c>
      <c r="UQ1192" s="23">
        <f t="shared" si="270"/>
        <v>0</v>
      </c>
      <c r="UR1192" s="23">
        <f t="shared" si="271"/>
        <v>0</v>
      </c>
      <c r="US1192" s="23">
        <f t="shared" si="272"/>
        <v>0</v>
      </c>
      <c r="UT1192" s="23">
        <f t="shared" si="273"/>
        <v>0</v>
      </c>
      <c r="UU1192" s="23">
        <f t="shared" si="483"/>
        <v>0</v>
      </c>
      <c r="UV1192" s="23">
        <f t="shared" si="484"/>
        <v>0</v>
      </c>
      <c r="UW1192" s="23">
        <f t="shared" si="485"/>
        <v>0</v>
      </c>
      <c r="UX1192" s="23">
        <f t="shared" si="486"/>
        <v>10573.79</v>
      </c>
      <c r="UY1192" s="23">
        <f t="shared" si="487"/>
        <v>11308.57</v>
      </c>
      <c r="UZ1192" s="23">
        <f t="shared" si="488"/>
        <v>11308.57</v>
      </c>
      <c r="VA1192" s="23">
        <f t="shared" si="274"/>
        <v>0</v>
      </c>
      <c r="VB1192" s="23">
        <f t="shared" si="274"/>
        <v>0</v>
      </c>
      <c r="VC1192" s="23">
        <f t="shared" si="274"/>
        <v>0</v>
      </c>
      <c r="VD1192" s="23">
        <f t="shared" si="275"/>
        <v>0</v>
      </c>
      <c r="VE1192" s="23">
        <f t="shared" si="275"/>
        <v>0</v>
      </c>
      <c r="VF1192" s="23">
        <f t="shared" si="275"/>
        <v>0</v>
      </c>
      <c r="VG1192" s="28"/>
      <c r="VH1192" s="28"/>
      <c r="VI1192" s="28"/>
      <c r="VJ1192" s="23">
        <f t="shared" si="276"/>
        <v>0</v>
      </c>
      <c r="VK1192" s="23">
        <f t="shared" si="277"/>
        <v>0</v>
      </c>
      <c r="VL1192" s="23">
        <f t="shared" si="278"/>
        <v>0</v>
      </c>
      <c r="VM1192" s="23">
        <f t="shared" si="279"/>
        <v>0</v>
      </c>
      <c r="VN1192" s="23">
        <f t="shared" si="280"/>
        <v>0</v>
      </c>
      <c r="VO1192" s="23">
        <f t="shared" si="281"/>
        <v>0</v>
      </c>
      <c r="VP1192" s="23">
        <f t="shared" si="489"/>
        <v>0</v>
      </c>
      <c r="VQ1192" s="23">
        <f t="shared" si="490"/>
        <v>0</v>
      </c>
      <c r="VR1192" s="23">
        <f t="shared" si="491"/>
        <v>0</v>
      </c>
      <c r="VS1192" s="23">
        <f t="shared" si="492"/>
        <v>0</v>
      </c>
      <c r="VT1192" s="23">
        <f t="shared" si="493"/>
        <v>0</v>
      </c>
      <c r="VU1192" s="23">
        <f t="shared" si="494"/>
        <v>0</v>
      </c>
      <c r="VV1192" s="23">
        <f t="shared" si="282"/>
        <v>0</v>
      </c>
      <c r="VW1192" s="23">
        <f t="shared" si="282"/>
        <v>0</v>
      </c>
      <c r="VX1192" s="23">
        <f t="shared" si="282"/>
        <v>0</v>
      </c>
      <c r="VY1192" s="23">
        <f t="shared" si="283"/>
        <v>0</v>
      </c>
      <c r="VZ1192" s="23">
        <f t="shared" si="283"/>
        <v>0</v>
      </c>
      <c r="WA1192" s="23">
        <f t="shared" si="283"/>
        <v>0</v>
      </c>
      <c r="WB1192" s="28"/>
      <c r="WC1192" s="28"/>
      <c r="WD1192" s="28"/>
      <c r="WE1192" s="23">
        <f t="shared" si="284"/>
        <v>0</v>
      </c>
      <c r="WF1192" s="23">
        <f t="shared" si="285"/>
        <v>0</v>
      </c>
      <c r="WG1192" s="23">
        <f t="shared" si="286"/>
        <v>0</v>
      </c>
      <c r="WH1192" s="23">
        <f t="shared" si="287"/>
        <v>0</v>
      </c>
      <c r="WI1192" s="23">
        <f t="shared" si="288"/>
        <v>0</v>
      </c>
      <c r="WJ1192" s="23">
        <f t="shared" si="289"/>
        <v>0</v>
      </c>
      <c r="WK1192" s="23">
        <f t="shared" si="495"/>
        <v>0</v>
      </c>
      <c r="WL1192" s="23">
        <f t="shared" si="496"/>
        <v>0</v>
      </c>
      <c r="WM1192" s="23">
        <f t="shared" si="497"/>
        <v>0</v>
      </c>
      <c r="WN1192" s="23">
        <f t="shared" si="498"/>
        <v>0</v>
      </c>
      <c r="WO1192" s="23">
        <f t="shared" si="499"/>
        <v>0</v>
      </c>
      <c r="WP1192" s="23">
        <f t="shared" si="500"/>
        <v>0</v>
      </c>
      <c r="WQ1192" s="23">
        <f t="shared" si="290"/>
        <v>0</v>
      </c>
      <c r="WR1192" s="23">
        <f t="shared" si="290"/>
        <v>0</v>
      </c>
      <c r="WS1192" s="23">
        <f t="shared" si="290"/>
        <v>0</v>
      </c>
      <c r="WT1192" s="23">
        <f t="shared" si="291"/>
        <v>0</v>
      </c>
      <c r="WU1192" s="23">
        <f t="shared" si="291"/>
        <v>0</v>
      </c>
      <c r="WV1192" s="23">
        <f t="shared" si="291"/>
        <v>0</v>
      </c>
      <c r="WW1192" s="28"/>
      <c r="WX1192" s="28"/>
      <c r="WY1192" s="28"/>
      <c r="WZ1192" s="23">
        <f t="shared" si="292"/>
        <v>0</v>
      </c>
      <c r="XA1192" s="23">
        <f t="shared" si="293"/>
        <v>0</v>
      </c>
      <c r="XB1192" s="23">
        <f t="shared" si="294"/>
        <v>0</v>
      </c>
      <c r="XC1192" s="23">
        <f t="shared" si="295"/>
        <v>0</v>
      </c>
      <c r="XD1192" s="23">
        <f t="shared" si="296"/>
        <v>0</v>
      </c>
      <c r="XE1192" s="23">
        <f t="shared" si="297"/>
        <v>0</v>
      </c>
      <c r="XF1192" s="23">
        <f t="shared" si="501"/>
        <v>0</v>
      </c>
      <c r="XG1192" s="23">
        <f t="shared" si="502"/>
        <v>0</v>
      </c>
      <c r="XH1192" s="23">
        <f t="shared" si="503"/>
        <v>0</v>
      </c>
      <c r="XI1192" s="23">
        <f t="shared" si="504"/>
        <v>0</v>
      </c>
      <c r="XJ1192" s="23">
        <f t="shared" si="505"/>
        <v>0</v>
      </c>
      <c r="XK1192" s="23">
        <f t="shared" si="506"/>
        <v>0</v>
      </c>
      <c r="XL1192" s="23">
        <f t="shared" si="298"/>
        <v>0</v>
      </c>
      <c r="XM1192" s="23">
        <f t="shared" si="298"/>
        <v>0</v>
      </c>
      <c r="XN1192" s="23">
        <f t="shared" si="298"/>
        <v>0</v>
      </c>
      <c r="XO1192" s="23">
        <f t="shared" si="299"/>
        <v>0</v>
      </c>
      <c r="XP1192" s="23">
        <f t="shared" si="299"/>
        <v>0</v>
      </c>
      <c r="XQ1192" s="23">
        <f t="shared" si="299"/>
        <v>0</v>
      </c>
      <c r="XR1192" s="28"/>
      <c r="XS1192" s="28"/>
      <c r="XT1192" s="28"/>
      <c r="XU1192" s="23">
        <f t="shared" si="300"/>
        <v>0</v>
      </c>
      <c r="XV1192" s="23">
        <f t="shared" si="301"/>
        <v>0</v>
      </c>
      <c r="XW1192" s="23">
        <f t="shared" si="302"/>
        <v>0</v>
      </c>
      <c r="XX1192" s="23">
        <f t="shared" si="303"/>
        <v>0</v>
      </c>
      <c r="XY1192" s="23">
        <f t="shared" si="304"/>
        <v>0</v>
      </c>
      <c r="XZ1192" s="23">
        <f t="shared" si="305"/>
        <v>0</v>
      </c>
      <c r="YA1192" s="23">
        <f t="shared" si="507"/>
        <v>0</v>
      </c>
      <c r="YB1192" s="23">
        <f t="shared" si="508"/>
        <v>0</v>
      </c>
      <c r="YC1192" s="23">
        <f t="shared" si="509"/>
        <v>0</v>
      </c>
      <c r="YD1192" s="23">
        <f t="shared" si="510"/>
        <v>0</v>
      </c>
      <c r="YE1192" s="23">
        <f t="shared" si="511"/>
        <v>0</v>
      </c>
      <c r="YF1192" s="23">
        <f t="shared" si="512"/>
        <v>0</v>
      </c>
      <c r="YG1192" s="23">
        <f t="shared" si="306"/>
        <v>0</v>
      </c>
      <c r="YH1192" s="23">
        <f t="shared" si="306"/>
        <v>0</v>
      </c>
      <c r="YI1192" s="23">
        <f t="shared" si="306"/>
        <v>0</v>
      </c>
      <c r="YJ1192" s="23">
        <f t="shared" si="307"/>
        <v>0</v>
      </c>
      <c r="YK1192" s="23">
        <f t="shared" si="307"/>
        <v>0</v>
      </c>
      <c r="YL1192" s="23">
        <f t="shared" si="307"/>
        <v>0</v>
      </c>
      <c r="YM1192" s="57">
        <f t="shared" si="513"/>
        <v>0</v>
      </c>
      <c r="YN1192" s="57">
        <f t="shared" si="308"/>
        <v>0</v>
      </c>
      <c r="YO1192" s="57">
        <f t="shared" si="308"/>
        <v>0</v>
      </c>
      <c r="YP1192" s="23">
        <f t="shared" si="309"/>
        <v>0</v>
      </c>
      <c r="YQ1192" s="23">
        <f t="shared" si="310"/>
        <v>0</v>
      </c>
      <c r="YR1192" s="23">
        <f t="shared" si="311"/>
        <v>0</v>
      </c>
      <c r="YS1192" s="23">
        <f t="shared" si="312"/>
        <v>0</v>
      </c>
      <c r="YT1192" s="23">
        <f t="shared" si="313"/>
        <v>0</v>
      </c>
      <c r="YU1192" s="23">
        <f t="shared" si="314"/>
        <v>0</v>
      </c>
      <c r="YV1192" s="23">
        <f t="shared" si="514"/>
        <v>0</v>
      </c>
      <c r="YW1192" s="23">
        <f t="shared" si="515"/>
        <v>0</v>
      </c>
      <c r="YX1192" s="23">
        <f t="shared" si="516"/>
        <v>0</v>
      </c>
      <c r="YY1192" s="23">
        <f t="shared" si="517"/>
        <v>14679.31</v>
      </c>
      <c r="YZ1192" s="23">
        <f t="shared" si="518"/>
        <v>15183.09</v>
      </c>
      <c r="ZA1192" s="23">
        <f t="shared" si="519"/>
        <v>15183.09</v>
      </c>
      <c r="ZB1192" s="23">
        <f t="shared" si="315"/>
        <v>0</v>
      </c>
      <c r="ZC1192" s="23">
        <f t="shared" si="315"/>
        <v>0</v>
      </c>
      <c r="ZD1192" s="23">
        <f t="shared" si="315"/>
        <v>0</v>
      </c>
      <c r="ZE1192" s="23">
        <f t="shared" si="316"/>
        <v>0</v>
      </c>
      <c r="ZF1192" s="23">
        <f t="shared" si="316"/>
        <v>0</v>
      </c>
      <c r="ZG1192" s="23">
        <f t="shared" si="316"/>
        <v>0</v>
      </c>
    </row>
    <row r="1193" spans="1:683" ht="24" hidden="1">
      <c r="A1193" s="19" t="s">
        <v>80</v>
      </c>
      <c r="B1193" s="85" t="s">
        <v>82</v>
      </c>
      <c r="C1193" s="5"/>
      <c r="D1193" s="116"/>
      <c r="E1193" s="74"/>
      <c r="F1193" s="36">
        <f t="shared" si="317"/>
        <v>0</v>
      </c>
      <c r="G1193" s="36">
        <f t="shared" si="317"/>
        <v>0</v>
      </c>
      <c r="H1193" s="36">
        <f t="shared" si="317"/>
        <v>0</v>
      </c>
      <c r="I1193" s="23">
        <f t="shared" si="318"/>
        <v>146782</v>
      </c>
      <c r="J1193" s="23">
        <f t="shared" si="318"/>
        <v>149403</v>
      </c>
      <c r="K1193" s="23">
        <f t="shared" si="318"/>
        <v>149403</v>
      </c>
      <c r="L1193" s="28"/>
      <c r="M1193" s="28"/>
      <c r="N1193" s="28"/>
      <c r="O1193" s="23">
        <f t="shared" si="319"/>
        <v>0</v>
      </c>
      <c r="P1193" s="23">
        <f t="shared" si="320"/>
        <v>0</v>
      </c>
      <c r="Q1193" s="23">
        <f t="shared" si="321"/>
        <v>0</v>
      </c>
      <c r="R1193" s="23">
        <f t="shared" si="322"/>
        <v>0</v>
      </c>
      <c r="S1193" s="23">
        <f t="shared" si="323"/>
        <v>0</v>
      </c>
      <c r="T1193" s="23">
        <f t="shared" si="324"/>
        <v>0</v>
      </c>
      <c r="U1193" s="23">
        <f t="shared" si="325"/>
        <v>0</v>
      </c>
      <c r="V1193" s="23">
        <f t="shared" si="326"/>
        <v>0</v>
      </c>
      <c r="W1193" s="23">
        <f t="shared" si="327"/>
        <v>0</v>
      </c>
      <c r="X1193" s="23">
        <f t="shared" si="328"/>
        <v>0</v>
      </c>
      <c r="Y1193" s="23">
        <f t="shared" si="329"/>
        <v>0</v>
      </c>
      <c r="Z1193" s="23">
        <f t="shared" si="330"/>
        <v>0</v>
      </c>
      <c r="AA1193" s="23">
        <f t="shared" si="331"/>
        <v>0</v>
      </c>
      <c r="AB1193" s="23">
        <f t="shared" si="66"/>
        <v>0</v>
      </c>
      <c r="AC1193" s="23">
        <f t="shared" si="66"/>
        <v>0</v>
      </c>
      <c r="AD1193" s="23">
        <f t="shared" si="332"/>
        <v>0</v>
      </c>
      <c r="AE1193" s="23">
        <f t="shared" si="67"/>
        <v>0</v>
      </c>
      <c r="AF1193" s="23">
        <f t="shared" si="67"/>
        <v>0</v>
      </c>
      <c r="AG1193" s="28"/>
      <c r="AH1193" s="28"/>
      <c r="AI1193" s="28"/>
      <c r="AJ1193" s="23">
        <f t="shared" si="68"/>
        <v>0</v>
      </c>
      <c r="AK1193" s="23">
        <f t="shared" si="69"/>
        <v>0</v>
      </c>
      <c r="AL1193" s="23">
        <f t="shared" si="70"/>
        <v>0</v>
      </c>
      <c r="AM1193" s="23">
        <f t="shared" si="71"/>
        <v>0</v>
      </c>
      <c r="AN1193" s="23">
        <f t="shared" si="72"/>
        <v>0</v>
      </c>
      <c r="AO1193" s="23">
        <f t="shared" si="73"/>
        <v>0</v>
      </c>
      <c r="AP1193" s="23">
        <f t="shared" si="333"/>
        <v>0</v>
      </c>
      <c r="AQ1193" s="23">
        <f t="shared" si="334"/>
        <v>0</v>
      </c>
      <c r="AR1193" s="23">
        <f t="shared" si="335"/>
        <v>0</v>
      </c>
      <c r="AS1193" s="23">
        <f t="shared" si="336"/>
        <v>0</v>
      </c>
      <c r="AT1193" s="23">
        <f t="shared" si="337"/>
        <v>0</v>
      </c>
      <c r="AU1193" s="23">
        <f t="shared" si="338"/>
        <v>0</v>
      </c>
      <c r="AV1193" s="23">
        <f t="shared" si="74"/>
        <v>0</v>
      </c>
      <c r="AW1193" s="23">
        <f t="shared" si="74"/>
        <v>0</v>
      </c>
      <c r="AX1193" s="23">
        <f t="shared" si="74"/>
        <v>0</v>
      </c>
      <c r="AY1193" s="23">
        <f t="shared" si="75"/>
        <v>0</v>
      </c>
      <c r="AZ1193" s="23">
        <f t="shared" si="75"/>
        <v>0</v>
      </c>
      <c r="BA1193" s="23">
        <f t="shared" si="75"/>
        <v>0</v>
      </c>
      <c r="BB1193" s="28"/>
      <c r="BC1193" s="28"/>
      <c r="BD1193" s="28"/>
      <c r="BE1193" s="23">
        <f t="shared" si="76"/>
        <v>0</v>
      </c>
      <c r="BF1193" s="23">
        <f t="shared" si="77"/>
        <v>0</v>
      </c>
      <c r="BG1193" s="23">
        <f t="shared" si="78"/>
        <v>0</v>
      </c>
      <c r="BH1193" s="23">
        <f t="shared" si="79"/>
        <v>0</v>
      </c>
      <c r="BI1193" s="23">
        <f t="shared" si="80"/>
        <v>0</v>
      </c>
      <c r="BJ1193" s="23">
        <f t="shared" si="81"/>
        <v>0</v>
      </c>
      <c r="BK1193" s="23">
        <f t="shared" si="339"/>
        <v>0</v>
      </c>
      <c r="BL1193" s="23">
        <f t="shared" si="340"/>
        <v>0</v>
      </c>
      <c r="BM1193" s="23">
        <f t="shared" si="341"/>
        <v>0</v>
      </c>
      <c r="BN1193" s="23">
        <f t="shared" si="342"/>
        <v>0</v>
      </c>
      <c r="BO1193" s="23">
        <f t="shared" si="343"/>
        <v>0</v>
      </c>
      <c r="BP1193" s="23">
        <f t="shared" si="344"/>
        <v>0</v>
      </c>
      <c r="BQ1193" s="23">
        <f t="shared" si="82"/>
        <v>0</v>
      </c>
      <c r="BR1193" s="23">
        <f t="shared" si="82"/>
        <v>0</v>
      </c>
      <c r="BS1193" s="23">
        <f t="shared" si="82"/>
        <v>0</v>
      </c>
      <c r="BT1193" s="23">
        <f t="shared" si="83"/>
        <v>0</v>
      </c>
      <c r="BU1193" s="23">
        <f t="shared" si="83"/>
        <v>0</v>
      </c>
      <c r="BV1193" s="23">
        <f t="shared" si="83"/>
        <v>0</v>
      </c>
      <c r="BW1193" s="28"/>
      <c r="BX1193" s="28"/>
      <c r="BY1193" s="28"/>
      <c r="BZ1193" s="23">
        <f t="shared" si="84"/>
        <v>0</v>
      </c>
      <c r="CA1193" s="23">
        <f t="shared" si="85"/>
        <v>0</v>
      </c>
      <c r="CB1193" s="23">
        <f t="shared" si="86"/>
        <v>0</v>
      </c>
      <c r="CC1193" s="23">
        <f t="shared" si="87"/>
        <v>0</v>
      </c>
      <c r="CD1193" s="23">
        <f t="shared" si="88"/>
        <v>0</v>
      </c>
      <c r="CE1193" s="23">
        <f t="shared" si="89"/>
        <v>0</v>
      </c>
      <c r="CF1193" s="23">
        <f t="shared" si="345"/>
        <v>0</v>
      </c>
      <c r="CG1193" s="23">
        <f t="shared" si="346"/>
        <v>0</v>
      </c>
      <c r="CH1193" s="23">
        <f t="shared" si="347"/>
        <v>0</v>
      </c>
      <c r="CI1193" s="23">
        <f t="shared" si="348"/>
        <v>0</v>
      </c>
      <c r="CJ1193" s="23">
        <f t="shared" si="349"/>
        <v>0</v>
      </c>
      <c r="CK1193" s="23">
        <f t="shared" si="350"/>
        <v>0</v>
      </c>
      <c r="CL1193" s="23">
        <f t="shared" si="90"/>
        <v>0</v>
      </c>
      <c r="CM1193" s="23">
        <f t="shared" si="90"/>
        <v>0</v>
      </c>
      <c r="CN1193" s="23">
        <f t="shared" si="90"/>
        <v>0</v>
      </c>
      <c r="CO1193" s="23">
        <f t="shared" si="91"/>
        <v>0</v>
      </c>
      <c r="CP1193" s="23">
        <f t="shared" si="91"/>
        <v>0</v>
      </c>
      <c r="CQ1193" s="23">
        <f t="shared" si="91"/>
        <v>0</v>
      </c>
      <c r="CR1193" s="28"/>
      <c r="CS1193" s="28"/>
      <c r="CT1193" s="28"/>
      <c r="CU1193" s="23">
        <f t="shared" si="92"/>
        <v>0</v>
      </c>
      <c r="CV1193" s="23">
        <f t="shared" si="93"/>
        <v>0</v>
      </c>
      <c r="CW1193" s="23">
        <f t="shared" si="94"/>
        <v>0</v>
      </c>
      <c r="CX1193" s="23">
        <f t="shared" si="95"/>
        <v>0</v>
      </c>
      <c r="CY1193" s="23">
        <f t="shared" si="96"/>
        <v>0</v>
      </c>
      <c r="CZ1193" s="23">
        <f t="shared" si="97"/>
        <v>0</v>
      </c>
      <c r="DA1193" s="23">
        <f t="shared" si="351"/>
        <v>0</v>
      </c>
      <c r="DB1193" s="23">
        <f t="shared" si="352"/>
        <v>0</v>
      </c>
      <c r="DC1193" s="23">
        <f t="shared" si="353"/>
        <v>0</v>
      </c>
      <c r="DD1193" s="23">
        <f t="shared" si="354"/>
        <v>0</v>
      </c>
      <c r="DE1193" s="23">
        <f t="shared" si="355"/>
        <v>0</v>
      </c>
      <c r="DF1193" s="23">
        <f t="shared" si="356"/>
        <v>0</v>
      </c>
      <c r="DG1193" s="23">
        <f t="shared" si="98"/>
        <v>0</v>
      </c>
      <c r="DH1193" s="23">
        <f t="shared" si="98"/>
        <v>0</v>
      </c>
      <c r="DI1193" s="23">
        <f t="shared" si="98"/>
        <v>0</v>
      </c>
      <c r="DJ1193" s="23">
        <f t="shared" si="99"/>
        <v>0</v>
      </c>
      <c r="DK1193" s="23">
        <f t="shared" si="99"/>
        <v>0</v>
      </c>
      <c r="DL1193" s="23">
        <f t="shared" si="99"/>
        <v>0</v>
      </c>
      <c r="DM1193" s="28"/>
      <c r="DN1193" s="28"/>
      <c r="DO1193" s="28"/>
      <c r="DP1193" s="23">
        <f t="shared" si="100"/>
        <v>0</v>
      </c>
      <c r="DQ1193" s="23">
        <f t="shared" si="101"/>
        <v>0</v>
      </c>
      <c r="DR1193" s="23">
        <f t="shared" si="102"/>
        <v>0</v>
      </c>
      <c r="DS1193" s="23">
        <f t="shared" si="103"/>
        <v>0</v>
      </c>
      <c r="DT1193" s="23">
        <f t="shared" si="104"/>
        <v>0</v>
      </c>
      <c r="DU1193" s="23">
        <f t="shared" si="105"/>
        <v>0</v>
      </c>
      <c r="DV1193" s="23">
        <f t="shared" si="357"/>
        <v>0</v>
      </c>
      <c r="DW1193" s="23">
        <f t="shared" si="358"/>
        <v>0</v>
      </c>
      <c r="DX1193" s="23">
        <f t="shared" si="359"/>
        <v>0</v>
      </c>
      <c r="DY1193" s="23">
        <f t="shared" si="360"/>
        <v>0</v>
      </c>
      <c r="DZ1193" s="23">
        <f t="shared" si="361"/>
        <v>0</v>
      </c>
      <c r="EA1193" s="23">
        <f t="shared" si="362"/>
        <v>0</v>
      </c>
      <c r="EB1193" s="23">
        <f t="shared" si="106"/>
        <v>0</v>
      </c>
      <c r="EC1193" s="23">
        <f t="shared" si="106"/>
        <v>0</v>
      </c>
      <c r="ED1193" s="23">
        <f t="shared" si="106"/>
        <v>0</v>
      </c>
      <c r="EE1193" s="23">
        <f t="shared" si="107"/>
        <v>0</v>
      </c>
      <c r="EF1193" s="23">
        <f t="shared" si="107"/>
        <v>0</v>
      </c>
      <c r="EG1193" s="23">
        <f t="shared" si="107"/>
        <v>0</v>
      </c>
      <c r="EH1193" s="28"/>
      <c r="EI1193" s="28"/>
      <c r="EJ1193" s="28"/>
      <c r="EK1193" s="23">
        <f t="shared" si="108"/>
        <v>0</v>
      </c>
      <c r="EL1193" s="23">
        <f t="shared" si="109"/>
        <v>0</v>
      </c>
      <c r="EM1193" s="23">
        <f t="shared" si="110"/>
        <v>0</v>
      </c>
      <c r="EN1193" s="23">
        <f t="shared" si="111"/>
        <v>0</v>
      </c>
      <c r="EO1193" s="23">
        <f t="shared" si="112"/>
        <v>0</v>
      </c>
      <c r="EP1193" s="23">
        <f t="shared" si="113"/>
        <v>0</v>
      </c>
      <c r="EQ1193" s="23">
        <f t="shared" si="363"/>
        <v>0</v>
      </c>
      <c r="ER1193" s="23">
        <f t="shared" si="364"/>
        <v>0</v>
      </c>
      <c r="ES1193" s="23">
        <f t="shared" si="365"/>
        <v>0</v>
      </c>
      <c r="ET1193" s="23">
        <f t="shared" si="366"/>
        <v>0</v>
      </c>
      <c r="EU1193" s="23">
        <f t="shared" si="367"/>
        <v>0</v>
      </c>
      <c r="EV1193" s="23">
        <f t="shared" si="368"/>
        <v>0</v>
      </c>
      <c r="EW1193" s="23">
        <f t="shared" si="114"/>
        <v>0</v>
      </c>
      <c r="EX1193" s="23">
        <f t="shared" si="114"/>
        <v>0</v>
      </c>
      <c r="EY1193" s="23">
        <f t="shared" si="114"/>
        <v>0</v>
      </c>
      <c r="EZ1193" s="23">
        <f t="shared" si="115"/>
        <v>0</v>
      </c>
      <c r="FA1193" s="23">
        <f t="shared" si="115"/>
        <v>0</v>
      </c>
      <c r="FB1193" s="23">
        <f t="shared" si="115"/>
        <v>0</v>
      </c>
      <c r="FC1193" s="28"/>
      <c r="FD1193" s="28"/>
      <c r="FE1193" s="28"/>
      <c r="FF1193" s="23">
        <f t="shared" si="116"/>
        <v>0</v>
      </c>
      <c r="FG1193" s="23">
        <f t="shared" si="117"/>
        <v>0</v>
      </c>
      <c r="FH1193" s="23">
        <f t="shared" si="118"/>
        <v>0</v>
      </c>
      <c r="FI1193" s="23">
        <f t="shared" si="119"/>
        <v>0</v>
      </c>
      <c r="FJ1193" s="23">
        <f t="shared" si="120"/>
        <v>0</v>
      </c>
      <c r="FK1193" s="23">
        <f t="shared" si="121"/>
        <v>0</v>
      </c>
      <c r="FL1193" s="23">
        <f t="shared" si="369"/>
        <v>0</v>
      </c>
      <c r="FM1193" s="23">
        <f t="shared" si="370"/>
        <v>0</v>
      </c>
      <c r="FN1193" s="23">
        <f t="shared" si="371"/>
        <v>0</v>
      </c>
      <c r="FO1193" s="23">
        <f t="shared" si="372"/>
        <v>0</v>
      </c>
      <c r="FP1193" s="23">
        <f t="shared" si="373"/>
        <v>0</v>
      </c>
      <c r="FQ1193" s="23">
        <f t="shared" si="374"/>
        <v>0</v>
      </c>
      <c r="FR1193" s="23">
        <f t="shared" si="122"/>
        <v>0</v>
      </c>
      <c r="FS1193" s="23">
        <f t="shared" si="122"/>
        <v>0</v>
      </c>
      <c r="FT1193" s="23">
        <f t="shared" si="122"/>
        <v>0</v>
      </c>
      <c r="FU1193" s="23">
        <f t="shared" si="123"/>
        <v>0</v>
      </c>
      <c r="FV1193" s="23">
        <f t="shared" si="123"/>
        <v>0</v>
      </c>
      <c r="FW1193" s="23">
        <f t="shared" si="123"/>
        <v>0</v>
      </c>
      <c r="FX1193" s="28"/>
      <c r="FY1193" s="28"/>
      <c r="FZ1193" s="28"/>
      <c r="GA1193" s="23">
        <f t="shared" si="124"/>
        <v>0</v>
      </c>
      <c r="GB1193" s="23">
        <f t="shared" si="125"/>
        <v>0</v>
      </c>
      <c r="GC1193" s="23">
        <f t="shared" si="126"/>
        <v>0</v>
      </c>
      <c r="GD1193" s="23">
        <f t="shared" si="127"/>
        <v>0</v>
      </c>
      <c r="GE1193" s="23">
        <f t="shared" si="128"/>
        <v>0</v>
      </c>
      <c r="GF1193" s="23">
        <f t="shared" si="129"/>
        <v>0</v>
      </c>
      <c r="GG1193" s="23">
        <f t="shared" si="375"/>
        <v>0</v>
      </c>
      <c r="GH1193" s="23">
        <f t="shared" si="376"/>
        <v>0</v>
      </c>
      <c r="GI1193" s="23">
        <f t="shared" si="377"/>
        <v>0</v>
      </c>
      <c r="GJ1193" s="23">
        <f t="shared" si="378"/>
        <v>0</v>
      </c>
      <c r="GK1193" s="23">
        <f t="shared" si="379"/>
        <v>0</v>
      </c>
      <c r="GL1193" s="23">
        <f t="shared" si="380"/>
        <v>0</v>
      </c>
      <c r="GM1193" s="23">
        <f t="shared" si="130"/>
        <v>0</v>
      </c>
      <c r="GN1193" s="23">
        <f t="shared" si="130"/>
        <v>0</v>
      </c>
      <c r="GO1193" s="23">
        <f t="shared" si="130"/>
        <v>0</v>
      </c>
      <c r="GP1193" s="23">
        <f t="shared" si="131"/>
        <v>0</v>
      </c>
      <c r="GQ1193" s="23">
        <f t="shared" si="131"/>
        <v>0</v>
      </c>
      <c r="GR1193" s="23">
        <f t="shared" si="131"/>
        <v>0</v>
      </c>
      <c r="GS1193" s="28"/>
      <c r="GT1193" s="28"/>
      <c r="GU1193" s="28"/>
      <c r="GV1193" s="23">
        <f t="shared" si="132"/>
        <v>0</v>
      </c>
      <c r="GW1193" s="23">
        <f t="shared" si="133"/>
        <v>0</v>
      </c>
      <c r="GX1193" s="23">
        <f t="shared" si="134"/>
        <v>0</v>
      </c>
      <c r="GY1193" s="23">
        <f t="shared" si="135"/>
        <v>0</v>
      </c>
      <c r="GZ1193" s="23">
        <f t="shared" si="136"/>
        <v>0</v>
      </c>
      <c r="HA1193" s="23">
        <f t="shared" si="137"/>
        <v>0</v>
      </c>
      <c r="HB1193" s="23">
        <f t="shared" si="381"/>
        <v>0</v>
      </c>
      <c r="HC1193" s="23">
        <f t="shared" si="382"/>
        <v>0</v>
      </c>
      <c r="HD1193" s="23">
        <f t="shared" si="383"/>
        <v>0</v>
      </c>
      <c r="HE1193" s="23">
        <f t="shared" si="384"/>
        <v>39459.300000000003</v>
      </c>
      <c r="HF1193" s="23">
        <f t="shared" si="385"/>
        <v>39512.17</v>
      </c>
      <c r="HG1193" s="23">
        <f t="shared" si="386"/>
        <v>39512.17</v>
      </c>
      <c r="HH1193" s="23">
        <f t="shared" si="138"/>
        <v>0</v>
      </c>
      <c r="HI1193" s="23">
        <f t="shared" si="138"/>
        <v>0</v>
      </c>
      <c r="HJ1193" s="23">
        <f t="shared" si="138"/>
        <v>0</v>
      </c>
      <c r="HK1193" s="23">
        <f t="shared" si="139"/>
        <v>0</v>
      </c>
      <c r="HL1193" s="23">
        <f t="shared" si="139"/>
        <v>0</v>
      </c>
      <c r="HM1193" s="23">
        <f t="shared" si="139"/>
        <v>0</v>
      </c>
      <c r="HN1193" s="28"/>
      <c r="HO1193" s="28"/>
      <c r="HP1193" s="28"/>
      <c r="HQ1193" s="23">
        <f t="shared" si="140"/>
        <v>0</v>
      </c>
      <c r="HR1193" s="23">
        <f t="shared" si="141"/>
        <v>0</v>
      </c>
      <c r="HS1193" s="23">
        <f t="shared" si="142"/>
        <v>0</v>
      </c>
      <c r="HT1193" s="23">
        <f t="shared" si="143"/>
        <v>0</v>
      </c>
      <c r="HU1193" s="23">
        <f t="shared" si="144"/>
        <v>0</v>
      </c>
      <c r="HV1193" s="23">
        <f t="shared" si="145"/>
        <v>0</v>
      </c>
      <c r="HW1193" s="23">
        <f t="shared" si="387"/>
        <v>0</v>
      </c>
      <c r="HX1193" s="23">
        <f t="shared" si="388"/>
        <v>0</v>
      </c>
      <c r="HY1193" s="23">
        <f t="shared" si="389"/>
        <v>0</v>
      </c>
      <c r="HZ1193" s="23">
        <f t="shared" si="390"/>
        <v>0</v>
      </c>
      <c r="IA1193" s="23">
        <f t="shared" si="391"/>
        <v>0</v>
      </c>
      <c r="IB1193" s="23">
        <f t="shared" si="392"/>
        <v>0</v>
      </c>
      <c r="IC1193" s="23">
        <f t="shared" si="146"/>
        <v>0</v>
      </c>
      <c r="ID1193" s="23">
        <f t="shared" si="146"/>
        <v>0</v>
      </c>
      <c r="IE1193" s="23">
        <f t="shared" si="146"/>
        <v>0</v>
      </c>
      <c r="IF1193" s="23">
        <f t="shared" si="147"/>
        <v>0</v>
      </c>
      <c r="IG1193" s="23">
        <f t="shared" si="147"/>
        <v>0</v>
      </c>
      <c r="IH1193" s="23">
        <f t="shared" si="147"/>
        <v>0</v>
      </c>
      <c r="II1193" s="28"/>
      <c r="IJ1193" s="28"/>
      <c r="IK1193" s="28"/>
      <c r="IL1193" s="23">
        <f t="shared" si="148"/>
        <v>0</v>
      </c>
      <c r="IM1193" s="23">
        <f t="shared" si="149"/>
        <v>0</v>
      </c>
      <c r="IN1193" s="23">
        <f t="shared" si="150"/>
        <v>0</v>
      </c>
      <c r="IO1193" s="23">
        <f t="shared" si="151"/>
        <v>0</v>
      </c>
      <c r="IP1193" s="23">
        <f t="shared" si="152"/>
        <v>0</v>
      </c>
      <c r="IQ1193" s="23">
        <f t="shared" si="153"/>
        <v>0</v>
      </c>
      <c r="IR1193" s="23">
        <f t="shared" si="393"/>
        <v>0</v>
      </c>
      <c r="IS1193" s="23">
        <f t="shared" si="394"/>
        <v>0</v>
      </c>
      <c r="IT1193" s="23">
        <f t="shared" si="395"/>
        <v>0</v>
      </c>
      <c r="IU1193" s="23">
        <f t="shared" si="396"/>
        <v>0</v>
      </c>
      <c r="IV1193" s="23">
        <f t="shared" si="397"/>
        <v>0</v>
      </c>
      <c r="IW1193" s="23">
        <f t="shared" si="398"/>
        <v>0</v>
      </c>
      <c r="IX1193" s="23">
        <f t="shared" si="154"/>
        <v>0</v>
      </c>
      <c r="IY1193" s="23">
        <f t="shared" si="154"/>
        <v>0</v>
      </c>
      <c r="IZ1193" s="23">
        <f t="shared" si="154"/>
        <v>0</v>
      </c>
      <c r="JA1193" s="23">
        <f t="shared" si="155"/>
        <v>0</v>
      </c>
      <c r="JB1193" s="23">
        <f t="shared" si="155"/>
        <v>0</v>
      </c>
      <c r="JC1193" s="23">
        <f t="shared" si="155"/>
        <v>0</v>
      </c>
      <c r="JD1193" s="28"/>
      <c r="JE1193" s="28"/>
      <c r="JF1193" s="28"/>
      <c r="JG1193" s="23">
        <f t="shared" si="156"/>
        <v>0</v>
      </c>
      <c r="JH1193" s="23">
        <f t="shared" si="157"/>
        <v>0</v>
      </c>
      <c r="JI1193" s="23">
        <f t="shared" si="158"/>
        <v>0</v>
      </c>
      <c r="JJ1193" s="23">
        <f t="shared" si="159"/>
        <v>0</v>
      </c>
      <c r="JK1193" s="23">
        <f t="shared" si="160"/>
        <v>0</v>
      </c>
      <c r="JL1193" s="23">
        <f t="shared" si="161"/>
        <v>0</v>
      </c>
      <c r="JM1193" s="23">
        <f t="shared" si="399"/>
        <v>0</v>
      </c>
      <c r="JN1193" s="23">
        <f t="shared" si="400"/>
        <v>0</v>
      </c>
      <c r="JO1193" s="23">
        <f t="shared" si="401"/>
        <v>0</v>
      </c>
      <c r="JP1193" s="23">
        <f t="shared" si="402"/>
        <v>0</v>
      </c>
      <c r="JQ1193" s="23">
        <f t="shared" si="403"/>
        <v>0</v>
      </c>
      <c r="JR1193" s="23">
        <f t="shared" si="404"/>
        <v>0</v>
      </c>
      <c r="JS1193" s="23">
        <f t="shared" si="162"/>
        <v>0</v>
      </c>
      <c r="JT1193" s="23">
        <f t="shared" si="162"/>
        <v>0</v>
      </c>
      <c r="JU1193" s="23">
        <f t="shared" si="162"/>
        <v>0</v>
      </c>
      <c r="JV1193" s="23">
        <f t="shared" si="163"/>
        <v>0</v>
      </c>
      <c r="JW1193" s="23">
        <f t="shared" si="163"/>
        <v>0</v>
      </c>
      <c r="JX1193" s="23">
        <f t="shared" si="163"/>
        <v>0</v>
      </c>
      <c r="JY1193" s="28"/>
      <c r="JZ1193" s="28"/>
      <c r="KA1193" s="28"/>
      <c r="KB1193" s="23">
        <f t="shared" si="164"/>
        <v>0</v>
      </c>
      <c r="KC1193" s="23">
        <f t="shared" si="165"/>
        <v>0</v>
      </c>
      <c r="KD1193" s="23">
        <f t="shared" si="166"/>
        <v>0</v>
      </c>
      <c r="KE1193" s="23">
        <f t="shared" si="167"/>
        <v>0</v>
      </c>
      <c r="KF1193" s="23">
        <f t="shared" si="168"/>
        <v>0</v>
      </c>
      <c r="KG1193" s="23">
        <f t="shared" si="169"/>
        <v>0</v>
      </c>
      <c r="KH1193" s="23">
        <f t="shared" si="405"/>
        <v>0</v>
      </c>
      <c r="KI1193" s="23">
        <f t="shared" si="406"/>
        <v>0</v>
      </c>
      <c r="KJ1193" s="23">
        <f t="shared" si="407"/>
        <v>0</v>
      </c>
      <c r="KK1193" s="23">
        <f t="shared" si="408"/>
        <v>0</v>
      </c>
      <c r="KL1193" s="23">
        <f t="shared" si="409"/>
        <v>0</v>
      </c>
      <c r="KM1193" s="23">
        <f t="shared" si="410"/>
        <v>0</v>
      </c>
      <c r="KN1193" s="23">
        <f t="shared" si="170"/>
        <v>0</v>
      </c>
      <c r="KO1193" s="23">
        <f t="shared" si="170"/>
        <v>0</v>
      </c>
      <c r="KP1193" s="23">
        <f t="shared" si="170"/>
        <v>0</v>
      </c>
      <c r="KQ1193" s="23">
        <f t="shared" si="171"/>
        <v>0</v>
      </c>
      <c r="KR1193" s="23">
        <f t="shared" si="171"/>
        <v>0</v>
      </c>
      <c r="KS1193" s="23">
        <f t="shared" si="171"/>
        <v>0</v>
      </c>
      <c r="KT1193" s="28"/>
      <c r="KU1193" s="28"/>
      <c r="KV1193" s="28"/>
      <c r="KW1193" s="23">
        <f t="shared" si="172"/>
        <v>0</v>
      </c>
      <c r="KX1193" s="23">
        <f t="shared" si="173"/>
        <v>0</v>
      </c>
      <c r="KY1193" s="23">
        <f t="shared" si="174"/>
        <v>0</v>
      </c>
      <c r="KZ1193" s="23">
        <f t="shared" si="175"/>
        <v>0</v>
      </c>
      <c r="LA1193" s="23">
        <f t="shared" si="176"/>
        <v>0</v>
      </c>
      <c r="LB1193" s="23">
        <f t="shared" si="177"/>
        <v>0</v>
      </c>
      <c r="LC1193" s="23">
        <f t="shared" si="411"/>
        <v>0</v>
      </c>
      <c r="LD1193" s="23">
        <f t="shared" si="412"/>
        <v>0</v>
      </c>
      <c r="LE1193" s="23">
        <f t="shared" si="413"/>
        <v>0</v>
      </c>
      <c r="LF1193" s="23">
        <f t="shared" si="414"/>
        <v>0</v>
      </c>
      <c r="LG1193" s="23">
        <f t="shared" si="415"/>
        <v>0</v>
      </c>
      <c r="LH1193" s="23">
        <f t="shared" si="416"/>
        <v>0</v>
      </c>
      <c r="LI1193" s="23">
        <f t="shared" si="178"/>
        <v>0</v>
      </c>
      <c r="LJ1193" s="23">
        <f t="shared" si="178"/>
        <v>0</v>
      </c>
      <c r="LK1193" s="23">
        <f t="shared" si="178"/>
        <v>0</v>
      </c>
      <c r="LL1193" s="23">
        <f t="shared" si="179"/>
        <v>0</v>
      </c>
      <c r="LM1193" s="23">
        <f t="shared" si="179"/>
        <v>0</v>
      </c>
      <c r="LN1193" s="23">
        <f t="shared" si="179"/>
        <v>0</v>
      </c>
      <c r="LO1193" s="28"/>
      <c r="LP1193" s="28"/>
      <c r="LQ1193" s="28"/>
      <c r="LR1193" s="23">
        <f t="shared" si="180"/>
        <v>0</v>
      </c>
      <c r="LS1193" s="23">
        <f t="shared" si="181"/>
        <v>0</v>
      </c>
      <c r="LT1193" s="23">
        <f t="shared" si="182"/>
        <v>0</v>
      </c>
      <c r="LU1193" s="23">
        <f t="shared" si="183"/>
        <v>0</v>
      </c>
      <c r="LV1193" s="23">
        <f t="shared" si="184"/>
        <v>0</v>
      </c>
      <c r="LW1193" s="23">
        <f t="shared" si="185"/>
        <v>0</v>
      </c>
      <c r="LX1193" s="23">
        <f t="shared" si="417"/>
        <v>0</v>
      </c>
      <c r="LY1193" s="23">
        <f t="shared" si="418"/>
        <v>0</v>
      </c>
      <c r="LZ1193" s="23">
        <f t="shared" si="419"/>
        <v>0</v>
      </c>
      <c r="MA1193" s="23">
        <f t="shared" si="420"/>
        <v>0</v>
      </c>
      <c r="MB1193" s="23">
        <f t="shared" si="421"/>
        <v>0</v>
      </c>
      <c r="MC1193" s="23">
        <f t="shared" si="422"/>
        <v>0</v>
      </c>
      <c r="MD1193" s="23">
        <f t="shared" si="186"/>
        <v>0</v>
      </c>
      <c r="ME1193" s="23">
        <f t="shared" si="186"/>
        <v>0</v>
      </c>
      <c r="MF1193" s="23">
        <f t="shared" si="186"/>
        <v>0</v>
      </c>
      <c r="MG1193" s="23">
        <f t="shared" si="187"/>
        <v>0</v>
      </c>
      <c r="MH1193" s="23">
        <f t="shared" si="187"/>
        <v>0</v>
      </c>
      <c r="MI1193" s="23">
        <f t="shared" si="187"/>
        <v>0</v>
      </c>
      <c r="MJ1193" s="28"/>
      <c r="MK1193" s="28"/>
      <c r="ML1193" s="28"/>
      <c r="MM1193" s="23">
        <f t="shared" si="188"/>
        <v>0</v>
      </c>
      <c r="MN1193" s="23">
        <f t="shared" si="189"/>
        <v>0</v>
      </c>
      <c r="MO1193" s="23">
        <f t="shared" si="190"/>
        <v>0</v>
      </c>
      <c r="MP1193" s="23">
        <f t="shared" si="191"/>
        <v>0</v>
      </c>
      <c r="MQ1193" s="23">
        <f t="shared" si="192"/>
        <v>0</v>
      </c>
      <c r="MR1193" s="23">
        <f t="shared" si="193"/>
        <v>0</v>
      </c>
      <c r="MS1193" s="23">
        <f t="shared" si="423"/>
        <v>0</v>
      </c>
      <c r="MT1193" s="23">
        <f t="shared" si="424"/>
        <v>0</v>
      </c>
      <c r="MU1193" s="23">
        <f t="shared" si="425"/>
        <v>0</v>
      </c>
      <c r="MV1193" s="23">
        <f t="shared" si="426"/>
        <v>0</v>
      </c>
      <c r="MW1193" s="23">
        <f t="shared" si="427"/>
        <v>0</v>
      </c>
      <c r="MX1193" s="23">
        <f t="shared" si="428"/>
        <v>0</v>
      </c>
      <c r="MY1193" s="23">
        <f t="shared" si="194"/>
        <v>0</v>
      </c>
      <c r="MZ1193" s="23">
        <f t="shared" si="194"/>
        <v>0</v>
      </c>
      <c r="NA1193" s="23">
        <f t="shared" si="194"/>
        <v>0</v>
      </c>
      <c r="NB1193" s="23">
        <f t="shared" si="195"/>
        <v>0</v>
      </c>
      <c r="NC1193" s="23">
        <f t="shared" si="195"/>
        <v>0</v>
      </c>
      <c r="ND1193" s="23">
        <f t="shared" si="195"/>
        <v>0</v>
      </c>
      <c r="NE1193" s="28"/>
      <c r="NF1193" s="28"/>
      <c r="NG1193" s="28"/>
      <c r="NH1193" s="23">
        <f t="shared" si="196"/>
        <v>0</v>
      </c>
      <c r="NI1193" s="23">
        <f t="shared" si="197"/>
        <v>0</v>
      </c>
      <c r="NJ1193" s="23">
        <f t="shared" si="198"/>
        <v>0</v>
      </c>
      <c r="NK1193" s="23">
        <f t="shared" si="199"/>
        <v>0</v>
      </c>
      <c r="NL1193" s="23">
        <f t="shared" si="200"/>
        <v>0</v>
      </c>
      <c r="NM1193" s="23">
        <f t="shared" si="201"/>
        <v>0</v>
      </c>
      <c r="NN1193" s="23">
        <f t="shared" si="429"/>
        <v>0</v>
      </c>
      <c r="NO1193" s="23">
        <f t="shared" si="430"/>
        <v>0</v>
      </c>
      <c r="NP1193" s="23">
        <f t="shared" si="431"/>
        <v>0</v>
      </c>
      <c r="NQ1193" s="23">
        <f t="shared" si="432"/>
        <v>0</v>
      </c>
      <c r="NR1193" s="23">
        <f t="shared" si="433"/>
        <v>0</v>
      </c>
      <c r="NS1193" s="23">
        <f t="shared" si="434"/>
        <v>0</v>
      </c>
      <c r="NT1193" s="23">
        <f t="shared" si="202"/>
        <v>0</v>
      </c>
      <c r="NU1193" s="23">
        <f t="shared" si="202"/>
        <v>0</v>
      </c>
      <c r="NV1193" s="23">
        <f t="shared" si="202"/>
        <v>0</v>
      </c>
      <c r="NW1193" s="23">
        <f t="shared" si="203"/>
        <v>0</v>
      </c>
      <c r="NX1193" s="23">
        <f t="shared" si="203"/>
        <v>0</v>
      </c>
      <c r="NY1193" s="23">
        <f t="shared" si="203"/>
        <v>0</v>
      </c>
      <c r="NZ1193" s="28"/>
      <c r="OA1193" s="28"/>
      <c r="OB1193" s="28"/>
      <c r="OC1193" s="23">
        <f t="shared" si="204"/>
        <v>0</v>
      </c>
      <c r="OD1193" s="23">
        <f t="shared" si="205"/>
        <v>0</v>
      </c>
      <c r="OE1193" s="23">
        <f t="shared" si="206"/>
        <v>0</v>
      </c>
      <c r="OF1193" s="23">
        <f t="shared" si="207"/>
        <v>0</v>
      </c>
      <c r="OG1193" s="23">
        <f t="shared" si="208"/>
        <v>0</v>
      </c>
      <c r="OH1193" s="23">
        <f t="shared" si="209"/>
        <v>0</v>
      </c>
      <c r="OI1193" s="23">
        <f t="shared" si="435"/>
        <v>0</v>
      </c>
      <c r="OJ1193" s="23">
        <f t="shared" si="436"/>
        <v>0</v>
      </c>
      <c r="OK1193" s="23">
        <f t="shared" si="437"/>
        <v>0</v>
      </c>
      <c r="OL1193" s="23">
        <f t="shared" si="438"/>
        <v>0</v>
      </c>
      <c r="OM1193" s="23">
        <f t="shared" si="439"/>
        <v>0</v>
      </c>
      <c r="ON1193" s="23">
        <f t="shared" si="440"/>
        <v>0</v>
      </c>
      <c r="OO1193" s="23">
        <f t="shared" si="210"/>
        <v>0</v>
      </c>
      <c r="OP1193" s="23">
        <f t="shared" si="210"/>
        <v>0</v>
      </c>
      <c r="OQ1193" s="23">
        <f t="shared" si="210"/>
        <v>0</v>
      </c>
      <c r="OR1193" s="23">
        <f t="shared" si="211"/>
        <v>0</v>
      </c>
      <c r="OS1193" s="23">
        <f t="shared" si="211"/>
        <v>0</v>
      </c>
      <c r="OT1193" s="23">
        <f t="shared" si="211"/>
        <v>0</v>
      </c>
      <c r="OU1193" s="28"/>
      <c r="OV1193" s="28"/>
      <c r="OW1193" s="28"/>
      <c r="OX1193" s="23">
        <f t="shared" si="212"/>
        <v>0</v>
      </c>
      <c r="OY1193" s="23">
        <f t="shared" si="213"/>
        <v>0</v>
      </c>
      <c r="OZ1193" s="23">
        <f t="shared" si="214"/>
        <v>0</v>
      </c>
      <c r="PA1193" s="23">
        <f t="shared" si="215"/>
        <v>0</v>
      </c>
      <c r="PB1193" s="23">
        <f t="shared" si="216"/>
        <v>0</v>
      </c>
      <c r="PC1193" s="23">
        <f t="shared" si="217"/>
        <v>0</v>
      </c>
      <c r="PD1193" s="23">
        <f t="shared" si="441"/>
        <v>0</v>
      </c>
      <c r="PE1193" s="23">
        <f t="shared" si="442"/>
        <v>0</v>
      </c>
      <c r="PF1193" s="23">
        <f t="shared" si="443"/>
        <v>0</v>
      </c>
      <c r="PG1193" s="23">
        <f t="shared" si="444"/>
        <v>0</v>
      </c>
      <c r="PH1193" s="23">
        <f t="shared" si="445"/>
        <v>0</v>
      </c>
      <c r="PI1193" s="23">
        <f t="shared" si="446"/>
        <v>0</v>
      </c>
      <c r="PJ1193" s="23">
        <f t="shared" si="218"/>
        <v>0</v>
      </c>
      <c r="PK1193" s="23">
        <f t="shared" si="218"/>
        <v>0</v>
      </c>
      <c r="PL1193" s="23">
        <f t="shared" si="218"/>
        <v>0</v>
      </c>
      <c r="PM1193" s="23">
        <f t="shared" si="219"/>
        <v>0</v>
      </c>
      <c r="PN1193" s="23">
        <f t="shared" si="219"/>
        <v>0</v>
      </c>
      <c r="PO1193" s="23">
        <f t="shared" si="219"/>
        <v>0</v>
      </c>
      <c r="PP1193" s="28"/>
      <c r="PQ1193" s="28"/>
      <c r="PR1193" s="28"/>
      <c r="PS1193" s="23">
        <f t="shared" si="220"/>
        <v>0</v>
      </c>
      <c r="PT1193" s="23">
        <f t="shared" si="221"/>
        <v>0</v>
      </c>
      <c r="PU1193" s="23">
        <f t="shared" si="222"/>
        <v>0</v>
      </c>
      <c r="PV1193" s="23">
        <f t="shared" si="223"/>
        <v>0</v>
      </c>
      <c r="PW1193" s="23">
        <f t="shared" si="224"/>
        <v>0</v>
      </c>
      <c r="PX1193" s="23">
        <f t="shared" si="225"/>
        <v>0</v>
      </c>
      <c r="PY1193" s="23">
        <f t="shared" si="447"/>
        <v>0</v>
      </c>
      <c r="PZ1193" s="23">
        <f t="shared" si="448"/>
        <v>0</v>
      </c>
      <c r="QA1193" s="23">
        <f t="shared" si="449"/>
        <v>0</v>
      </c>
      <c r="QB1193" s="23">
        <f t="shared" si="450"/>
        <v>0</v>
      </c>
      <c r="QC1193" s="23">
        <f t="shared" si="451"/>
        <v>0</v>
      </c>
      <c r="QD1193" s="23">
        <f t="shared" si="452"/>
        <v>0</v>
      </c>
      <c r="QE1193" s="23">
        <f t="shared" si="226"/>
        <v>0</v>
      </c>
      <c r="QF1193" s="23">
        <f t="shared" si="226"/>
        <v>0</v>
      </c>
      <c r="QG1193" s="23">
        <f t="shared" si="226"/>
        <v>0</v>
      </c>
      <c r="QH1193" s="23">
        <f t="shared" si="227"/>
        <v>0</v>
      </c>
      <c r="QI1193" s="23">
        <f t="shared" si="227"/>
        <v>0</v>
      </c>
      <c r="QJ1193" s="23">
        <f t="shared" si="227"/>
        <v>0</v>
      </c>
      <c r="QK1193" s="28"/>
      <c r="QL1193" s="28"/>
      <c r="QM1193" s="28"/>
      <c r="QN1193" s="23">
        <f t="shared" si="228"/>
        <v>0</v>
      </c>
      <c r="QO1193" s="23">
        <f t="shared" si="229"/>
        <v>0</v>
      </c>
      <c r="QP1193" s="23">
        <f t="shared" si="230"/>
        <v>0</v>
      </c>
      <c r="QQ1193" s="23">
        <f t="shared" si="231"/>
        <v>0</v>
      </c>
      <c r="QR1193" s="23">
        <f t="shared" si="232"/>
        <v>0</v>
      </c>
      <c r="QS1193" s="23">
        <f t="shared" si="233"/>
        <v>0</v>
      </c>
      <c r="QT1193" s="23">
        <f t="shared" si="453"/>
        <v>0</v>
      </c>
      <c r="QU1193" s="23">
        <f t="shared" si="454"/>
        <v>0</v>
      </c>
      <c r="QV1193" s="23">
        <f t="shared" si="455"/>
        <v>0</v>
      </c>
      <c r="QW1193" s="23">
        <f t="shared" si="456"/>
        <v>0</v>
      </c>
      <c r="QX1193" s="23">
        <f t="shared" si="457"/>
        <v>0</v>
      </c>
      <c r="QY1193" s="23">
        <f t="shared" si="458"/>
        <v>0</v>
      </c>
      <c r="QZ1193" s="23">
        <f t="shared" si="234"/>
        <v>0</v>
      </c>
      <c r="RA1193" s="23">
        <f t="shared" si="234"/>
        <v>0</v>
      </c>
      <c r="RB1193" s="23">
        <f t="shared" si="234"/>
        <v>0</v>
      </c>
      <c r="RC1193" s="23">
        <f t="shared" si="235"/>
        <v>0</v>
      </c>
      <c r="RD1193" s="23">
        <f t="shared" si="235"/>
        <v>0</v>
      </c>
      <c r="RE1193" s="23">
        <f t="shared" si="235"/>
        <v>0</v>
      </c>
      <c r="RF1193" s="28"/>
      <c r="RG1193" s="28"/>
      <c r="RH1193" s="28"/>
      <c r="RI1193" s="23">
        <f t="shared" si="236"/>
        <v>0</v>
      </c>
      <c r="RJ1193" s="23">
        <f t="shared" si="237"/>
        <v>0</v>
      </c>
      <c r="RK1193" s="23">
        <f t="shared" si="238"/>
        <v>0</v>
      </c>
      <c r="RL1193" s="23">
        <f t="shared" si="239"/>
        <v>0</v>
      </c>
      <c r="RM1193" s="23">
        <f t="shared" si="240"/>
        <v>0</v>
      </c>
      <c r="RN1193" s="23">
        <f t="shared" si="241"/>
        <v>0</v>
      </c>
      <c r="RO1193" s="23">
        <f t="shared" si="459"/>
        <v>0</v>
      </c>
      <c r="RP1193" s="23">
        <f t="shared" si="460"/>
        <v>0</v>
      </c>
      <c r="RQ1193" s="23">
        <f t="shared" si="461"/>
        <v>0</v>
      </c>
      <c r="RR1193" s="23">
        <f t="shared" si="462"/>
        <v>0</v>
      </c>
      <c r="RS1193" s="23">
        <f t="shared" si="463"/>
        <v>0</v>
      </c>
      <c r="RT1193" s="23">
        <f t="shared" si="464"/>
        <v>0</v>
      </c>
      <c r="RU1193" s="23">
        <f t="shared" si="242"/>
        <v>0</v>
      </c>
      <c r="RV1193" s="23">
        <f t="shared" si="242"/>
        <v>0</v>
      </c>
      <c r="RW1193" s="23">
        <f t="shared" si="242"/>
        <v>0</v>
      </c>
      <c r="RX1193" s="23">
        <f t="shared" si="243"/>
        <v>0</v>
      </c>
      <c r="RY1193" s="23">
        <f t="shared" si="243"/>
        <v>0</v>
      </c>
      <c r="RZ1193" s="23">
        <f t="shared" si="243"/>
        <v>0</v>
      </c>
      <c r="SA1193" s="28"/>
      <c r="SB1193" s="28"/>
      <c r="SC1193" s="28"/>
      <c r="SD1193" s="23">
        <f t="shared" si="244"/>
        <v>0</v>
      </c>
      <c r="SE1193" s="23">
        <f t="shared" si="245"/>
        <v>0</v>
      </c>
      <c r="SF1193" s="23">
        <f t="shared" si="246"/>
        <v>0</v>
      </c>
      <c r="SG1193" s="23">
        <f t="shared" si="247"/>
        <v>0</v>
      </c>
      <c r="SH1193" s="23">
        <f t="shared" si="248"/>
        <v>0</v>
      </c>
      <c r="SI1193" s="23">
        <f t="shared" si="249"/>
        <v>0</v>
      </c>
      <c r="SJ1193" s="23">
        <f t="shared" si="465"/>
        <v>0</v>
      </c>
      <c r="SK1193" s="23">
        <f t="shared" si="466"/>
        <v>0</v>
      </c>
      <c r="SL1193" s="23">
        <f t="shared" si="467"/>
        <v>0</v>
      </c>
      <c r="SM1193" s="23">
        <f t="shared" si="468"/>
        <v>0</v>
      </c>
      <c r="SN1193" s="23">
        <f t="shared" si="469"/>
        <v>0</v>
      </c>
      <c r="SO1193" s="23">
        <f t="shared" si="470"/>
        <v>0</v>
      </c>
      <c r="SP1193" s="23">
        <f t="shared" si="250"/>
        <v>0</v>
      </c>
      <c r="SQ1193" s="23">
        <f t="shared" si="250"/>
        <v>0</v>
      </c>
      <c r="SR1193" s="23">
        <f t="shared" si="250"/>
        <v>0</v>
      </c>
      <c r="SS1193" s="23">
        <f t="shared" si="251"/>
        <v>0</v>
      </c>
      <c r="ST1193" s="23">
        <f t="shared" si="251"/>
        <v>0</v>
      </c>
      <c r="SU1193" s="23">
        <f t="shared" si="251"/>
        <v>0</v>
      </c>
      <c r="SV1193" s="28"/>
      <c r="SW1193" s="28"/>
      <c r="SX1193" s="28"/>
      <c r="SY1193" s="23">
        <f t="shared" si="252"/>
        <v>0</v>
      </c>
      <c r="SZ1193" s="23">
        <f t="shared" si="253"/>
        <v>0</v>
      </c>
      <c r="TA1193" s="23">
        <f t="shared" si="254"/>
        <v>0</v>
      </c>
      <c r="TB1193" s="23">
        <f t="shared" si="255"/>
        <v>0</v>
      </c>
      <c r="TC1193" s="23">
        <f t="shared" si="256"/>
        <v>0</v>
      </c>
      <c r="TD1193" s="23">
        <f t="shared" si="257"/>
        <v>0</v>
      </c>
      <c r="TE1193" s="23">
        <f t="shared" si="471"/>
        <v>0</v>
      </c>
      <c r="TF1193" s="23">
        <f t="shared" si="472"/>
        <v>0</v>
      </c>
      <c r="TG1193" s="23">
        <f t="shared" si="473"/>
        <v>0</v>
      </c>
      <c r="TH1193" s="23">
        <f t="shared" si="474"/>
        <v>0</v>
      </c>
      <c r="TI1193" s="23">
        <f t="shared" si="475"/>
        <v>0</v>
      </c>
      <c r="TJ1193" s="23">
        <f t="shared" si="476"/>
        <v>0</v>
      </c>
      <c r="TK1193" s="23">
        <f t="shared" si="258"/>
        <v>0</v>
      </c>
      <c r="TL1193" s="23">
        <f t="shared" si="258"/>
        <v>0</v>
      </c>
      <c r="TM1193" s="23">
        <f t="shared" si="258"/>
        <v>0</v>
      </c>
      <c r="TN1193" s="23">
        <f t="shared" si="259"/>
        <v>0</v>
      </c>
      <c r="TO1193" s="23">
        <f t="shared" si="259"/>
        <v>0</v>
      </c>
      <c r="TP1193" s="23">
        <f t="shared" si="259"/>
        <v>0</v>
      </c>
      <c r="TQ1193" s="28"/>
      <c r="TR1193" s="28"/>
      <c r="TS1193" s="28"/>
      <c r="TT1193" s="23">
        <f t="shared" si="260"/>
        <v>0</v>
      </c>
      <c r="TU1193" s="23">
        <f t="shared" si="261"/>
        <v>0</v>
      </c>
      <c r="TV1193" s="23">
        <f t="shared" si="262"/>
        <v>0</v>
      </c>
      <c r="TW1193" s="23">
        <f t="shared" si="263"/>
        <v>0</v>
      </c>
      <c r="TX1193" s="23">
        <f t="shared" si="264"/>
        <v>0</v>
      </c>
      <c r="TY1193" s="23">
        <f t="shared" si="265"/>
        <v>0</v>
      </c>
      <c r="TZ1193" s="23">
        <f t="shared" si="477"/>
        <v>0</v>
      </c>
      <c r="UA1193" s="23">
        <f t="shared" si="478"/>
        <v>0</v>
      </c>
      <c r="UB1193" s="23">
        <f t="shared" si="479"/>
        <v>0</v>
      </c>
      <c r="UC1193" s="23">
        <f t="shared" si="480"/>
        <v>0</v>
      </c>
      <c r="UD1193" s="23">
        <f t="shared" si="481"/>
        <v>0</v>
      </c>
      <c r="UE1193" s="23">
        <f t="shared" si="482"/>
        <v>0</v>
      </c>
      <c r="UF1193" s="23">
        <f t="shared" si="266"/>
        <v>0</v>
      </c>
      <c r="UG1193" s="23">
        <f t="shared" si="266"/>
        <v>0</v>
      </c>
      <c r="UH1193" s="23">
        <f t="shared" si="266"/>
        <v>0</v>
      </c>
      <c r="UI1193" s="23">
        <f t="shared" si="267"/>
        <v>0</v>
      </c>
      <c r="UJ1193" s="23">
        <f t="shared" si="267"/>
        <v>0</v>
      </c>
      <c r="UK1193" s="23">
        <f t="shared" si="267"/>
        <v>0</v>
      </c>
      <c r="UL1193" s="28"/>
      <c r="UM1193" s="28"/>
      <c r="UN1193" s="28"/>
      <c r="UO1193" s="23">
        <f t="shared" si="268"/>
        <v>0</v>
      </c>
      <c r="UP1193" s="23">
        <f t="shared" si="269"/>
        <v>0</v>
      </c>
      <c r="UQ1193" s="23">
        <f t="shared" si="270"/>
        <v>0</v>
      </c>
      <c r="UR1193" s="23">
        <f t="shared" si="271"/>
        <v>0</v>
      </c>
      <c r="US1193" s="23">
        <f t="shared" si="272"/>
        <v>0</v>
      </c>
      <c r="UT1193" s="23">
        <f t="shared" si="273"/>
        <v>0</v>
      </c>
      <c r="UU1193" s="23">
        <f t="shared" si="483"/>
        <v>0</v>
      </c>
      <c r="UV1193" s="23">
        <f t="shared" si="484"/>
        <v>0</v>
      </c>
      <c r="UW1193" s="23">
        <f t="shared" si="485"/>
        <v>0</v>
      </c>
      <c r="UX1193" s="23">
        <f t="shared" si="486"/>
        <v>17913.89</v>
      </c>
      <c r="UY1193" s="23">
        <f t="shared" si="487"/>
        <v>19167.23</v>
      </c>
      <c r="UZ1193" s="23">
        <f t="shared" si="488"/>
        <v>19167.23</v>
      </c>
      <c r="VA1193" s="23">
        <f t="shared" si="274"/>
        <v>0</v>
      </c>
      <c r="VB1193" s="23">
        <f t="shared" si="274"/>
        <v>0</v>
      </c>
      <c r="VC1193" s="23">
        <f t="shared" si="274"/>
        <v>0</v>
      </c>
      <c r="VD1193" s="23">
        <f t="shared" si="275"/>
        <v>0</v>
      </c>
      <c r="VE1193" s="23">
        <f t="shared" si="275"/>
        <v>0</v>
      </c>
      <c r="VF1193" s="23">
        <f t="shared" si="275"/>
        <v>0</v>
      </c>
      <c r="VG1193" s="28"/>
      <c r="VH1193" s="28"/>
      <c r="VI1193" s="28"/>
      <c r="VJ1193" s="23">
        <f t="shared" si="276"/>
        <v>0</v>
      </c>
      <c r="VK1193" s="23">
        <f t="shared" si="277"/>
        <v>0</v>
      </c>
      <c r="VL1193" s="23">
        <f t="shared" si="278"/>
        <v>0</v>
      </c>
      <c r="VM1193" s="23">
        <f t="shared" si="279"/>
        <v>0</v>
      </c>
      <c r="VN1193" s="23">
        <f t="shared" si="280"/>
        <v>0</v>
      </c>
      <c r="VO1193" s="23">
        <f t="shared" si="281"/>
        <v>0</v>
      </c>
      <c r="VP1193" s="23">
        <f t="shared" si="489"/>
        <v>0</v>
      </c>
      <c r="VQ1193" s="23">
        <f t="shared" si="490"/>
        <v>0</v>
      </c>
      <c r="VR1193" s="23">
        <f t="shared" si="491"/>
        <v>0</v>
      </c>
      <c r="VS1193" s="23">
        <f t="shared" si="492"/>
        <v>0</v>
      </c>
      <c r="VT1193" s="23">
        <f t="shared" si="493"/>
        <v>0</v>
      </c>
      <c r="VU1193" s="23">
        <f t="shared" si="494"/>
        <v>0</v>
      </c>
      <c r="VV1193" s="23">
        <f t="shared" si="282"/>
        <v>0</v>
      </c>
      <c r="VW1193" s="23">
        <f t="shared" si="282"/>
        <v>0</v>
      </c>
      <c r="VX1193" s="23">
        <f t="shared" si="282"/>
        <v>0</v>
      </c>
      <c r="VY1193" s="23">
        <f t="shared" si="283"/>
        <v>0</v>
      </c>
      <c r="VZ1193" s="23">
        <f t="shared" si="283"/>
        <v>0</v>
      </c>
      <c r="WA1193" s="23">
        <f t="shared" si="283"/>
        <v>0</v>
      </c>
      <c r="WB1193" s="28"/>
      <c r="WC1193" s="28"/>
      <c r="WD1193" s="28"/>
      <c r="WE1193" s="23">
        <f t="shared" si="284"/>
        <v>0</v>
      </c>
      <c r="WF1193" s="23">
        <f t="shared" si="285"/>
        <v>0</v>
      </c>
      <c r="WG1193" s="23">
        <f t="shared" si="286"/>
        <v>0</v>
      </c>
      <c r="WH1193" s="23">
        <f t="shared" si="287"/>
        <v>0</v>
      </c>
      <c r="WI1193" s="23">
        <f t="shared" si="288"/>
        <v>0</v>
      </c>
      <c r="WJ1193" s="23">
        <f t="shared" si="289"/>
        <v>0</v>
      </c>
      <c r="WK1193" s="23">
        <f t="shared" si="495"/>
        <v>0</v>
      </c>
      <c r="WL1193" s="23">
        <f t="shared" si="496"/>
        <v>0</v>
      </c>
      <c r="WM1193" s="23">
        <f t="shared" si="497"/>
        <v>0</v>
      </c>
      <c r="WN1193" s="23">
        <f t="shared" si="498"/>
        <v>0</v>
      </c>
      <c r="WO1193" s="23">
        <f t="shared" si="499"/>
        <v>0</v>
      </c>
      <c r="WP1193" s="23">
        <f t="shared" si="500"/>
        <v>0</v>
      </c>
      <c r="WQ1193" s="23">
        <f t="shared" si="290"/>
        <v>0</v>
      </c>
      <c r="WR1193" s="23">
        <f t="shared" si="290"/>
        <v>0</v>
      </c>
      <c r="WS1193" s="23">
        <f t="shared" si="290"/>
        <v>0</v>
      </c>
      <c r="WT1193" s="23">
        <f t="shared" si="291"/>
        <v>0</v>
      </c>
      <c r="WU1193" s="23">
        <f t="shared" si="291"/>
        <v>0</v>
      </c>
      <c r="WV1193" s="23">
        <f t="shared" si="291"/>
        <v>0</v>
      </c>
      <c r="WW1193" s="28"/>
      <c r="WX1193" s="28"/>
      <c r="WY1193" s="28"/>
      <c r="WZ1193" s="23">
        <f t="shared" si="292"/>
        <v>0</v>
      </c>
      <c r="XA1193" s="23">
        <f t="shared" si="293"/>
        <v>0</v>
      </c>
      <c r="XB1193" s="23">
        <f t="shared" si="294"/>
        <v>0</v>
      </c>
      <c r="XC1193" s="23">
        <f t="shared" si="295"/>
        <v>0</v>
      </c>
      <c r="XD1193" s="23">
        <f t="shared" si="296"/>
        <v>0</v>
      </c>
      <c r="XE1193" s="23">
        <f t="shared" si="297"/>
        <v>0</v>
      </c>
      <c r="XF1193" s="23">
        <f t="shared" si="501"/>
        <v>0</v>
      </c>
      <c r="XG1193" s="23">
        <f t="shared" si="502"/>
        <v>0</v>
      </c>
      <c r="XH1193" s="23">
        <f t="shared" si="503"/>
        <v>0</v>
      </c>
      <c r="XI1193" s="23">
        <f t="shared" si="504"/>
        <v>0</v>
      </c>
      <c r="XJ1193" s="23">
        <f t="shared" si="505"/>
        <v>0</v>
      </c>
      <c r="XK1193" s="23">
        <f t="shared" si="506"/>
        <v>0</v>
      </c>
      <c r="XL1193" s="23">
        <f t="shared" si="298"/>
        <v>0</v>
      </c>
      <c r="XM1193" s="23">
        <f t="shared" si="298"/>
        <v>0</v>
      </c>
      <c r="XN1193" s="23">
        <f t="shared" si="298"/>
        <v>0</v>
      </c>
      <c r="XO1193" s="23">
        <f t="shared" si="299"/>
        <v>0</v>
      </c>
      <c r="XP1193" s="23">
        <f t="shared" si="299"/>
        <v>0</v>
      </c>
      <c r="XQ1193" s="23">
        <f t="shared" si="299"/>
        <v>0</v>
      </c>
      <c r="XR1193" s="28"/>
      <c r="XS1193" s="28"/>
      <c r="XT1193" s="28"/>
      <c r="XU1193" s="23">
        <f t="shared" si="300"/>
        <v>0</v>
      </c>
      <c r="XV1193" s="23">
        <f t="shared" si="301"/>
        <v>0</v>
      </c>
      <c r="XW1193" s="23">
        <f t="shared" si="302"/>
        <v>0</v>
      </c>
      <c r="XX1193" s="23">
        <f t="shared" si="303"/>
        <v>0</v>
      </c>
      <c r="XY1193" s="23">
        <f t="shared" si="304"/>
        <v>0</v>
      </c>
      <c r="XZ1193" s="23">
        <f t="shared" si="305"/>
        <v>0</v>
      </c>
      <c r="YA1193" s="23">
        <f t="shared" si="507"/>
        <v>0</v>
      </c>
      <c r="YB1193" s="23">
        <f t="shared" si="508"/>
        <v>0</v>
      </c>
      <c r="YC1193" s="23">
        <f t="shared" si="509"/>
        <v>0</v>
      </c>
      <c r="YD1193" s="23">
        <f t="shared" si="510"/>
        <v>0</v>
      </c>
      <c r="YE1193" s="23">
        <f t="shared" si="511"/>
        <v>0</v>
      </c>
      <c r="YF1193" s="23">
        <f t="shared" si="512"/>
        <v>0</v>
      </c>
      <c r="YG1193" s="23">
        <f t="shared" si="306"/>
        <v>0</v>
      </c>
      <c r="YH1193" s="23">
        <f t="shared" si="306"/>
        <v>0</v>
      </c>
      <c r="YI1193" s="23">
        <f t="shared" si="306"/>
        <v>0</v>
      </c>
      <c r="YJ1193" s="23">
        <f t="shared" si="307"/>
        <v>0</v>
      </c>
      <c r="YK1193" s="23">
        <f t="shared" si="307"/>
        <v>0</v>
      </c>
      <c r="YL1193" s="23">
        <f t="shared" si="307"/>
        <v>0</v>
      </c>
      <c r="YM1193" s="57">
        <f t="shared" si="513"/>
        <v>0</v>
      </c>
      <c r="YN1193" s="57">
        <f t="shared" si="308"/>
        <v>0</v>
      </c>
      <c r="YO1193" s="57">
        <f t="shared" si="308"/>
        <v>0</v>
      </c>
      <c r="YP1193" s="23">
        <f t="shared" si="309"/>
        <v>0</v>
      </c>
      <c r="YQ1193" s="23">
        <f t="shared" si="310"/>
        <v>0</v>
      </c>
      <c r="YR1193" s="23">
        <f t="shared" si="311"/>
        <v>0</v>
      </c>
      <c r="YS1193" s="23">
        <f t="shared" si="312"/>
        <v>0</v>
      </c>
      <c r="YT1193" s="23">
        <f t="shared" si="313"/>
        <v>0</v>
      </c>
      <c r="YU1193" s="23">
        <f t="shared" si="314"/>
        <v>0</v>
      </c>
      <c r="YV1193" s="23">
        <f t="shared" si="514"/>
        <v>0</v>
      </c>
      <c r="YW1193" s="23">
        <f t="shared" si="515"/>
        <v>0</v>
      </c>
      <c r="YX1193" s="23">
        <f t="shared" si="516"/>
        <v>0</v>
      </c>
      <c r="YY1193" s="23">
        <f t="shared" si="517"/>
        <v>24869.38</v>
      </c>
      <c r="YZ1193" s="23">
        <f t="shared" si="518"/>
        <v>25734.27</v>
      </c>
      <c r="ZA1193" s="23">
        <f t="shared" si="519"/>
        <v>25734.27</v>
      </c>
      <c r="ZB1193" s="23">
        <f t="shared" si="315"/>
        <v>0</v>
      </c>
      <c r="ZC1193" s="23">
        <f t="shared" si="315"/>
        <v>0</v>
      </c>
      <c r="ZD1193" s="23">
        <f t="shared" si="315"/>
        <v>0</v>
      </c>
      <c r="ZE1193" s="23">
        <f t="shared" si="316"/>
        <v>0</v>
      </c>
      <c r="ZF1193" s="23">
        <f t="shared" si="316"/>
        <v>0</v>
      </c>
      <c r="ZG1193" s="23">
        <f t="shared" si="316"/>
        <v>0</v>
      </c>
    </row>
    <row r="1194" spans="1:683" ht="24" hidden="1">
      <c r="A1194" s="85" t="s">
        <v>76</v>
      </c>
      <c r="B1194" s="85" t="s">
        <v>85</v>
      </c>
      <c r="C1194" s="5"/>
      <c r="D1194" s="116"/>
      <c r="E1194" s="74"/>
      <c r="F1194" s="36">
        <f t="shared" si="317"/>
        <v>0</v>
      </c>
      <c r="G1194" s="36">
        <f t="shared" si="317"/>
        <v>0</v>
      </c>
      <c r="H1194" s="36">
        <f t="shared" si="317"/>
        <v>0</v>
      </c>
      <c r="I1194" s="23">
        <f t="shared" si="318"/>
        <v>123557</v>
      </c>
      <c r="J1194" s="23">
        <f t="shared" si="318"/>
        <v>125748</v>
      </c>
      <c r="K1194" s="23">
        <f t="shared" si="318"/>
        <v>125748</v>
      </c>
      <c r="L1194" s="28"/>
      <c r="M1194" s="28"/>
      <c r="N1194" s="28"/>
      <c r="O1194" s="23">
        <f t="shared" si="319"/>
        <v>0</v>
      </c>
      <c r="P1194" s="23">
        <f t="shared" si="320"/>
        <v>0</v>
      </c>
      <c r="Q1194" s="23">
        <f t="shared" si="321"/>
        <v>0</v>
      </c>
      <c r="R1194" s="23">
        <f t="shared" si="322"/>
        <v>0</v>
      </c>
      <c r="S1194" s="23">
        <f t="shared" si="323"/>
        <v>0</v>
      </c>
      <c r="T1194" s="23">
        <f t="shared" si="324"/>
        <v>0</v>
      </c>
      <c r="U1194" s="23">
        <f t="shared" si="325"/>
        <v>0</v>
      </c>
      <c r="V1194" s="23">
        <f t="shared" si="326"/>
        <v>0</v>
      </c>
      <c r="W1194" s="23">
        <f t="shared" si="327"/>
        <v>0</v>
      </c>
      <c r="X1194" s="23">
        <f t="shared" si="328"/>
        <v>0</v>
      </c>
      <c r="Y1194" s="23">
        <f t="shared" si="329"/>
        <v>0</v>
      </c>
      <c r="Z1194" s="23">
        <f t="shared" si="330"/>
        <v>0</v>
      </c>
      <c r="AA1194" s="23">
        <f t="shared" si="331"/>
        <v>0</v>
      </c>
      <c r="AB1194" s="23">
        <f t="shared" si="66"/>
        <v>0</v>
      </c>
      <c r="AC1194" s="23">
        <f t="shared" si="66"/>
        <v>0</v>
      </c>
      <c r="AD1194" s="23">
        <f t="shared" si="332"/>
        <v>0</v>
      </c>
      <c r="AE1194" s="23">
        <f t="shared" si="67"/>
        <v>0</v>
      </c>
      <c r="AF1194" s="23">
        <f t="shared" si="67"/>
        <v>0</v>
      </c>
      <c r="AG1194" s="28"/>
      <c r="AH1194" s="28"/>
      <c r="AI1194" s="28"/>
      <c r="AJ1194" s="23">
        <f t="shared" si="68"/>
        <v>0</v>
      </c>
      <c r="AK1194" s="23">
        <f t="shared" si="69"/>
        <v>0</v>
      </c>
      <c r="AL1194" s="23">
        <f t="shared" si="70"/>
        <v>0</v>
      </c>
      <c r="AM1194" s="23">
        <f t="shared" si="71"/>
        <v>0</v>
      </c>
      <c r="AN1194" s="23">
        <f t="shared" si="72"/>
        <v>0</v>
      </c>
      <c r="AO1194" s="23">
        <f t="shared" si="73"/>
        <v>0</v>
      </c>
      <c r="AP1194" s="23">
        <f t="shared" si="333"/>
        <v>0</v>
      </c>
      <c r="AQ1194" s="23">
        <f t="shared" si="334"/>
        <v>0</v>
      </c>
      <c r="AR1194" s="23">
        <f t="shared" si="335"/>
        <v>0</v>
      </c>
      <c r="AS1194" s="23">
        <f t="shared" si="336"/>
        <v>0</v>
      </c>
      <c r="AT1194" s="23">
        <f t="shared" si="337"/>
        <v>0</v>
      </c>
      <c r="AU1194" s="23">
        <f t="shared" si="338"/>
        <v>0</v>
      </c>
      <c r="AV1194" s="23">
        <f t="shared" si="74"/>
        <v>0</v>
      </c>
      <c r="AW1194" s="23">
        <f t="shared" si="74"/>
        <v>0</v>
      </c>
      <c r="AX1194" s="23">
        <f t="shared" si="74"/>
        <v>0</v>
      </c>
      <c r="AY1194" s="23">
        <f t="shared" si="75"/>
        <v>0</v>
      </c>
      <c r="AZ1194" s="23">
        <f t="shared" si="75"/>
        <v>0</v>
      </c>
      <c r="BA1194" s="23">
        <f t="shared" si="75"/>
        <v>0</v>
      </c>
      <c r="BB1194" s="28"/>
      <c r="BC1194" s="28"/>
      <c r="BD1194" s="28"/>
      <c r="BE1194" s="23">
        <f t="shared" si="76"/>
        <v>0</v>
      </c>
      <c r="BF1194" s="23">
        <f t="shared" si="77"/>
        <v>0</v>
      </c>
      <c r="BG1194" s="23">
        <f t="shared" si="78"/>
        <v>0</v>
      </c>
      <c r="BH1194" s="23">
        <f t="shared" si="79"/>
        <v>0</v>
      </c>
      <c r="BI1194" s="23">
        <f t="shared" si="80"/>
        <v>0</v>
      </c>
      <c r="BJ1194" s="23">
        <f t="shared" si="81"/>
        <v>0</v>
      </c>
      <c r="BK1194" s="23">
        <f t="shared" si="339"/>
        <v>0</v>
      </c>
      <c r="BL1194" s="23">
        <f t="shared" si="340"/>
        <v>0</v>
      </c>
      <c r="BM1194" s="23">
        <f t="shared" si="341"/>
        <v>0</v>
      </c>
      <c r="BN1194" s="23">
        <f t="shared" si="342"/>
        <v>0</v>
      </c>
      <c r="BO1194" s="23">
        <f t="shared" si="343"/>
        <v>0</v>
      </c>
      <c r="BP1194" s="23">
        <f t="shared" si="344"/>
        <v>0</v>
      </c>
      <c r="BQ1194" s="23">
        <f t="shared" si="82"/>
        <v>0</v>
      </c>
      <c r="BR1194" s="23">
        <f t="shared" si="82"/>
        <v>0</v>
      </c>
      <c r="BS1194" s="23">
        <f t="shared" si="82"/>
        <v>0</v>
      </c>
      <c r="BT1194" s="23">
        <f t="shared" si="83"/>
        <v>0</v>
      </c>
      <c r="BU1194" s="23">
        <f t="shared" si="83"/>
        <v>0</v>
      </c>
      <c r="BV1194" s="23">
        <f t="shared" si="83"/>
        <v>0</v>
      </c>
      <c r="BW1194" s="28"/>
      <c r="BX1194" s="28"/>
      <c r="BY1194" s="28"/>
      <c r="BZ1194" s="23">
        <f t="shared" si="84"/>
        <v>0</v>
      </c>
      <c r="CA1194" s="23">
        <f t="shared" si="85"/>
        <v>0</v>
      </c>
      <c r="CB1194" s="23">
        <f t="shared" si="86"/>
        <v>0</v>
      </c>
      <c r="CC1194" s="23">
        <f t="shared" si="87"/>
        <v>0</v>
      </c>
      <c r="CD1194" s="23">
        <f t="shared" si="88"/>
        <v>0</v>
      </c>
      <c r="CE1194" s="23">
        <f t="shared" si="89"/>
        <v>0</v>
      </c>
      <c r="CF1194" s="23">
        <f t="shared" si="345"/>
        <v>0</v>
      </c>
      <c r="CG1194" s="23">
        <f t="shared" si="346"/>
        <v>0</v>
      </c>
      <c r="CH1194" s="23">
        <f t="shared" si="347"/>
        <v>0</v>
      </c>
      <c r="CI1194" s="23">
        <f t="shared" si="348"/>
        <v>0</v>
      </c>
      <c r="CJ1194" s="23">
        <f t="shared" si="349"/>
        <v>0</v>
      </c>
      <c r="CK1194" s="23">
        <f t="shared" si="350"/>
        <v>0</v>
      </c>
      <c r="CL1194" s="23">
        <f t="shared" si="90"/>
        <v>0</v>
      </c>
      <c r="CM1194" s="23">
        <f t="shared" si="90"/>
        <v>0</v>
      </c>
      <c r="CN1194" s="23">
        <f t="shared" si="90"/>
        <v>0</v>
      </c>
      <c r="CO1194" s="23">
        <f t="shared" si="91"/>
        <v>0</v>
      </c>
      <c r="CP1194" s="23">
        <f t="shared" si="91"/>
        <v>0</v>
      </c>
      <c r="CQ1194" s="23">
        <f t="shared" si="91"/>
        <v>0</v>
      </c>
      <c r="CR1194" s="28"/>
      <c r="CS1194" s="28"/>
      <c r="CT1194" s="28"/>
      <c r="CU1194" s="23">
        <f t="shared" si="92"/>
        <v>0</v>
      </c>
      <c r="CV1194" s="23">
        <f t="shared" si="93"/>
        <v>0</v>
      </c>
      <c r="CW1194" s="23">
        <f t="shared" si="94"/>
        <v>0</v>
      </c>
      <c r="CX1194" s="23">
        <f t="shared" si="95"/>
        <v>0</v>
      </c>
      <c r="CY1194" s="23">
        <f t="shared" si="96"/>
        <v>0</v>
      </c>
      <c r="CZ1194" s="23">
        <f t="shared" si="97"/>
        <v>0</v>
      </c>
      <c r="DA1194" s="23">
        <f t="shared" si="351"/>
        <v>0</v>
      </c>
      <c r="DB1194" s="23">
        <f t="shared" si="352"/>
        <v>0</v>
      </c>
      <c r="DC1194" s="23">
        <f t="shared" si="353"/>
        <v>0</v>
      </c>
      <c r="DD1194" s="23">
        <f t="shared" si="354"/>
        <v>0</v>
      </c>
      <c r="DE1194" s="23">
        <f t="shared" si="355"/>
        <v>0</v>
      </c>
      <c r="DF1194" s="23">
        <f t="shared" si="356"/>
        <v>0</v>
      </c>
      <c r="DG1194" s="23">
        <f t="shared" si="98"/>
        <v>0</v>
      </c>
      <c r="DH1194" s="23">
        <f t="shared" si="98"/>
        <v>0</v>
      </c>
      <c r="DI1194" s="23">
        <f t="shared" si="98"/>
        <v>0</v>
      </c>
      <c r="DJ1194" s="23">
        <f t="shared" si="99"/>
        <v>0</v>
      </c>
      <c r="DK1194" s="23">
        <f t="shared" si="99"/>
        <v>0</v>
      </c>
      <c r="DL1194" s="23">
        <f t="shared" si="99"/>
        <v>0</v>
      </c>
      <c r="DM1194" s="28"/>
      <c r="DN1194" s="28"/>
      <c r="DO1194" s="28"/>
      <c r="DP1194" s="23">
        <f t="shared" si="100"/>
        <v>0</v>
      </c>
      <c r="DQ1194" s="23">
        <f t="shared" si="101"/>
        <v>0</v>
      </c>
      <c r="DR1194" s="23">
        <f t="shared" si="102"/>
        <v>0</v>
      </c>
      <c r="DS1194" s="23">
        <f t="shared" si="103"/>
        <v>0</v>
      </c>
      <c r="DT1194" s="23">
        <f t="shared" si="104"/>
        <v>0</v>
      </c>
      <c r="DU1194" s="23">
        <f t="shared" si="105"/>
        <v>0</v>
      </c>
      <c r="DV1194" s="23">
        <f t="shared" si="357"/>
        <v>0</v>
      </c>
      <c r="DW1194" s="23">
        <f t="shared" si="358"/>
        <v>0</v>
      </c>
      <c r="DX1194" s="23">
        <f t="shared" si="359"/>
        <v>0</v>
      </c>
      <c r="DY1194" s="23">
        <f t="shared" si="360"/>
        <v>0</v>
      </c>
      <c r="DZ1194" s="23">
        <f t="shared" si="361"/>
        <v>0</v>
      </c>
      <c r="EA1194" s="23">
        <f t="shared" si="362"/>
        <v>0</v>
      </c>
      <c r="EB1194" s="23">
        <f t="shared" si="106"/>
        <v>0</v>
      </c>
      <c r="EC1194" s="23">
        <f t="shared" si="106"/>
        <v>0</v>
      </c>
      <c r="ED1194" s="23">
        <f t="shared" si="106"/>
        <v>0</v>
      </c>
      <c r="EE1194" s="23">
        <f t="shared" si="107"/>
        <v>0</v>
      </c>
      <c r="EF1194" s="23">
        <f t="shared" si="107"/>
        <v>0</v>
      </c>
      <c r="EG1194" s="23">
        <f t="shared" si="107"/>
        <v>0</v>
      </c>
      <c r="EH1194" s="28"/>
      <c r="EI1194" s="28"/>
      <c r="EJ1194" s="28"/>
      <c r="EK1194" s="23">
        <f t="shared" si="108"/>
        <v>0</v>
      </c>
      <c r="EL1194" s="23">
        <f t="shared" si="109"/>
        <v>0</v>
      </c>
      <c r="EM1194" s="23">
        <f t="shared" si="110"/>
        <v>0</v>
      </c>
      <c r="EN1194" s="23">
        <f t="shared" si="111"/>
        <v>0</v>
      </c>
      <c r="EO1194" s="23">
        <f t="shared" si="112"/>
        <v>0</v>
      </c>
      <c r="EP1194" s="23">
        <f t="shared" si="113"/>
        <v>0</v>
      </c>
      <c r="EQ1194" s="23">
        <f t="shared" si="363"/>
        <v>0</v>
      </c>
      <c r="ER1194" s="23">
        <f t="shared" si="364"/>
        <v>0</v>
      </c>
      <c r="ES1194" s="23">
        <f t="shared" si="365"/>
        <v>0</v>
      </c>
      <c r="ET1194" s="23">
        <f t="shared" si="366"/>
        <v>0</v>
      </c>
      <c r="EU1194" s="23">
        <f t="shared" si="367"/>
        <v>0</v>
      </c>
      <c r="EV1194" s="23">
        <f t="shared" si="368"/>
        <v>0</v>
      </c>
      <c r="EW1194" s="23">
        <f t="shared" si="114"/>
        <v>0</v>
      </c>
      <c r="EX1194" s="23">
        <f t="shared" si="114"/>
        <v>0</v>
      </c>
      <c r="EY1194" s="23">
        <f t="shared" si="114"/>
        <v>0</v>
      </c>
      <c r="EZ1194" s="23">
        <f t="shared" si="115"/>
        <v>0</v>
      </c>
      <c r="FA1194" s="23">
        <f t="shared" si="115"/>
        <v>0</v>
      </c>
      <c r="FB1194" s="23">
        <f t="shared" si="115"/>
        <v>0</v>
      </c>
      <c r="FC1194" s="28"/>
      <c r="FD1194" s="28"/>
      <c r="FE1194" s="28"/>
      <c r="FF1194" s="23">
        <f t="shared" si="116"/>
        <v>0</v>
      </c>
      <c r="FG1194" s="23">
        <f t="shared" si="117"/>
        <v>0</v>
      </c>
      <c r="FH1194" s="23">
        <f t="shared" si="118"/>
        <v>0</v>
      </c>
      <c r="FI1194" s="23">
        <f t="shared" si="119"/>
        <v>0</v>
      </c>
      <c r="FJ1194" s="23">
        <f t="shared" si="120"/>
        <v>0</v>
      </c>
      <c r="FK1194" s="23">
        <f t="shared" si="121"/>
        <v>0</v>
      </c>
      <c r="FL1194" s="23">
        <f t="shared" si="369"/>
        <v>0</v>
      </c>
      <c r="FM1194" s="23">
        <f t="shared" si="370"/>
        <v>0</v>
      </c>
      <c r="FN1194" s="23">
        <f t="shared" si="371"/>
        <v>0</v>
      </c>
      <c r="FO1194" s="23">
        <f t="shared" si="372"/>
        <v>0</v>
      </c>
      <c r="FP1194" s="23">
        <f t="shared" si="373"/>
        <v>0</v>
      </c>
      <c r="FQ1194" s="23">
        <f t="shared" si="374"/>
        <v>0</v>
      </c>
      <c r="FR1194" s="23">
        <f t="shared" si="122"/>
        <v>0</v>
      </c>
      <c r="FS1194" s="23">
        <f t="shared" si="122"/>
        <v>0</v>
      </c>
      <c r="FT1194" s="23">
        <f t="shared" si="122"/>
        <v>0</v>
      </c>
      <c r="FU1194" s="23">
        <f t="shared" si="123"/>
        <v>0</v>
      </c>
      <c r="FV1194" s="23">
        <f t="shared" si="123"/>
        <v>0</v>
      </c>
      <c r="FW1194" s="23">
        <f t="shared" si="123"/>
        <v>0</v>
      </c>
      <c r="FX1194" s="28"/>
      <c r="FY1194" s="28"/>
      <c r="FZ1194" s="28"/>
      <c r="GA1194" s="23">
        <f t="shared" si="124"/>
        <v>0</v>
      </c>
      <c r="GB1194" s="23">
        <f t="shared" si="125"/>
        <v>0</v>
      </c>
      <c r="GC1194" s="23">
        <f t="shared" si="126"/>
        <v>0</v>
      </c>
      <c r="GD1194" s="23">
        <f t="shared" si="127"/>
        <v>0</v>
      </c>
      <c r="GE1194" s="23">
        <f t="shared" si="128"/>
        <v>0</v>
      </c>
      <c r="GF1194" s="23">
        <f t="shared" si="129"/>
        <v>0</v>
      </c>
      <c r="GG1194" s="23">
        <f t="shared" si="375"/>
        <v>0</v>
      </c>
      <c r="GH1194" s="23">
        <f t="shared" si="376"/>
        <v>0</v>
      </c>
      <c r="GI1194" s="23">
        <f t="shared" si="377"/>
        <v>0</v>
      </c>
      <c r="GJ1194" s="23">
        <f t="shared" si="378"/>
        <v>0</v>
      </c>
      <c r="GK1194" s="23">
        <f t="shared" si="379"/>
        <v>0</v>
      </c>
      <c r="GL1194" s="23">
        <f t="shared" si="380"/>
        <v>0</v>
      </c>
      <c r="GM1194" s="23">
        <f t="shared" si="130"/>
        <v>0</v>
      </c>
      <c r="GN1194" s="23">
        <f t="shared" si="130"/>
        <v>0</v>
      </c>
      <c r="GO1194" s="23">
        <f t="shared" si="130"/>
        <v>0</v>
      </c>
      <c r="GP1194" s="23">
        <f t="shared" si="131"/>
        <v>0</v>
      </c>
      <c r="GQ1194" s="23">
        <f t="shared" si="131"/>
        <v>0</v>
      </c>
      <c r="GR1194" s="23">
        <f t="shared" si="131"/>
        <v>0</v>
      </c>
      <c r="GS1194" s="28"/>
      <c r="GT1194" s="28"/>
      <c r="GU1194" s="28"/>
      <c r="GV1194" s="23">
        <f t="shared" si="132"/>
        <v>0</v>
      </c>
      <c r="GW1194" s="23">
        <f t="shared" si="133"/>
        <v>0</v>
      </c>
      <c r="GX1194" s="23">
        <f t="shared" si="134"/>
        <v>0</v>
      </c>
      <c r="GY1194" s="23">
        <f t="shared" si="135"/>
        <v>0</v>
      </c>
      <c r="GZ1194" s="23">
        <f t="shared" si="136"/>
        <v>0</v>
      </c>
      <c r="HA1194" s="23">
        <f t="shared" si="137"/>
        <v>0</v>
      </c>
      <c r="HB1194" s="23">
        <f t="shared" si="381"/>
        <v>0</v>
      </c>
      <c r="HC1194" s="23">
        <f t="shared" si="382"/>
        <v>0</v>
      </c>
      <c r="HD1194" s="23">
        <f t="shared" si="383"/>
        <v>0</v>
      </c>
      <c r="HE1194" s="23">
        <f t="shared" si="384"/>
        <v>33215.74</v>
      </c>
      <c r="HF1194" s="23">
        <f t="shared" si="385"/>
        <v>33256.199999999997</v>
      </c>
      <c r="HG1194" s="23">
        <f t="shared" si="386"/>
        <v>33256.199999999997</v>
      </c>
      <c r="HH1194" s="23">
        <f t="shared" si="138"/>
        <v>0</v>
      </c>
      <c r="HI1194" s="23">
        <f t="shared" si="138"/>
        <v>0</v>
      </c>
      <c r="HJ1194" s="23">
        <f t="shared" si="138"/>
        <v>0</v>
      </c>
      <c r="HK1194" s="23">
        <f t="shared" si="139"/>
        <v>0</v>
      </c>
      <c r="HL1194" s="23">
        <f t="shared" si="139"/>
        <v>0</v>
      </c>
      <c r="HM1194" s="23">
        <f t="shared" si="139"/>
        <v>0</v>
      </c>
      <c r="HN1194" s="28"/>
      <c r="HO1194" s="28"/>
      <c r="HP1194" s="28"/>
      <c r="HQ1194" s="23">
        <f t="shared" si="140"/>
        <v>0</v>
      </c>
      <c r="HR1194" s="23">
        <f t="shared" si="141"/>
        <v>0</v>
      </c>
      <c r="HS1194" s="23">
        <f t="shared" si="142"/>
        <v>0</v>
      </c>
      <c r="HT1194" s="23">
        <f t="shared" si="143"/>
        <v>0</v>
      </c>
      <c r="HU1194" s="23">
        <f t="shared" si="144"/>
        <v>0</v>
      </c>
      <c r="HV1194" s="23">
        <f t="shared" si="145"/>
        <v>0</v>
      </c>
      <c r="HW1194" s="23">
        <f t="shared" si="387"/>
        <v>0</v>
      </c>
      <c r="HX1194" s="23">
        <f t="shared" si="388"/>
        <v>0</v>
      </c>
      <c r="HY1194" s="23">
        <f t="shared" si="389"/>
        <v>0</v>
      </c>
      <c r="HZ1194" s="23">
        <f t="shared" si="390"/>
        <v>0</v>
      </c>
      <c r="IA1194" s="23">
        <f t="shared" si="391"/>
        <v>0</v>
      </c>
      <c r="IB1194" s="23">
        <f t="shared" si="392"/>
        <v>0</v>
      </c>
      <c r="IC1194" s="23">
        <f t="shared" si="146"/>
        <v>0</v>
      </c>
      <c r="ID1194" s="23">
        <f t="shared" si="146"/>
        <v>0</v>
      </c>
      <c r="IE1194" s="23">
        <f t="shared" si="146"/>
        <v>0</v>
      </c>
      <c r="IF1194" s="23">
        <f t="shared" si="147"/>
        <v>0</v>
      </c>
      <c r="IG1194" s="23">
        <f t="shared" si="147"/>
        <v>0</v>
      </c>
      <c r="IH1194" s="23">
        <f t="shared" si="147"/>
        <v>0</v>
      </c>
      <c r="II1194" s="28"/>
      <c r="IJ1194" s="28"/>
      <c r="IK1194" s="28"/>
      <c r="IL1194" s="23">
        <f t="shared" si="148"/>
        <v>0</v>
      </c>
      <c r="IM1194" s="23">
        <f t="shared" si="149"/>
        <v>0</v>
      </c>
      <c r="IN1194" s="23">
        <f t="shared" si="150"/>
        <v>0</v>
      </c>
      <c r="IO1194" s="23">
        <f t="shared" si="151"/>
        <v>0</v>
      </c>
      <c r="IP1194" s="23">
        <f t="shared" si="152"/>
        <v>0</v>
      </c>
      <c r="IQ1194" s="23">
        <f t="shared" si="153"/>
        <v>0</v>
      </c>
      <c r="IR1194" s="23">
        <f t="shared" si="393"/>
        <v>0</v>
      </c>
      <c r="IS1194" s="23">
        <f t="shared" si="394"/>
        <v>0</v>
      </c>
      <c r="IT1194" s="23">
        <f t="shared" si="395"/>
        <v>0</v>
      </c>
      <c r="IU1194" s="23">
        <f t="shared" si="396"/>
        <v>0</v>
      </c>
      <c r="IV1194" s="23">
        <f t="shared" si="397"/>
        <v>0</v>
      </c>
      <c r="IW1194" s="23">
        <f t="shared" si="398"/>
        <v>0</v>
      </c>
      <c r="IX1194" s="23">
        <f t="shared" si="154"/>
        <v>0</v>
      </c>
      <c r="IY1194" s="23">
        <f t="shared" si="154"/>
        <v>0</v>
      </c>
      <c r="IZ1194" s="23">
        <f t="shared" si="154"/>
        <v>0</v>
      </c>
      <c r="JA1194" s="23">
        <f t="shared" si="155"/>
        <v>0</v>
      </c>
      <c r="JB1194" s="23">
        <f t="shared" si="155"/>
        <v>0</v>
      </c>
      <c r="JC1194" s="23">
        <f t="shared" si="155"/>
        <v>0</v>
      </c>
      <c r="JD1194" s="28"/>
      <c r="JE1194" s="28"/>
      <c r="JF1194" s="28"/>
      <c r="JG1194" s="23">
        <f t="shared" si="156"/>
        <v>0</v>
      </c>
      <c r="JH1194" s="23">
        <f t="shared" si="157"/>
        <v>0</v>
      </c>
      <c r="JI1194" s="23">
        <f t="shared" si="158"/>
        <v>0</v>
      </c>
      <c r="JJ1194" s="23">
        <f t="shared" si="159"/>
        <v>0</v>
      </c>
      <c r="JK1194" s="23">
        <f t="shared" si="160"/>
        <v>0</v>
      </c>
      <c r="JL1194" s="23">
        <f t="shared" si="161"/>
        <v>0</v>
      </c>
      <c r="JM1194" s="23">
        <f t="shared" si="399"/>
        <v>0</v>
      </c>
      <c r="JN1194" s="23">
        <f t="shared" si="400"/>
        <v>0</v>
      </c>
      <c r="JO1194" s="23">
        <f t="shared" si="401"/>
        <v>0</v>
      </c>
      <c r="JP1194" s="23">
        <f t="shared" si="402"/>
        <v>0</v>
      </c>
      <c r="JQ1194" s="23">
        <f t="shared" si="403"/>
        <v>0</v>
      </c>
      <c r="JR1194" s="23">
        <f t="shared" si="404"/>
        <v>0</v>
      </c>
      <c r="JS1194" s="23">
        <f t="shared" si="162"/>
        <v>0</v>
      </c>
      <c r="JT1194" s="23">
        <f t="shared" si="162"/>
        <v>0</v>
      </c>
      <c r="JU1194" s="23">
        <f t="shared" si="162"/>
        <v>0</v>
      </c>
      <c r="JV1194" s="23">
        <f t="shared" si="163"/>
        <v>0</v>
      </c>
      <c r="JW1194" s="23">
        <f t="shared" si="163"/>
        <v>0</v>
      </c>
      <c r="JX1194" s="23">
        <f t="shared" si="163"/>
        <v>0</v>
      </c>
      <c r="JY1194" s="28"/>
      <c r="JZ1194" s="28"/>
      <c r="KA1194" s="28"/>
      <c r="KB1194" s="23">
        <f t="shared" si="164"/>
        <v>0</v>
      </c>
      <c r="KC1194" s="23">
        <f t="shared" si="165"/>
        <v>0</v>
      </c>
      <c r="KD1194" s="23">
        <f t="shared" si="166"/>
        <v>0</v>
      </c>
      <c r="KE1194" s="23">
        <f t="shared" si="167"/>
        <v>0</v>
      </c>
      <c r="KF1194" s="23">
        <f t="shared" si="168"/>
        <v>0</v>
      </c>
      <c r="KG1194" s="23">
        <f t="shared" si="169"/>
        <v>0</v>
      </c>
      <c r="KH1194" s="23">
        <f t="shared" si="405"/>
        <v>0</v>
      </c>
      <c r="KI1194" s="23">
        <f t="shared" si="406"/>
        <v>0</v>
      </c>
      <c r="KJ1194" s="23">
        <f t="shared" si="407"/>
        <v>0</v>
      </c>
      <c r="KK1194" s="23">
        <f t="shared" si="408"/>
        <v>0</v>
      </c>
      <c r="KL1194" s="23">
        <f t="shared" si="409"/>
        <v>0</v>
      </c>
      <c r="KM1194" s="23">
        <f t="shared" si="410"/>
        <v>0</v>
      </c>
      <c r="KN1194" s="23">
        <f t="shared" si="170"/>
        <v>0</v>
      </c>
      <c r="KO1194" s="23">
        <f t="shared" si="170"/>
        <v>0</v>
      </c>
      <c r="KP1194" s="23">
        <f t="shared" si="170"/>
        <v>0</v>
      </c>
      <c r="KQ1194" s="23">
        <f t="shared" si="171"/>
        <v>0</v>
      </c>
      <c r="KR1194" s="23">
        <f t="shared" si="171"/>
        <v>0</v>
      </c>
      <c r="KS1194" s="23">
        <f t="shared" si="171"/>
        <v>0</v>
      </c>
      <c r="KT1194" s="28"/>
      <c r="KU1194" s="28"/>
      <c r="KV1194" s="28"/>
      <c r="KW1194" s="23">
        <f t="shared" si="172"/>
        <v>0</v>
      </c>
      <c r="KX1194" s="23">
        <f t="shared" si="173"/>
        <v>0</v>
      </c>
      <c r="KY1194" s="23">
        <f t="shared" si="174"/>
        <v>0</v>
      </c>
      <c r="KZ1194" s="23">
        <f t="shared" si="175"/>
        <v>0</v>
      </c>
      <c r="LA1194" s="23">
        <f t="shared" si="176"/>
        <v>0</v>
      </c>
      <c r="LB1194" s="23">
        <f t="shared" si="177"/>
        <v>0</v>
      </c>
      <c r="LC1194" s="23">
        <f t="shared" si="411"/>
        <v>0</v>
      </c>
      <c r="LD1194" s="23">
        <f t="shared" si="412"/>
        <v>0</v>
      </c>
      <c r="LE1194" s="23">
        <f t="shared" si="413"/>
        <v>0</v>
      </c>
      <c r="LF1194" s="23">
        <f t="shared" si="414"/>
        <v>0</v>
      </c>
      <c r="LG1194" s="23">
        <f t="shared" si="415"/>
        <v>0</v>
      </c>
      <c r="LH1194" s="23">
        <f t="shared" si="416"/>
        <v>0</v>
      </c>
      <c r="LI1194" s="23">
        <f t="shared" si="178"/>
        <v>0</v>
      </c>
      <c r="LJ1194" s="23">
        <f t="shared" si="178"/>
        <v>0</v>
      </c>
      <c r="LK1194" s="23">
        <f t="shared" si="178"/>
        <v>0</v>
      </c>
      <c r="LL1194" s="23">
        <f t="shared" si="179"/>
        <v>0</v>
      </c>
      <c r="LM1194" s="23">
        <f t="shared" si="179"/>
        <v>0</v>
      </c>
      <c r="LN1194" s="23">
        <f t="shared" si="179"/>
        <v>0</v>
      </c>
      <c r="LO1194" s="28"/>
      <c r="LP1194" s="28"/>
      <c r="LQ1194" s="28"/>
      <c r="LR1194" s="23">
        <f t="shared" si="180"/>
        <v>0</v>
      </c>
      <c r="LS1194" s="23">
        <f t="shared" si="181"/>
        <v>0</v>
      </c>
      <c r="LT1194" s="23">
        <f t="shared" si="182"/>
        <v>0</v>
      </c>
      <c r="LU1194" s="23">
        <f t="shared" si="183"/>
        <v>0</v>
      </c>
      <c r="LV1194" s="23">
        <f t="shared" si="184"/>
        <v>0</v>
      </c>
      <c r="LW1194" s="23">
        <f t="shared" si="185"/>
        <v>0</v>
      </c>
      <c r="LX1194" s="23">
        <f t="shared" si="417"/>
        <v>0</v>
      </c>
      <c r="LY1194" s="23">
        <f t="shared" si="418"/>
        <v>0</v>
      </c>
      <c r="LZ1194" s="23">
        <f t="shared" si="419"/>
        <v>0</v>
      </c>
      <c r="MA1194" s="23">
        <f t="shared" si="420"/>
        <v>0</v>
      </c>
      <c r="MB1194" s="23">
        <f t="shared" si="421"/>
        <v>0</v>
      </c>
      <c r="MC1194" s="23">
        <f t="shared" si="422"/>
        <v>0</v>
      </c>
      <c r="MD1194" s="23">
        <f t="shared" si="186"/>
        <v>0</v>
      </c>
      <c r="ME1194" s="23">
        <f t="shared" si="186"/>
        <v>0</v>
      </c>
      <c r="MF1194" s="23">
        <f t="shared" si="186"/>
        <v>0</v>
      </c>
      <c r="MG1194" s="23">
        <f t="shared" si="187"/>
        <v>0</v>
      </c>
      <c r="MH1194" s="23">
        <f t="shared" si="187"/>
        <v>0</v>
      </c>
      <c r="MI1194" s="23">
        <f t="shared" si="187"/>
        <v>0</v>
      </c>
      <c r="MJ1194" s="28"/>
      <c r="MK1194" s="28"/>
      <c r="ML1194" s="28"/>
      <c r="MM1194" s="23">
        <f t="shared" si="188"/>
        <v>0</v>
      </c>
      <c r="MN1194" s="23">
        <f t="shared" si="189"/>
        <v>0</v>
      </c>
      <c r="MO1194" s="23">
        <f t="shared" si="190"/>
        <v>0</v>
      </c>
      <c r="MP1194" s="23">
        <f t="shared" si="191"/>
        <v>0</v>
      </c>
      <c r="MQ1194" s="23">
        <f t="shared" si="192"/>
        <v>0</v>
      </c>
      <c r="MR1194" s="23">
        <f t="shared" si="193"/>
        <v>0</v>
      </c>
      <c r="MS1194" s="23">
        <f t="shared" si="423"/>
        <v>0</v>
      </c>
      <c r="MT1194" s="23">
        <f t="shared" si="424"/>
        <v>0</v>
      </c>
      <c r="MU1194" s="23">
        <f t="shared" si="425"/>
        <v>0</v>
      </c>
      <c r="MV1194" s="23">
        <f t="shared" si="426"/>
        <v>0</v>
      </c>
      <c r="MW1194" s="23">
        <f t="shared" si="427"/>
        <v>0</v>
      </c>
      <c r="MX1194" s="23">
        <f t="shared" si="428"/>
        <v>0</v>
      </c>
      <c r="MY1194" s="23">
        <f t="shared" si="194"/>
        <v>0</v>
      </c>
      <c r="MZ1194" s="23">
        <f t="shared" si="194"/>
        <v>0</v>
      </c>
      <c r="NA1194" s="23">
        <f t="shared" si="194"/>
        <v>0</v>
      </c>
      <c r="NB1194" s="23">
        <f t="shared" si="195"/>
        <v>0</v>
      </c>
      <c r="NC1194" s="23">
        <f t="shared" si="195"/>
        <v>0</v>
      </c>
      <c r="ND1194" s="23">
        <f t="shared" si="195"/>
        <v>0</v>
      </c>
      <c r="NE1194" s="28"/>
      <c r="NF1194" s="28"/>
      <c r="NG1194" s="28"/>
      <c r="NH1194" s="23">
        <f t="shared" si="196"/>
        <v>0</v>
      </c>
      <c r="NI1194" s="23">
        <f t="shared" si="197"/>
        <v>0</v>
      </c>
      <c r="NJ1194" s="23">
        <f t="shared" si="198"/>
        <v>0</v>
      </c>
      <c r="NK1194" s="23">
        <f t="shared" si="199"/>
        <v>0</v>
      </c>
      <c r="NL1194" s="23">
        <f t="shared" si="200"/>
        <v>0</v>
      </c>
      <c r="NM1194" s="23">
        <f t="shared" si="201"/>
        <v>0</v>
      </c>
      <c r="NN1194" s="23">
        <f t="shared" si="429"/>
        <v>0</v>
      </c>
      <c r="NO1194" s="23">
        <f t="shared" si="430"/>
        <v>0</v>
      </c>
      <c r="NP1194" s="23">
        <f t="shared" si="431"/>
        <v>0</v>
      </c>
      <c r="NQ1194" s="23">
        <f t="shared" si="432"/>
        <v>0</v>
      </c>
      <c r="NR1194" s="23">
        <f t="shared" si="433"/>
        <v>0</v>
      </c>
      <c r="NS1194" s="23">
        <f t="shared" si="434"/>
        <v>0</v>
      </c>
      <c r="NT1194" s="23">
        <f t="shared" si="202"/>
        <v>0</v>
      </c>
      <c r="NU1194" s="23">
        <f t="shared" si="202"/>
        <v>0</v>
      </c>
      <c r="NV1194" s="23">
        <f t="shared" si="202"/>
        <v>0</v>
      </c>
      <c r="NW1194" s="23">
        <f t="shared" si="203"/>
        <v>0</v>
      </c>
      <c r="NX1194" s="23">
        <f t="shared" si="203"/>
        <v>0</v>
      </c>
      <c r="NY1194" s="23">
        <f t="shared" si="203"/>
        <v>0</v>
      </c>
      <c r="NZ1194" s="28"/>
      <c r="OA1194" s="28"/>
      <c r="OB1194" s="28"/>
      <c r="OC1194" s="23">
        <f t="shared" si="204"/>
        <v>0</v>
      </c>
      <c r="OD1194" s="23">
        <f t="shared" si="205"/>
        <v>0</v>
      </c>
      <c r="OE1194" s="23">
        <f t="shared" si="206"/>
        <v>0</v>
      </c>
      <c r="OF1194" s="23">
        <f t="shared" si="207"/>
        <v>0</v>
      </c>
      <c r="OG1194" s="23">
        <f t="shared" si="208"/>
        <v>0</v>
      </c>
      <c r="OH1194" s="23">
        <f t="shared" si="209"/>
        <v>0</v>
      </c>
      <c r="OI1194" s="23">
        <f t="shared" si="435"/>
        <v>0</v>
      </c>
      <c r="OJ1194" s="23">
        <f t="shared" si="436"/>
        <v>0</v>
      </c>
      <c r="OK1194" s="23">
        <f t="shared" si="437"/>
        <v>0</v>
      </c>
      <c r="OL1194" s="23">
        <f t="shared" si="438"/>
        <v>0</v>
      </c>
      <c r="OM1194" s="23">
        <f t="shared" si="439"/>
        <v>0</v>
      </c>
      <c r="ON1194" s="23">
        <f t="shared" si="440"/>
        <v>0</v>
      </c>
      <c r="OO1194" s="23">
        <f t="shared" si="210"/>
        <v>0</v>
      </c>
      <c r="OP1194" s="23">
        <f t="shared" si="210"/>
        <v>0</v>
      </c>
      <c r="OQ1194" s="23">
        <f t="shared" si="210"/>
        <v>0</v>
      </c>
      <c r="OR1194" s="23">
        <f t="shared" si="211"/>
        <v>0</v>
      </c>
      <c r="OS1194" s="23">
        <f t="shared" si="211"/>
        <v>0</v>
      </c>
      <c r="OT1194" s="23">
        <f t="shared" si="211"/>
        <v>0</v>
      </c>
      <c r="OU1194" s="28"/>
      <c r="OV1194" s="28"/>
      <c r="OW1194" s="28"/>
      <c r="OX1194" s="23">
        <f t="shared" si="212"/>
        <v>0</v>
      </c>
      <c r="OY1194" s="23">
        <f t="shared" si="213"/>
        <v>0</v>
      </c>
      <c r="OZ1194" s="23">
        <f t="shared" si="214"/>
        <v>0</v>
      </c>
      <c r="PA1194" s="23">
        <f t="shared" si="215"/>
        <v>0</v>
      </c>
      <c r="PB1194" s="23">
        <f t="shared" si="216"/>
        <v>0</v>
      </c>
      <c r="PC1194" s="23">
        <f t="shared" si="217"/>
        <v>0</v>
      </c>
      <c r="PD1194" s="23">
        <f t="shared" si="441"/>
        <v>0</v>
      </c>
      <c r="PE1194" s="23">
        <f t="shared" si="442"/>
        <v>0</v>
      </c>
      <c r="PF1194" s="23">
        <f t="shared" si="443"/>
        <v>0</v>
      </c>
      <c r="PG1194" s="23">
        <f t="shared" si="444"/>
        <v>0</v>
      </c>
      <c r="PH1194" s="23">
        <f t="shared" si="445"/>
        <v>0</v>
      </c>
      <c r="PI1194" s="23">
        <f t="shared" si="446"/>
        <v>0</v>
      </c>
      <c r="PJ1194" s="23">
        <f t="shared" si="218"/>
        <v>0</v>
      </c>
      <c r="PK1194" s="23">
        <f t="shared" si="218"/>
        <v>0</v>
      </c>
      <c r="PL1194" s="23">
        <f t="shared" si="218"/>
        <v>0</v>
      </c>
      <c r="PM1194" s="23">
        <f t="shared" si="219"/>
        <v>0</v>
      </c>
      <c r="PN1194" s="23">
        <f t="shared" si="219"/>
        <v>0</v>
      </c>
      <c r="PO1194" s="23">
        <f t="shared" si="219"/>
        <v>0</v>
      </c>
      <c r="PP1194" s="28"/>
      <c r="PQ1194" s="28"/>
      <c r="PR1194" s="28"/>
      <c r="PS1194" s="23">
        <f t="shared" si="220"/>
        <v>0</v>
      </c>
      <c r="PT1194" s="23">
        <f t="shared" si="221"/>
        <v>0</v>
      </c>
      <c r="PU1194" s="23">
        <f t="shared" si="222"/>
        <v>0</v>
      </c>
      <c r="PV1194" s="23">
        <f t="shared" si="223"/>
        <v>0</v>
      </c>
      <c r="PW1194" s="23">
        <f t="shared" si="224"/>
        <v>0</v>
      </c>
      <c r="PX1194" s="23">
        <f t="shared" si="225"/>
        <v>0</v>
      </c>
      <c r="PY1194" s="23">
        <f t="shared" si="447"/>
        <v>0</v>
      </c>
      <c r="PZ1194" s="23">
        <f t="shared" si="448"/>
        <v>0</v>
      </c>
      <c r="QA1194" s="23">
        <f t="shared" si="449"/>
        <v>0</v>
      </c>
      <c r="QB1194" s="23">
        <f t="shared" si="450"/>
        <v>0</v>
      </c>
      <c r="QC1194" s="23">
        <f t="shared" si="451"/>
        <v>0</v>
      </c>
      <c r="QD1194" s="23">
        <f t="shared" si="452"/>
        <v>0</v>
      </c>
      <c r="QE1194" s="23">
        <f t="shared" si="226"/>
        <v>0</v>
      </c>
      <c r="QF1194" s="23">
        <f t="shared" si="226"/>
        <v>0</v>
      </c>
      <c r="QG1194" s="23">
        <f t="shared" si="226"/>
        <v>0</v>
      </c>
      <c r="QH1194" s="23">
        <f t="shared" si="227"/>
        <v>0</v>
      </c>
      <c r="QI1194" s="23">
        <f t="shared" si="227"/>
        <v>0</v>
      </c>
      <c r="QJ1194" s="23">
        <f t="shared" si="227"/>
        <v>0</v>
      </c>
      <c r="QK1194" s="28"/>
      <c r="QL1194" s="28"/>
      <c r="QM1194" s="28"/>
      <c r="QN1194" s="23">
        <f t="shared" si="228"/>
        <v>0</v>
      </c>
      <c r="QO1194" s="23">
        <f t="shared" si="229"/>
        <v>0</v>
      </c>
      <c r="QP1194" s="23">
        <f t="shared" si="230"/>
        <v>0</v>
      </c>
      <c r="QQ1194" s="23">
        <f t="shared" si="231"/>
        <v>0</v>
      </c>
      <c r="QR1194" s="23">
        <f t="shared" si="232"/>
        <v>0</v>
      </c>
      <c r="QS1194" s="23">
        <f t="shared" si="233"/>
        <v>0</v>
      </c>
      <c r="QT1194" s="23">
        <f t="shared" si="453"/>
        <v>0</v>
      </c>
      <c r="QU1194" s="23">
        <f t="shared" si="454"/>
        <v>0</v>
      </c>
      <c r="QV1194" s="23">
        <f t="shared" si="455"/>
        <v>0</v>
      </c>
      <c r="QW1194" s="23">
        <f t="shared" si="456"/>
        <v>0</v>
      </c>
      <c r="QX1194" s="23">
        <f t="shared" si="457"/>
        <v>0</v>
      </c>
      <c r="QY1194" s="23">
        <f t="shared" si="458"/>
        <v>0</v>
      </c>
      <c r="QZ1194" s="23">
        <f t="shared" si="234"/>
        <v>0</v>
      </c>
      <c r="RA1194" s="23">
        <f t="shared" si="234"/>
        <v>0</v>
      </c>
      <c r="RB1194" s="23">
        <f t="shared" si="234"/>
        <v>0</v>
      </c>
      <c r="RC1194" s="23">
        <f t="shared" si="235"/>
        <v>0</v>
      </c>
      <c r="RD1194" s="23">
        <f t="shared" si="235"/>
        <v>0</v>
      </c>
      <c r="RE1194" s="23">
        <f t="shared" si="235"/>
        <v>0</v>
      </c>
      <c r="RF1194" s="28"/>
      <c r="RG1194" s="28"/>
      <c r="RH1194" s="28"/>
      <c r="RI1194" s="23">
        <f t="shared" si="236"/>
        <v>0</v>
      </c>
      <c r="RJ1194" s="23">
        <f t="shared" si="237"/>
        <v>0</v>
      </c>
      <c r="RK1194" s="23">
        <f t="shared" si="238"/>
        <v>0</v>
      </c>
      <c r="RL1194" s="23">
        <f t="shared" si="239"/>
        <v>0</v>
      </c>
      <c r="RM1194" s="23">
        <f t="shared" si="240"/>
        <v>0</v>
      </c>
      <c r="RN1194" s="23">
        <f t="shared" si="241"/>
        <v>0</v>
      </c>
      <c r="RO1194" s="23">
        <f t="shared" si="459"/>
        <v>0</v>
      </c>
      <c r="RP1194" s="23">
        <f t="shared" si="460"/>
        <v>0</v>
      </c>
      <c r="RQ1194" s="23">
        <f t="shared" si="461"/>
        <v>0</v>
      </c>
      <c r="RR1194" s="23">
        <f t="shared" si="462"/>
        <v>0</v>
      </c>
      <c r="RS1194" s="23">
        <f t="shared" si="463"/>
        <v>0</v>
      </c>
      <c r="RT1194" s="23">
        <f t="shared" si="464"/>
        <v>0</v>
      </c>
      <c r="RU1194" s="23">
        <f t="shared" si="242"/>
        <v>0</v>
      </c>
      <c r="RV1194" s="23">
        <f t="shared" si="242"/>
        <v>0</v>
      </c>
      <c r="RW1194" s="23">
        <f t="shared" si="242"/>
        <v>0</v>
      </c>
      <c r="RX1194" s="23">
        <f t="shared" si="243"/>
        <v>0</v>
      </c>
      <c r="RY1194" s="23">
        <f t="shared" si="243"/>
        <v>0</v>
      </c>
      <c r="RZ1194" s="23">
        <f t="shared" si="243"/>
        <v>0</v>
      </c>
      <c r="SA1194" s="28"/>
      <c r="SB1194" s="28"/>
      <c r="SC1194" s="28"/>
      <c r="SD1194" s="23">
        <f t="shared" si="244"/>
        <v>0</v>
      </c>
      <c r="SE1194" s="23">
        <f t="shared" si="245"/>
        <v>0</v>
      </c>
      <c r="SF1194" s="23">
        <f t="shared" si="246"/>
        <v>0</v>
      </c>
      <c r="SG1194" s="23">
        <f t="shared" si="247"/>
        <v>0</v>
      </c>
      <c r="SH1194" s="23">
        <f t="shared" si="248"/>
        <v>0</v>
      </c>
      <c r="SI1194" s="23">
        <f t="shared" si="249"/>
        <v>0</v>
      </c>
      <c r="SJ1194" s="23">
        <f t="shared" si="465"/>
        <v>0</v>
      </c>
      <c r="SK1194" s="23">
        <f t="shared" si="466"/>
        <v>0</v>
      </c>
      <c r="SL1194" s="23">
        <f t="shared" si="467"/>
        <v>0</v>
      </c>
      <c r="SM1194" s="23">
        <f t="shared" si="468"/>
        <v>0</v>
      </c>
      <c r="SN1194" s="23">
        <f t="shared" si="469"/>
        <v>0</v>
      </c>
      <c r="SO1194" s="23">
        <f t="shared" si="470"/>
        <v>0</v>
      </c>
      <c r="SP1194" s="23">
        <f t="shared" si="250"/>
        <v>0</v>
      </c>
      <c r="SQ1194" s="23">
        <f t="shared" si="250"/>
        <v>0</v>
      </c>
      <c r="SR1194" s="23">
        <f t="shared" si="250"/>
        <v>0</v>
      </c>
      <c r="SS1194" s="23">
        <f t="shared" si="251"/>
        <v>0</v>
      </c>
      <c r="ST1194" s="23">
        <f t="shared" si="251"/>
        <v>0</v>
      </c>
      <c r="SU1194" s="23">
        <f t="shared" si="251"/>
        <v>0</v>
      </c>
      <c r="SV1194" s="28"/>
      <c r="SW1194" s="28"/>
      <c r="SX1194" s="28"/>
      <c r="SY1194" s="23">
        <f t="shared" si="252"/>
        <v>0</v>
      </c>
      <c r="SZ1194" s="23">
        <f t="shared" si="253"/>
        <v>0</v>
      </c>
      <c r="TA1194" s="23">
        <f t="shared" si="254"/>
        <v>0</v>
      </c>
      <c r="TB1194" s="23">
        <f t="shared" si="255"/>
        <v>0</v>
      </c>
      <c r="TC1194" s="23">
        <f t="shared" si="256"/>
        <v>0</v>
      </c>
      <c r="TD1194" s="23">
        <f t="shared" si="257"/>
        <v>0</v>
      </c>
      <c r="TE1194" s="23">
        <f t="shared" si="471"/>
        <v>0</v>
      </c>
      <c r="TF1194" s="23">
        <f t="shared" si="472"/>
        <v>0</v>
      </c>
      <c r="TG1194" s="23">
        <f t="shared" si="473"/>
        <v>0</v>
      </c>
      <c r="TH1194" s="23">
        <f t="shared" si="474"/>
        <v>0</v>
      </c>
      <c r="TI1194" s="23">
        <f t="shared" si="475"/>
        <v>0</v>
      </c>
      <c r="TJ1194" s="23">
        <f t="shared" si="476"/>
        <v>0</v>
      </c>
      <c r="TK1194" s="23">
        <f t="shared" si="258"/>
        <v>0</v>
      </c>
      <c r="TL1194" s="23">
        <f t="shared" si="258"/>
        <v>0</v>
      </c>
      <c r="TM1194" s="23">
        <f t="shared" si="258"/>
        <v>0</v>
      </c>
      <c r="TN1194" s="23">
        <f t="shared" si="259"/>
        <v>0</v>
      </c>
      <c r="TO1194" s="23">
        <f t="shared" si="259"/>
        <v>0</v>
      </c>
      <c r="TP1194" s="23">
        <f t="shared" si="259"/>
        <v>0</v>
      </c>
      <c r="TQ1194" s="28"/>
      <c r="TR1194" s="28"/>
      <c r="TS1194" s="28"/>
      <c r="TT1194" s="23">
        <f t="shared" si="260"/>
        <v>0</v>
      </c>
      <c r="TU1194" s="23">
        <f t="shared" si="261"/>
        <v>0</v>
      </c>
      <c r="TV1194" s="23">
        <f t="shared" si="262"/>
        <v>0</v>
      </c>
      <c r="TW1194" s="23">
        <f t="shared" si="263"/>
        <v>0</v>
      </c>
      <c r="TX1194" s="23">
        <f t="shared" si="264"/>
        <v>0</v>
      </c>
      <c r="TY1194" s="23">
        <f t="shared" si="265"/>
        <v>0</v>
      </c>
      <c r="TZ1194" s="23">
        <f t="shared" si="477"/>
        <v>0</v>
      </c>
      <c r="UA1194" s="23">
        <f t="shared" si="478"/>
        <v>0</v>
      </c>
      <c r="UB1194" s="23">
        <f t="shared" si="479"/>
        <v>0</v>
      </c>
      <c r="UC1194" s="23">
        <f t="shared" si="480"/>
        <v>0</v>
      </c>
      <c r="UD1194" s="23">
        <f t="shared" si="481"/>
        <v>0</v>
      </c>
      <c r="UE1194" s="23">
        <f t="shared" si="482"/>
        <v>0</v>
      </c>
      <c r="UF1194" s="23">
        <f t="shared" si="266"/>
        <v>0</v>
      </c>
      <c r="UG1194" s="23">
        <f t="shared" si="266"/>
        <v>0</v>
      </c>
      <c r="UH1194" s="23">
        <f t="shared" si="266"/>
        <v>0</v>
      </c>
      <c r="UI1194" s="23">
        <f t="shared" si="267"/>
        <v>0</v>
      </c>
      <c r="UJ1194" s="23">
        <f t="shared" si="267"/>
        <v>0</v>
      </c>
      <c r="UK1194" s="23">
        <f t="shared" si="267"/>
        <v>0</v>
      </c>
      <c r="UL1194" s="28"/>
      <c r="UM1194" s="28"/>
      <c r="UN1194" s="28"/>
      <c r="UO1194" s="23">
        <f t="shared" si="268"/>
        <v>0</v>
      </c>
      <c r="UP1194" s="23">
        <f t="shared" si="269"/>
        <v>0</v>
      </c>
      <c r="UQ1194" s="23">
        <f t="shared" si="270"/>
        <v>0</v>
      </c>
      <c r="UR1194" s="23">
        <f t="shared" si="271"/>
        <v>0</v>
      </c>
      <c r="US1194" s="23">
        <f t="shared" si="272"/>
        <v>0</v>
      </c>
      <c r="UT1194" s="23">
        <f t="shared" si="273"/>
        <v>0</v>
      </c>
      <c r="UU1194" s="23">
        <f t="shared" si="483"/>
        <v>0</v>
      </c>
      <c r="UV1194" s="23">
        <f t="shared" si="484"/>
        <v>0</v>
      </c>
      <c r="UW1194" s="23">
        <f t="shared" si="485"/>
        <v>0</v>
      </c>
      <c r="UX1194" s="23">
        <f t="shared" si="486"/>
        <v>15079.41</v>
      </c>
      <c r="UY1194" s="23">
        <f t="shared" si="487"/>
        <v>16132.48</v>
      </c>
      <c r="UZ1194" s="23">
        <f t="shared" si="488"/>
        <v>16132.48</v>
      </c>
      <c r="VA1194" s="23">
        <f t="shared" si="274"/>
        <v>0</v>
      </c>
      <c r="VB1194" s="23">
        <f t="shared" si="274"/>
        <v>0</v>
      </c>
      <c r="VC1194" s="23">
        <f t="shared" si="274"/>
        <v>0</v>
      </c>
      <c r="VD1194" s="23">
        <f t="shared" si="275"/>
        <v>0</v>
      </c>
      <c r="VE1194" s="23">
        <f t="shared" si="275"/>
        <v>0</v>
      </c>
      <c r="VF1194" s="23">
        <f t="shared" si="275"/>
        <v>0</v>
      </c>
      <c r="VG1194" s="28"/>
      <c r="VH1194" s="28"/>
      <c r="VI1194" s="28"/>
      <c r="VJ1194" s="23">
        <f t="shared" si="276"/>
        <v>0</v>
      </c>
      <c r="VK1194" s="23">
        <f t="shared" si="277"/>
        <v>0</v>
      </c>
      <c r="VL1194" s="23">
        <f t="shared" si="278"/>
        <v>0</v>
      </c>
      <c r="VM1194" s="23">
        <f t="shared" si="279"/>
        <v>0</v>
      </c>
      <c r="VN1194" s="23">
        <f t="shared" si="280"/>
        <v>0</v>
      </c>
      <c r="VO1194" s="23">
        <f t="shared" si="281"/>
        <v>0</v>
      </c>
      <c r="VP1194" s="23">
        <f t="shared" si="489"/>
        <v>0</v>
      </c>
      <c r="VQ1194" s="23">
        <f t="shared" si="490"/>
        <v>0</v>
      </c>
      <c r="VR1194" s="23">
        <f t="shared" si="491"/>
        <v>0</v>
      </c>
      <c r="VS1194" s="23">
        <f t="shared" si="492"/>
        <v>0</v>
      </c>
      <c r="VT1194" s="23">
        <f t="shared" si="493"/>
        <v>0</v>
      </c>
      <c r="VU1194" s="23">
        <f t="shared" si="494"/>
        <v>0</v>
      </c>
      <c r="VV1194" s="23">
        <f t="shared" si="282"/>
        <v>0</v>
      </c>
      <c r="VW1194" s="23">
        <f t="shared" si="282"/>
        <v>0</v>
      </c>
      <c r="VX1194" s="23">
        <f t="shared" si="282"/>
        <v>0</v>
      </c>
      <c r="VY1194" s="23">
        <f t="shared" si="283"/>
        <v>0</v>
      </c>
      <c r="VZ1194" s="23">
        <f t="shared" si="283"/>
        <v>0</v>
      </c>
      <c r="WA1194" s="23">
        <f t="shared" si="283"/>
        <v>0</v>
      </c>
      <c r="WB1194" s="28"/>
      <c r="WC1194" s="28"/>
      <c r="WD1194" s="28"/>
      <c r="WE1194" s="23">
        <f t="shared" si="284"/>
        <v>0</v>
      </c>
      <c r="WF1194" s="23">
        <f t="shared" si="285"/>
        <v>0</v>
      </c>
      <c r="WG1194" s="23">
        <f t="shared" si="286"/>
        <v>0</v>
      </c>
      <c r="WH1194" s="23">
        <f t="shared" si="287"/>
        <v>0</v>
      </c>
      <c r="WI1194" s="23">
        <f t="shared" si="288"/>
        <v>0</v>
      </c>
      <c r="WJ1194" s="23">
        <f t="shared" si="289"/>
        <v>0</v>
      </c>
      <c r="WK1194" s="23">
        <f t="shared" si="495"/>
        <v>0</v>
      </c>
      <c r="WL1194" s="23">
        <f t="shared" si="496"/>
        <v>0</v>
      </c>
      <c r="WM1194" s="23">
        <f t="shared" si="497"/>
        <v>0</v>
      </c>
      <c r="WN1194" s="23">
        <f t="shared" si="498"/>
        <v>0</v>
      </c>
      <c r="WO1194" s="23">
        <f t="shared" si="499"/>
        <v>0</v>
      </c>
      <c r="WP1194" s="23">
        <f t="shared" si="500"/>
        <v>0</v>
      </c>
      <c r="WQ1194" s="23">
        <f t="shared" si="290"/>
        <v>0</v>
      </c>
      <c r="WR1194" s="23">
        <f t="shared" si="290"/>
        <v>0</v>
      </c>
      <c r="WS1194" s="23">
        <f t="shared" si="290"/>
        <v>0</v>
      </c>
      <c r="WT1194" s="23">
        <f t="shared" si="291"/>
        <v>0</v>
      </c>
      <c r="WU1194" s="23">
        <f t="shared" si="291"/>
        <v>0</v>
      </c>
      <c r="WV1194" s="23">
        <f t="shared" si="291"/>
        <v>0</v>
      </c>
      <c r="WW1194" s="28"/>
      <c r="WX1194" s="28"/>
      <c r="WY1194" s="28"/>
      <c r="WZ1194" s="23">
        <f t="shared" si="292"/>
        <v>0</v>
      </c>
      <c r="XA1194" s="23">
        <f t="shared" si="293"/>
        <v>0</v>
      </c>
      <c r="XB1194" s="23">
        <f t="shared" si="294"/>
        <v>0</v>
      </c>
      <c r="XC1194" s="23">
        <f t="shared" si="295"/>
        <v>0</v>
      </c>
      <c r="XD1194" s="23">
        <f t="shared" si="296"/>
        <v>0</v>
      </c>
      <c r="XE1194" s="23">
        <f t="shared" si="297"/>
        <v>0</v>
      </c>
      <c r="XF1194" s="23">
        <f t="shared" si="501"/>
        <v>0</v>
      </c>
      <c r="XG1194" s="23">
        <f t="shared" si="502"/>
        <v>0</v>
      </c>
      <c r="XH1194" s="23">
        <f t="shared" si="503"/>
        <v>0</v>
      </c>
      <c r="XI1194" s="23">
        <f t="shared" si="504"/>
        <v>0</v>
      </c>
      <c r="XJ1194" s="23">
        <f t="shared" si="505"/>
        <v>0</v>
      </c>
      <c r="XK1194" s="23">
        <f t="shared" si="506"/>
        <v>0</v>
      </c>
      <c r="XL1194" s="23">
        <f t="shared" si="298"/>
        <v>0</v>
      </c>
      <c r="XM1194" s="23">
        <f t="shared" si="298"/>
        <v>0</v>
      </c>
      <c r="XN1194" s="23">
        <f t="shared" si="298"/>
        <v>0</v>
      </c>
      <c r="XO1194" s="23">
        <f t="shared" si="299"/>
        <v>0</v>
      </c>
      <c r="XP1194" s="23">
        <f t="shared" si="299"/>
        <v>0</v>
      </c>
      <c r="XQ1194" s="23">
        <f t="shared" si="299"/>
        <v>0</v>
      </c>
      <c r="XR1194" s="28"/>
      <c r="XS1194" s="28"/>
      <c r="XT1194" s="28"/>
      <c r="XU1194" s="23">
        <f t="shared" si="300"/>
        <v>0</v>
      </c>
      <c r="XV1194" s="23">
        <f t="shared" si="301"/>
        <v>0</v>
      </c>
      <c r="XW1194" s="23">
        <f t="shared" si="302"/>
        <v>0</v>
      </c>
      <c r="XX1194" s="23">
        <f t="shared" si="303"/>
        <v>0</v>
      </c>
      <c r="XY1194" s="23">
        <f t="shared" si="304"/>
        <v>0</v>
      </c>
      <c r="XZ1194" s="23">
        <f t="shared" si="305"/>
        <v>0</v>
      </c>
      <c r="YA1194" s="23">
        <f t="shared" si="507"/>
        <v>0</v>
      </c>
      <c r="YB1194" s="23">
        <f t="shared" si="508"/>
        <v>0</v>
      </c>
      <c r="YC1194" s="23">
        <f t="shared" si="509"/>
        <v>0</v>
      </c>
      <c r="YD1194" s="23">
        <f t="shared" si="510"/>
        <v>0</v>
      </c>
      <c r="YE1194" s="23">
        <f t="shared" si="511"/>
        <v>0</v>
      </c>
      <c r="YF1194" s="23">
        <f t="shared" si="512"/>
        <v>0</v>
      </c>
      <c r="YG1194" s="23">
        <f t="shared" si="306"/>
        <v>0</v>
      </c>
      <c r="YH1194" s="23">
        <f t="shared" si="306"/>
        <v>0</v>
      </c>
      <c r="YI1194" s="23">
        <f t="shared" si="306"/>
        <v>0</v>
      </c>
      <c r="YJ1194" s="23">
        <f t="shared" si="307"/>
        <v>0</v>
      </c>
      <c r="YK1194" s="23">
        <f t="shared" si="307"/>
        <v>0</v>
      </c>
      <c r="YL1194" s="23">
        <f t="shared" si="307"/>
        <v>0</v>
      </c>
      <c r="YM1194" s="57">
        <f t="shared" si="513"/>
        <v>0</v>
      </c>
      <c r="YN1194" s="57">
        <f t="shared" si="308"/>
        <v>0</v>
      </c>
      <c r="YO1194" s="57">
        <f t="shared" si="308"/>
        <v>0</v>
      </c>
      <c r="YP1194" s="23">
        <f t="shared" si="309"/>
        <v>0</v>
      </c>
      <c r="YQ1194" s="23">
        <f t="shared" si="310"/>
        <v>0</v>
      </c>
      <c r="YR1194" s="23">
        <f t="shared" si="311"/>
        <v>0</v>
      </c>
      <c r="YS1194" s="23">
        <f t="shared" si="312"/>
        <v>0</v>
      </c>
      <c r="YT1194" s="23">
        <f t="shared" si="313"/>
        <v>0</v>
      </c>
      <c r="YU1194" s="23">
        <f t="shared" si="314"/>
        <v>0</v>
      </c>
      <c r="YV1194" s="23">
        <f t="shared" si="514"/>
        <v>0</v>
      </c>
      <c r="YW1194" s="23">
        <f t="shared" si="515"/>
        <v>0</v>
      </c>
      <c r="YX1194" s="23">
        <f t="shared" si="516"/>
        <v>0</v>
      </c>
      <c r="YY1194" s="23">
        <f t="shared" si="517"/>
        <v>20934.349999999999</v>
      </c>
      <c r="YZ1194" s="23">
        <f t="shared" si="518"/>
        <v>21659.759999999998</v>
      </c>
      <c r="ZA1194" s="23">
        <f t="shared" si="519"/>
        <v>21659.759999999998</v>
      </c>
      <c r="ZB1194" s="23">
        <f t="shared" si="315"/>
        <v>0</v>
      </c>
      <c r="ZC1194" s="23">
        <f t="shared" si="315"/>
        <v>0</v>
      </c>
      <c r="ZD1194" s="23">
        <f t="shared" si="315"/>
        <v>0</v>
      </c>
      <c r="ZE1194" s="23">
        <f t="shared" si="316"/>
        <v>0</v>
      </c>
      <c r="ZF1194" s="23">
        <f t="shared" si="316"/>
        <v>0</v>
      </c>
      <c r="ZG1194" s="23">
        <f t="shared" si="316"/>
        <v>0</v>
      </c>
    </row>
    <row r="1195" spans="1:683" ht="15" hidden="1" customHeight="1">
      <c r="A1195" s="116"/>
      <c r="B1195" s="85"/>
      <c r="C1195" s="5"/>
      <c r="D1195" s="116"/>
      <c r="E1195" s="74"/>
      <c r="F1195" s="36">
        <f t="shared" si="317"/>
        <v>0</v>
      </c>
      <c r="G1195" s="36">
        <f t="shared" si="317"/>
        <v>0</v>
      </c>
      <c r="H1195" s="36">
        <f t="shared" si="317"/>
        <v>0</v>
      </c>
      <c r="I1195" s="23">
        <f t="shared" si="318"/>
        <v>0</v>
      </c>
      <c r="J1195" s="23">
        <f t="shared" si="318"/>
        <v>0</v>
      </c>
      <c r="K1195" s="23">
        <f t="shared" si="318"/>
        <v>0</v>
      </c>
      <c r="L1195" s="28"/>
      <c r="M1195" s="28"/>
      <c r="N1195" s="28"/>
      <c r="O1195" s="23">
        <f t="shared" si="319"/>
        <v>0</v>
      </c>
      <c r="P1195" s="23">
        <f t="shared" si="320"/>
        <v>0</v>
      </c>
      <c r="Q1195" s="23">
        <f t="shared" si="321"/>
        <v>0</v>
      </c>
      <c r="R1195" s="23">
        <f t="shared" si="322"/>
        <v>0</v>
      </c>
      <c r="S1195" s="23">
        <f t="shared" si="323"/>
        <v>0</v>
      </c>
      <c r="T1195" s="23">
        <f t="shared" si="324"/>
        <v>0</v>
      </c>
      <c r="U1195" s="23">
        <f t="shared" si="325"/>
        <v>0</v>
      </c>
      <c r="V1195" s="23">
        <f t="shared" si="326"/>
        <v>0</v>
      </c>
      <c r="W1195" s="23">
        <f t="shared" si="327"/>
        <v>0</v>
      </c>
      <c r="X1195" s="23">
        <f t="shared" si="328"/>
        <v>0</v>
      </c>
      <c r="Y1195" s="23">
        <f t="shared" si="329"/>
        <v>0</v>
      </c>
      <c r="Z1195" s="23">
        <f t="shared" si="330"/>
        <v>0</v>
      </c>
      <c r="AA1195" s="23">
        <f t="shared" si="331"/>
        <v>0</v>
      </c>
      <c r="AB1195" s="23">
        <f t="shared" si="66"/>
        <v>0</v>
      </c>
      <c r="AC1195" s="23">
        <f t="shared" si="66"/>
        <v>0</v>
      </c>
      <c r="AD1195" s="23">
        <f t="shared" si="332"/>
        <v>0</v>
      </c>
      <c r="AE1195" s="23">
        <f t="shared" si="67"/>
        <v>0</v>
      </c>
      <c r="AF1195" s="23">
        <f t="shared" si="67"/>
        <v>0</v>
      </c>
      <c r="AG1195" s="28"/>
      <c r="AH1195" s="28"/>
      <c r="AI1195" s="28"/>
      <c r="AJ1195" s="23">
        <f t="shared" si="68"/>
        <v>0</v>
      </c>
      <c r="AK1195" s="23">
        <f t="shared" si="69"/>
        <v>0</v>
      </c>
      <c r="AL1195" s="23">
        <f t="shared" si="70"/>
        <v>0</v>
      </c>
      <c r="AM1195" s="23">
        <f t="shared" si="71"/>
        <v>0</v>
      </c>
      <c r="AN1195" s="23">
        <f t="shared" si="72"/>
        <v>0</v>
      </c>
      <c r="AO1195" s="23">
        <f t="shared" si="73"/>
        <v>0</v>
      </c>
      <c r="AP1195" s="23">
        <f t="shared" si="333"/>
        <v>0</v>
      </c>
      <c r="AQ1195" s="23">
        <f t="shared" si="334"/>
        <v>0</v>
      </c>
      <c r="AR1195" s="23">
        <f t="shared" si="335"/>
        <v>0</v>
      </c>
      <c r="AS1195" s="23">
        <f t="shared" si="336"/>
        <v>0</v>
      </c>
      <c r="AT1195" s="23">
        <f t="shared" si="337"/>
        <v>0</v>
      </c>
      <c r="AU1195" s="23">
        <f t="shared" si="338"/>
        <v>0</v>
      </c>
      <c r="AV1195" s="23">
        <f t="shared" si="74"/>
        <v>0</v>
      </c>
      <c r="AW1195" s="23">
        <f t="shared" si="74"/>
        <v>0</v>
      </c>
      <c r="AX1195" s="23">
        <f t="shared" si="74"/>
        <v>0</v>
      </c>
      <c r="AY1195" s="23">
        <f t="shared" si="75"/>
        <v>0</v>
      </c>
      <c r="AZ1195" s="23">
        <f t="shared" si="75"/>
        <v>0</v>
      </c>
      <c r="BA1195" s="23">
        <f t="shared" si="75"/>
        <v>0</v>
      </c>
      <c r="BB1195" s="28"/>
      <c r="BC1195" s="28"/>
      <c r="BD1195" s="28"/>
      <c r="BE1195" s="23">
        <f t="shared" si="76"/>
        <v>0</v>
      </c>
      <c r="BF1195" s="23">
        <f t="shared" si="77"/>
        <v>0</v>
      </c>
      <c r="BG1195" s="23">
        <f t="shared" si="78"/>
        <v>0</v>
      </c>
      <c r="BH1195" s="23">
        <f t="shared" si="79"/>
        <v>0</v>
      </c>
      <c r="BI1195" s="23">
        <f t="shared" si="80"/>
        <v>0</v>
      </c>
      <c r="BJ1195" s="23">
        <f t="shared" si="81"/>
        <v>0</v>
      </c>
      <c r="BK1195" s="23">
        <f t="shared" si="339"/>
        <v>0</v>
      </c>
      <c r="BL1195" s="23">
        <f t="shared" si="340"/>
        <v>0</v>
      </c>
      <c r="BM1195" s="23">
        <f t="shared" si="341"/>
        <v>0</v>
      </c>
      <c r="BN1195" s="23">
        <f t="shared" si="342"/>
        <v>0</v>
      </c>
      <c r="BO1195" s="23">
        <f t="shared" si="343"/>
        <v>0</v>
      </c>
      <c r="BP1195" s="23">
        <f t="shared" si="344"/>
        <v>0</v>
      </c>
      <c r="BQ1195" s="23">
        <f t="shared" si="82"/>
        <v>0</v>
      </c>
      <c r="BR1195" s="23">
        <f t="shared" si="82"/>
        <v>0</v>
      </c>
      <c r="BS1195" s="23">
        <f t="shared" si="82"/>
        <v>0</v>
      </c>
      <c r="BT1195" s="23">
        <f t="shared" si="83"/>
        <v>0</v>
      </c>
      <c r="BU1195" s="23">
        <f t="shared" si="83"/>
        <v>0</v>
      </c>
      <c r="BV1195" s="23">
        <f t="shared" si="83"/>
        <v>0</v>
      </c>
      <c r="BW1195" s="28"/>
      <c r="BX1195" s="28"/>
      <c r="BY1195" s="28"/>
      <c r="BZ1195" s="23">
        <f t="shared" si="84"/>
        <v>0</v>
      </c>
      <c r="CA1195" s="23">
        <f t="shared" si="85"/>
        <v>0</v>
      </c>
      <c r="CB1195" s="23">
        <f t="shared" si="86"/>
        <v>0</v>
      </c>
      <c r="CC1195" s="23">
        <f t="shared" si="87"/>
        <v>0</v>
      </c>
      <c r="CD1195" s="23">
        <f t="shared" si="88"/>
        <v>0</v>
      </c>
      <c r="CE1195" s="23">
        <f t="shared" si="89"/>
        <v>0</v>
      </c>
      <c r="CF1195" s="23">
        <f t="shared" si="345"/>
        <v>0</v>
      </c>
      <c r="CG1195" s="23">
        <f t="shared" si="346"/>
        <v>0</v>
      </c>
      <c r="CH1195" s="23">
        <f t="shared" si="347"/>
        <v>0</v>
      </c>
      <c r="CI1195" s="23">
        <f t="shared" si="348"/>
        <v>0</v>
      </c>
      <c r="CJ1195" s="23">
        <f t="shared" si="349"/>
        <v>0</v>
      </c>
      <c r="CK1195" s="23">
        <f t="shared" si="350"/>
        <v>0</v>
      </c>
      <c r="CL1195" s="23">
        <f t="shared" si="90"/>
        <v>0</v>
      </c>
      <c r="CM1195" s="23">
        <f t="shared" si="90"/>
        <v>0</v>
      </c>
      <c r="CN1195" s="23">
        <f t="shared" si="90"/>
        <v>0</v>
      </c>
      <c r="CO1195" s="23">
        <f t="shared" si="91"/>
        <v>0</v>
      </c>
      <c r="CP1195" s="23">
        <f t="shared" si="91"/>
        <v>0</v>
      </c>
      <c r="CQ1195" s="23">
        <f t="shared" si="91"/>
        <v>0</v>
      </c>
      <c r="CR1195" s="28"/>
      <c r="CS1195" s="28"/>
      <c r="CT1195" s="28"/>
      <c r="CU1195" s="23">
        <f t="shared" si="92"/>
        <v>0</v>
      </c>
      <c r="CV1195" s="23">
        <f t="shared" si="93"/>
        <v>0</v>
      </c>
      <c r="CW1195" s="23">
        <f t="shared" si="94"/>
        <v>0</v>
      </c>
      <c r="CX1195" s="23">
        <f t="shared" si="95"/>
        <v>0</v>
      </c>
      <c r="CY1195" s="23">
        <f t="shared" si="96"/>
        <v>0</v>
      </c>
      <c r="CZ1195" s="23">
        <f t="shared" si="97"/>
        <v>0</v>
      </c>
      <c r="DA1195" s="23">
        <f t="shared" si="351"/>
        <v>0</v>
      </c>
      <c r="DB1195" s="23">
        <f t="shared" si="352"/>
        <v>0</v>
      </c>
      <c r="DC1195" s="23">
        <f t="shared" si="353"/>
        <v>0</v>
      </c>
      <c r="DD1195" s="23">
        <f t="shared" si="354"/>
        <v>0</v>
      </c>
      <c r="DE1195" s="23">
        <f t="shared" si="355"/>
        <v>0</v>
      </c>
      <c r="DF1195" s="23">
        <f t="shared" si="356"/>
        <v>0</v>
      </c>
      <c r="DG1195" s="23">
        <f t="shared" si="98"/>
        <v>0</v>
      </c>
      <c r="DH1195" s="23">
        <f t="shared" si="98"/>
        <v>0</v>
      </c>
      <c r="DI1195" s="23">
        <f t="shared" si="98"/>
        <v>0</v>
      </c>
      <c r="DJ1195" s="23">
        <f t="shared" si="99"/>
        <v>0</v>
      </c>
      <c r="DK1195" s="23">
        <f t="shared" si="99"/>
        <v>0</v>
      </c>
      <c r="DL1195" s="23">
        <f t="shared" si="99"/>
        <v>0</v>
      </c>
      <c r="DM1195" s="28"/>
      <c r="DN1195" s="28"/>
      <c r="DO1195" s="28"/>
      <c r="DP1195" s="23">
        <f t="shared" si="100"/>
        <v>0</v>
      </c>
      <c r="DQ1195" s="23">
        <f t="shared" si="101"/>
        <v>0</v>
      </c>
      <c r="DR1195" s="23">
        <f t="shared" si="102"/>
        <v>0</v>
      </c>
      <c r="DS1195" s="23">
        <f t="shared" si="103"/>
        <v>0</v>
      </c>
      <c r="DT1195" s="23">
        <f t="shared" si="104"/>
        <v>0</v>
      </c>
      <c r="DU1195" s="23">
        <f t="shared" si="105"/>
        <v>0</v>
      </c>
      <c r="DV1195" s="23">
        <f t="shared" si="357"/>
        <v>0</v>
      </c>
      <c r="DW1195" s="23">
        <f t="shared" si="358"/>
        <v>0</v>
      </c>
      <c r="DX1195" s="23">
        <f t="shared" si="359"/>
        <v>0</v>
      </c>
      <c r="DY1195" s="23">
        <f t="shared" si="360"/>
        <v>0</v>
      </c>
      <c r="DZ1195" s="23">
        <f t="shared" si="361"/>
        <v>0</v>
      </c>
      <c r="EA1195" s="23">
        <f t="shared" si="362"/>
        <v>0</v>
      </c>
      <c r="EB1195" s="23">
        <f t="shared" si="106"/>
        <v>0</v>
      </c>
      <c r="EC1195" s="23">
        <f t="shared" si="106"/>
        <v>0</v>
      </c>
      <c r="ED1195" s="23">
        <f t="shared" si="106"/>
        <v>0</v>
      </c>
      <c r="EE1195" s="23">
        <f t="shared" si="107"/>
        <v>0</v>
      </c>
      <c r="EF1195" s="23">
        <f t="shared" si="107"/>
        <v>0</v>
      </c>
      <c r="EG1195" s="23">
        <f t="shared" si="107"/>
        <v>0</v>
      </c>
      <c r="EH1195" s="28"/>
      <c r="EI1195" s="28"/>
      <c r="EJ1195" s="28"/>
      <c r="EK1195" s="23">
        <f t="shared" si="108"/>
        <v>0</v>
      </c>
      <c r="EL1195" s="23">
        <f t="shared" si="109"/>
        <v>0</v>
      </c>
      <c r="EM1195" s="23">
        <f t="shared" si="110"/>
        <v>0</v>
      </c>
      <c r="EN1195" s="23">
        <f t="shared" si="111"/>
        <v>0</v>
      </c>
      <c r="EO1195" s="23">
        <f t="shared" si="112"/>
        <v>0</v>
      </c>
      <c r="EP1195" s="23">
        <f t="shared" si="113"/>
        <v>0</v>
      </c>
      <c r="EQ1195" s="23">
        <f t="shared" si="363"/>
        <v>0</v>
      </c>
      <c r="ER1195" s="23">
        <f t="shared" si="364"/>
        <v>0</v>
      </c>
      <c r="ES1195" s="23">
        <f t="shared" si="365"/>
        <v>0</v>
      </c>
      <c r="ET1195" s="23">
        <f t="shared" si="366"/>
        <v>0</v>
      </c>
      <c r="EU1195" s="23">
        <f t="shared" si="367"/>
        <v>0</v>
      </c>
      <c r="EV1195" s="23">
        <f t="shared" si="368"/>
        <v>0</v>
      </c>
      <c r="EW1195" s="23">
        <f t="shared" si="114"/>
        <v>0</v>
      </c>
      <c r="EX1195" s="23">
        <f t="shared" si="114"/>
        <v>0</v>
      </c>
      <c r="EY1195" s="23">
        <f t="shared" si="114"/>
        <v>0</v>
      </c>
      <c r="EZ1195" s="23">
        <f t="shared" si="115"/>
        <v>0</v>
      </c>
      <c r="FA1195" s="23">
        <f t="shared" si="115"/>
        <v>0</v>
      </c>
      <c r="FB1195" s="23">
        <f t="shared" si="115"/>
        <v>0</v>
      </c>
      <c r="FC1195" s="28"/>
      <c r="FD1195" s="28"/>
      <c r="FE1195" s="28"/>
      <c r="FF1195" s="23">
        <f t="shared" si="116"/>
        <v>0</v>
      </c>
      <c r="FG1195" s="23">
        <f t="shared" si="117"/>
        <v>0</v>
      </c>
      <c r="FH1195" s="23">
        <f t="shared" si="118"/>
        <v>0</v>
      </c>
      <c r="FI1195" s="23">
        <f t="shared" si="119"/>
        <v>0</v>
      </c>
      <c r="FJ1195" s="23">
        <f t="shared" si="120"/>
        <v>0</v>
      </c>
      <c r="FK1195" s="23">
        <f t="shared" si="121"/>
        <v>0</v>
      </c>
      <c r="FL1195" s="23">
        <f t="shared" si="369"/>
        <v>0</v>
      </c>
      <c r="FM1195" s="23">
        <f t="shared" si="370"/>
        <v>0</v>
      </c>
      <c r="FN1195" s="23">
        <f t="shared" si="371"/>
        <v>0</v>
      </c>
      <c r="FO1195" s="23">
        <f t="shared" si="372"/>
        <v>0</v>
      </c>
      <c r="FP1195" s="23">
        <f t="shared" si="373"/>
        <v>0</v>
      </c>
      <c r="FQ1195" s="23">
        <f t="shared" si="374"/>
        <v>0</v>
      </c>
      <c r="FR1195" s="23">
        <f t="shared" si="122"/>
        <v>0</v>
      </c>
      <c r="FS1195" s="23">
        <f t="shared" si="122"/>
        <v>0</v>
      </c>
      <c r="FT1195" s="23">
        <f t="shared" si="122"/>
        <v>0</v>
      </c>
      <c r="FU1195" s="23">
        <f t="shared" si="123"/>
        <v>0</v>
      </c>
      <c r="FV1195" s="23">
        <f t="shared" si="123"/>
        <v>0</v>
      </c>
      <c r="FW1195" s="23">
        <f t="shared" si="123"/>
        <v>0</v>
      </c>
      <c r="FX1195" s="28"/>
      <c r="FY1195" s="28"/>
      <c r="FZ1195" s="28"/>
      <c r="GA1195" s="23">
        <f t="shared" si="124"/>
        <v>0</v>
      </c>
      <c r="GB1195" s="23">
        <f t="shared" si="125"/>
        <v>0</v>
      </c>
      <c r="GC1195" s="23">
        <f t="shared" si="126"/>
        <v>0</v>
      </c>
      <c r="GD1195" s="23">
        <f t="shared" si="127"/>
        <v>0</v>
      </c>
      <c r="GE1195" s="23">
        <f t="shared" si="128"/>
        <v>0</v>
      </c>
      <c r="GF1195" s="23">
        <f t="shared" si="129"/>
        <v>0</v>
      </c>
      <c r="GG1195" s="23">
        <f t="shared" si="375"/>
        <v>0</v>
      </c>
      <c r="GH1195" s="23">
        <f t="shared" si="376"/>
        <v>0</v>
      </c>
      <c r="GI1195" s="23">
        <f t="shared" si="377"/>
        <v>0</v>
      </c>
      <c r="GJ1195" s="23">
        <f t="shared" si="378"/>
        <v>0</v>
      </c>
      <c r="GK1195" s="23">
        <f t="shared" si="379"/>
        <v>0</v>
      </c>
      <c r="GL1195" s="23">
        <f t="shared" si="380"/>
        <v>0</v>
      </c>
      <c r="GM1195" s="23">
        <f t="shared" si="130"/>
        <v>0</v>
      </c>
      <c r="GN1195" s="23">
        <f t="shared" si="130"/>
        <v>0</v>
      </c>
      <c r="GO1195" s="23">
        <f t="shared" si="130"/>
        <v>0</v>
      </c>
      <c r="GP1195" s="23">
        <f t="shared" si="131"/>
        <v>0</v>
      </c>
      <c r="GQ1195" s="23">
        <f t="shared" si="131"/>
        <v>0</v>
      </c>
      <c r="GR1195" s="23">
        <f t="shared" si="131"/>
        <v>0</v>
      </c>
      <c r="GS1195" s="28"/>
      <c r="GT1195" s="28"/>
      <c r="GU1195" s="28"/>
      <c r="GV1195" s="23">
        <f t="shared" si="132"/>
        <v>0</v>
      </c>
      <c r="GW1195" s="23">
        <f t="shared" si="133"/>
        <v>0</v>
      </c>
      <c r="GX1195" s="23">
        <f t="shared" si="134"/>
        <v>0</v>
      </c>
      <c r="GY1195" s="23">
        <f t="shared" si="135"/>
        <v>0</v>
      </c>
      <c r="GZ1195" s="23">
        <f t="shared" si="136"/>
        <v>0</v>
      </c>
      <c r="HA1195" s="23">
        <f t="shared" si="137"/>
        <v>0</v>
      </c>
      <c r="HB1195" s="23">
        <f t="shared" si="381"/>
        <v>0</v>
      </c>
      <c r="HC1195" s="23">
        <f t="shared" si="382"/>
        <v>0</v>
      </c>
      <c r="HD1195" s="23">
        <f t="shared" si="383"/>
        <v>0</v>
      </c>
      <c r="HE1195" s="23">
        <f t="shared" si="384"/>
        <v>0</v>
      </c>
      <c r="HF1195" s="23">
        <f t="shared" si="385"/>
        <v>0</v>
      </c>
      <c r="HG1195" s="23">
        <f t="shared" si="386"/>
        <v>0</v>
      </c>
      <c r="HH1195" s="23">
        <f t="shared" si="138"/>
        <v>0</v>
      </c>
      <c r="HI1195" s="23">
        <f t="shared" si="138"/>
        <v>0</v>
      </c>
      <c r="HJ1195" s="23">
        <f t="shared" si="138"/>
        <v>0</v>
      </c>
      <c r="HK1195" s="23">
        <f t="shared" si="139"/>
        <v>0</v>
      </c>
      <c r="HL1195" s="23">
        <f t="shared" si="139"/>
        <v>0</v>
      </c>
      <c r="HM1195" s="23">
        <f t="shared" si="139"/>
        <v>0</v>
      </c>
      <c r="HN1195" s="28"/>
      <c r="HO1195" s="28"/>
      <c r="HP1195" s="28"/>
      <c r="HQ1195" s="23">
        <f t="shared" si="140"/>
        <v>0</v>
      </c>
      <c r="HR1195" s="23">
        <f t="shared" si="141"/>
        <v>0</v>
      </c>
      <c r="HS1195" s="23">
        <f t="shared" si="142"/>
        <v>0</v>
      </c>
      <c r="HT1195" s="23">
        <f t="shared" si="143"/>
        <v>0</v>
      </c>
      <c r="HU1195" s="23">
        <f t="shared" si="144"/>
        <v>0</v>
      </c>
      <c r="HV1195" s="23">
        <f t="shared" si="145"/>
        <v>0</v>
      </c>
      <c r="HW1195" s="23">
        <f t="shared" si="387"/>
        <v>0</v>
      </c>
      <c r="HX1195" s="23">
        <f t="shared" si="388"/>
        <v>0</v>
      </c>
      <c r="HY1195" s="23">
        <f t="shared" si="389"/>
        <v>0</v>
      </c>
      <c r="HZ1195" s="23">
        <f t="shared" si="390"/>
        <v>0</v>
      </c>
      <c r="IA1195" s="23">
        <f t="shared" si="391"/>
        <v>0</v>
      </c>
      <c r="IB1195" s="23">
        <f t="shared" si="392"/>
        <v>0</v>
      </c>
      <c r="IC1195" s="23">
        <f t="shared" si="146"/>
        <v>0</v>
      </c>
      <c r="ID1195" s="23">
        <f t="shared" si="146"/>
        <v>0</v>
      </c>
      <c r="IE1195" s="23">
        <f t="shared" si="146"/>
        <v>0</v>
      </c>
      <c r="IF1195" s="23">
        <f t="shared" si="147"/>
        <v>0</v>
      </c>
      <c r="IG1195" s="23">
        <f t="shared" si="147"/>
        <v>0</v>
      </c>
      <c r="IH1195" s="23">
        <f t="shared" si="147"/>
        <v>0</v>
      </c>
      <c r="II1195" s="28"/>
      <c r="IJ1195" s="28"/>
      <c r="IK1195" s="28"/>
      <c r="IL1195" s="23">
        <f t="shared" si="148"/>
        <v>0</v>
      </c>
      <c r="IM1195" s="23">
        <f t="shared" si="149"/>
        <v>0</v>
      </c>
      <c r="IN1195" s="23">
        <f t="shared" si="150"/>
        <v>0</v>
      </c>
      <c r="IO1195" s="23">
        <f t="shared" si="151"/>
        <v>0</v>
      </c>
      <c r="IP1195" s="23">
        <f t="shared" si="152"/>
        <v>0</v>
      </c>
      <c r="IQ1195" s="23">
        <f t="shared" si="153"/>
        <v>0</v>
      </c>
      <c r="IR1195" s="23">
        <f t="shared" si="393"/>
        <v>0</v>
      </c>
      <c r="IS1195" s="23">
        <f t="shared" si="394"/>
        <v>0</v>
      </c>
      <c r="IT1195" s="23">
        <f t="shared" si="395"/>
        <v>0</v>
      </c>
      <c r="IU1195" s="23">
        <f t="shared" si="396"/>
        <v>0</v>
      </c>
      <c r="IV1195" s="23">
        <f t="shared" si="397"/>
        <v>0</v>
      </c>
      <c r="IW1195" s="23">
        <f t="shared" si="398"/>
        <v>0</v>
      </c>
      <c r="IX1195" s="23">
        <f t="shared" si="154"/>
        <v>0</v>
      </c>
      <c r="IY1195" s="23">
        <f t="shared" si="154"/>
        <v>0</v>
      </c>
      <c r="IZ1195" s="23">
        <f t="shared" si="154"/>
        <v>0</v>
      </c>
      <c r="JA1195" s="23">
        <f t="shared" si="155"/>
        <v>0</v>
      </c>
      <c r="JB1195" s="23">
        <f t="shared" si="155"/>
        <v>0</v>
      </c>
      <c r="JC1195" s="23">
        <f t="shared" si="155"/>
        <v>0</v>
      </c>
      <c r="JD1195" s="28"/>
      <c r="JE1195" s="28"/>
      <c r="JF1195" s="28"/>
      <c r="JG1195" s="23">
        <f t="shared" si="156"/>
        <v>0</v>
      </c>
      <c r="JH1195" s="23">
        <f t="shared" si="157"/>
        <v>0</v>
      </c>
      <c r="JI1195" s="23">
        <f t="shared" si="158"/>
        <v>0</v>
      </c>
      <c r="JJ1195" s="23">
        <f t="shared" si="159"/>
        <v>0</v>
      </c>
      <c r="JK1195" s="23">
        <f t="shared" si="160"/>
        <v>0</v>
      </c>
      <c r="JL1195" s="23">
        <f t="shared" si="161"/>
        <v>0</v>
      </c>
      <c r="JM1195" s="23">
        <f t="shared" si="399"/>
        <v>0</v>
      </c>
      <c r="JN1195" s="23">
        <f t="shared" si="400"/>
        <v>0</v>
      </c>
      <c r="JO1195" s="23">
        <f t="shared" si="401"/>
        <v>0</v>
      </c>
      <c r="JP1195" s="23">
        <f t="shared" si="402"/>
        <v>0</v>
      </c>
      <c r="JQ1195" s="23">
        <f t="shared" si="403"/>
        <v>0</v>
      </c>
      <c r="JR1195" s="23">
        <f t="shared" si="404"/>
        <v>0</v>
      </c>
      <c r="JS1195" s="23">
        <f t="shared" si="162"/>
        <v>0</v>
      </c>
      <c r="JT1195" s="23">
        <f t="shared" si="162"/>
        <v>0</v>
      </c>
      <c r="JU1195" s="23">
        <f t="shared" si="162"/>
        <v>0</v>
      </c>
      <c r="JV1195" s="23">
        <f t="shared" si="163"/>
        <v>0</v>
      </c>
      <c r="JW1195" s="23">
        <f t="shared" si="163"/>
        <v>0</v>
      </c>
      <c r="JX1195" s="23">
        <f t="shared" si="163"/>
        <v>0</v>
      </c>
      <c r="JY1195" s="28"/>
      <c r="JZ1195" s="28"/>
      <c r="KA1195" s="28"/>
      <c r="KB1195" s="23">
        <f t="shared" si="164"/>
        <v>0</v>
      </c>
      <c r="KC1195" s="23">
        <f t="shared" si="165"/>
        <v>0</v>
      </c>
      <c r="KD1195" s="23">
        <f t="shared" si="166"/>
        <v>0</v>
      </c>
      <c r="KE1195" s="23">
        <f t="shared" si="167"/>
        <v>0</v>
      </c>
      <c r="KF1195" s="23">
        <f t="shared" si="168"/>
        <v>0</v>
      </c>
      <c r="KG1195" s="23">
        <f t="shared" si="169"/>
        <v>0</v>
      </c>
      <c r="KH1195" s="23">
        <f t="shared" si="405"/>
        <v>0</v>
      </c>
      <c r="KI1195" s="23">
        <f t="shared" si="406"/>
        <v>0</v>
      </c>
      <c r="KJ1195" s="23">
        <f t="shared" si="407"/>
        <v>0</v>
      </c>
      <c r="KK1195" s="23">
        <f t="shared" si="408"/>
        <v>0</v>
      </c>
      <c r="KL1195" s="23">
        <f t="shared" si="409"/>
        <v>0</v>
      </c>
      <c r="KM1195" s="23">
        <f t="shared" si="410"/>
        <v>0</v>
      </c>
      <c r="KN1195" s="23">
        <f t="shared" si="170"/>
        <v>0</v>
      </c>
      <c r="KO1195" s="23">
        <f t="shared" si="170"/>
        <v>0</v>
      </c>
      <c r="KP1195" s="23">
        <f t="shared" si="170"/>
        <v>0</v>
      </c>
      <c r="KQ1195" s="23">
        <f t="shared" si="171"/>
        <v>0</v>
      </c>
      <c r="KR1195" s="23">
        <f t="shared" si="171"/>
        <v>0</v>
      </c>
      <c r="KS1195" s="23">
        <f t="shared" si="171"/>
        <v>0</v>
      </c>
      <c r="KT1195" s="28"/>
      <c r="KU1195" s="28"/>
      <c r="KV1195" s="28"/>
      <c r="KW1195" s="23">
        <f t="shared" si="172"/>
        <v>0</v>
      </c>
      <c r="KX1195" s="23">
        <f t="shared" si="173"/>
        <v>0</v>
      </c>
      <c r="KY1195" s="23">
        <f t="shared" si="174"/>
        <v>0</v>
      </c>
      <c r="KZ1195" s="23">
        <f t="shared" si="175"/>
        <v>0</v>
      </c>
      <c r="LA1195" s="23">
        <f t="shared" si="176"/>
        <v>0</v>
      </c>
      <c r="LB1195" s="23">
        <f t="shared" si="177"/>
        <v>0</v>
      </c>
      <c r="LC1195" s="23">
        <f t="shared" si="411"/>
        <v>0</v>
      </c>
      <c r="LD1195" s="23">
        <f t="shared" si="412"/>
        <v>0</v>
      </c>
      <c r="LE1195" s="23">
        <f t="shared" si="413"/>
        <v>0</v>
      </c>
      <c r="LF1195" s="23">
        <f t="shared" si="414"/>
        <v>0</v>
      </c>
      <c r="LG1195" s="23">
        <f t="shared" si="415"/>
        <v>0</v>
      </c>
      <c r="LH1195" s="23">
        <f t="shared" si="416"/>
        <v>0</v>
      </c>
      <c r="LI1195" s="23">
        <f t="shared" si="178"/>
        <v>0</v>
      </c>
      <c r="LJ1195" s="23">
        <f t="shared" si="178"/>
        <v>0</v>
      </c>
      <c r="LK1195" s="23">
        <f t="shared" si="178"/>
        <v>0</v>
      </c>
      <c r="LL1195" s="23">
        <f t="shared" si="179"/>
        <v>0</v>
      </c>
      <c r="LM1195" s="23">
        <f t="shared" si="179"/>
        <v>0</v>
      </c>
      <c r="LN1195" s="23">
        <f t="shared" si="179"/>
        <v>0</v>
      </c>
      <c r="LO1195" s="28"/>
      <c r="LP1195" s="28"/>
      <c r="LQ1195" s="28"/>
      <c r="LR1195" s="23">
        <f t="shared" si="180"/>
        <v>0</v>
      </c>
      <c r="LS1195" s="23">
        <f t="shared" si="181"/>
        <v>0</v>
      </c>
      <c r="LT1195" s="23">
        <f t="shared" si="182"/>
        <v>0</v>
      </c>
      <c r="LU1195" s="23">
        <f t="shared" si="183"/>
        <v>0</v>
      </c>
      <c r="LV1195" s="23">
        <f t="shared" si="184"/>
        <v>0</v>
      </c>
      <c r="LW1195" s="23">
        <f t="shared" si="185"/>
        <v>0</v>
      </c>
      <c r="LX1195" s="23">
        <f t="shared" si="417"/>
        <v>0</v>
      </c>
      <c r="LY1195" s="23">
        <f t="shared" si="418"/>
        <v>0</v>
      </c>
      <c r="LZ1195" s="23">
        <f t="shared" si="419"/>
        <v>0</v>
      </c>
      <c r="MA1195" s="23">
        <f t="shared" si="420"/>
        <v>0</v>
      </c>
      <c r="MB1195" s="23">
        <f t="shared" si="421"/>
        <v>0</v>
      </c>
      <c r="MC1195" s="23">
        <f t="shared" si="422"/>
        <v>0</v>
      </c>
      <c r="MD1195" s="23">
        <f t="shared" si="186"/>
        <v>0</v>
      </c>
      <c r="ME1195" s="23">
        <f t="shared" si="186"/>
        <v>0</v>
      </c>
      <c r="MF1195" s="23">
        <f t="shared" si="186"/>
        <v>0</v>
      </c>
      <c r="MG1195" s="23">
        <f t="shared" si="187"/>
        <v>0</v>
      </c>
      <c r="MH1195" s="23">
        <f t="shared" si="187"/>
        <v>0</v>
      </c>
      <c r="MI1195" s="23">
        <f t="shared" si="187"/>
        <v>0</v>
      </c>
      <c r="MJ1195" s="28"/>
      <c r="MK1195" s="28"/>
      <c r="ML1195" s="28"/>
      <c r="MM1195" s="23">
        <f t="shared" si="188"/>
        <v>0</v>
      </c>
      <c r="MN1195" s="23">
        <f t="shared" si="189"/>
        <v>0</v>
      </c>
      <c r="MO1195" s="23">
        <f t="shared" si="190"/>
        <v>0</v>
      </c>
      <c r="MP1195" s="23">
        <f t="shared" si="191"/>
        <v>0</v>
      </c>
      <c r="MQ1195" s="23">
        <f t="shared" si="192"/>
        <v>0</v>
      </c>
      <c r="MR1195" s="23">
        <f t="shared" si="193"/>
        <v>0</v>
      </c>
      <c r="MS1195" s="23">
        <f t="shared" si="423"/>
        <v>0</v>
      </c>
      <c r="MT1195" s="23">
        <f t="shared" si="424"/>
        <v>0</v>
      </c>
      <c r="MU1195" s="23">
        <f t="shared" si="425"/>
        <v>0</v>
      </c>
      <c r="MV1195" s="23">
        <f t="shared" si="426"/>
        <v>0</v>
      </c>
      <c r="MW1195" s="23">
        <f t="shared" si="427"/>
        <v>0</v>
      </c>
      <c r="MX1195" s="23">
        <f t="shared" si="428"/>
        <v>0</v>
      </c>
      <c r="MY1195" s="23">
        <f t="shared" si="194"/>
        <v>0</v>
      </c>
      <c r="MZ1195" s="23">
        <f t="shared" si="194"/>
        <v>0</v>
      </c>
      <c r="NA1195" s="23">
        <f t="shared" si="194"/>
        <v>0</v>
      </c>
      <c r="NB1195" s="23">
        <f t="shared" si="195"/>
        <v>0</v>
      </c>
      <c r="NC1195" s="23">
        <f t="shared" si="195"/>
        <v>0</v>
      </c>
      <c r="ND1195" s="23">
        <f t="shared" si="195"/>
        <v>0</v>
      </c>
      <c r="NE1195" s="28"/>
      <c r="NF1195" s="28"/>
      <c r="NG1195" s="28"/>
      <c r="NH1195" s="23">
        <f t="shared" si="196"/>
        <v>0</v>
      </c>
      <c r="NI1195" s="23">
        <f t="shared" si="197"/>
        <v>0</v>
      </c>
      <c r="NJ1195" s="23">
        <f t="shared" si="198"/>
        <v>0</v>
      </c>
      <c r="NK1195" s="23">
        <f t="shared" si="199"/>
        <v>0</v>
      </c>
      <c r="NL1195" s="23">
        <f t="shared" si="200"/>
        <v>0</v>
      </c>
      <c r="NM1195" s="23">
        <f t="shared" si="201"/>
        <v>0</v>
      </c>
      <c r="NN1195" s="23">
        <f t="shared" si="429"/>
        <v>0</v>
      </c>
      <c r="NO1195" s="23">
        <f t="shared" si="430"/>
        <v>0</v>
      </c>
      <c r="NP1195" s="23">
        <f t="shared" si="431"/>
        <v>0</v>
      </c>
      <c r="NQ1195" s="23">
        <f t="shared" si="432"/>
        <v>0</v>
      </c>
      <c r="NR1195" s="23">
        <f t="shared" si="433"/>
        <v>0</v>
      </c>
      <c r="NS1195" s="23">
        <f t="shared" si="434"/>
        <v>0</v>
      </c>
      <c r="NT1195" s="23">
        <f t="shared" si="202"/>
        <v>0</v>
      </c>
      <c r="NU1195" s="23">
        <f t="shared" si="202"/>
        <v>0</v>
      </c>
      <c r="NV1195" s="23">
        <f t="shared" si="202"/>
        <v>0</v>
      </c>
      <c r="NW1195" s="23">
        <f t="shared" si="203"/>
        <v>0</v>
      </c>
      <c r="NX1195" s="23">
        <f t="shared" si="203"/>
        <v>0</v>
      </c>
      <c r="NY1195" s="23">
        <f t="shared" si="203"/>
        <v>0</v>
      </c>
      <c r="NZ1195" s="28"/>
      <c r="OA1195" s="28"/>
      <c r="OB1195" s="28"/>
      <c r="OC1195" s="23">
        <f t="shared" si="204"/>
        <v>0</v>
      </c>
      <c r="OD1195" s="23">
        <f t="shared" si="205"/>
        <v>0</v>
      </c>
      <c r="OE1195" s="23">
        <f t="shared" si="206"/>
        <v>0</v>
      </c>
      <c r="OF1195" s="23">
        <f t="shared" si="207"/>
        <v>0</v>
      </c>
      <c r="OG1195" s="23">
        <f t="shared" si="208"/>
        <v>0</v>
      </c>
      <c r="OH1195" s="23">
        <f t="shared" si="209"/>
        <v>0</v>
      </c>
      <c r="OI1195" s="23">
        <f t="shared" si="435"/>
        <v>0</v>
      </c>
      <c r="OJ1195" s="23">
        <f t="shared" si="436"/>
        <v>0</v>
      </c>
      <c r="OK1195" s="23">
        <f t="shared" si="437"/>
        <v>0</v>
      </c>
      <c r="OL1195" s="23">
        <f t="shared" si="438"/>
        <v>0</v>
      </c>
      <c r="OM1195" s="23">
        <f t="shared" si="439"/>
        <v>0</v>
      </c>
      <c r="ON1195" s="23">
        <f t="shared" si="440"/>
        <v>0</v>
      </c>
      <c r="OO1195" s="23">
        <f t="shared" si="210"/>
        <v>0</v>
      </c>
      <c r="OP1195" s="23">
        <f t="shared" si="210"/>
        <v>0</v>
      </c>
      <c r="OQ1195" s="23">
        <f t="shared" si="210"/>
        <v>0</v>
      </c>
      <c r="OR1195" s="23">
        <f t="shared" si="211"/>
        <v>0</v>
      </c>
      <c r="OS1195" s="23">
        <f t="shared" si="211"/>
        <v>0</v>
      </c>
      <c r="OT1195" s="23">
        <f t="shared" si="211"/>
        <v>0</v>
      </c>
      <c r="OU1195" s="28"/>
      <c r="OV1195" s="28"/>
      <c r="OW1195" s="28"/>
      <c r="OX1195" s="23">
        <f t="shared" si="212"/>
        <v>0</v>
      </c>
      <c r="OY1195" s="23">
        <f t="shared" si="213"/>
        <v>0</v>
      </c>
      <c r="OZ1195" s="23">
        <f t="shared" si="214"/>
        <v>0</v>
      </c>
      <c r="PA1195" s="23">
        <f t="shared" si="215"/>
        <v>0</v>
      </c>
      <c r="PB1195" s="23">
        <f t="shared" si="216"/>
        <v>0</v>
      </c>
      <c r="PC1195" s="23">
        <f t="shared" si="217"/>
        <v>0</v>
      </c>
      <c r="PD1195" s="23">
        <f t="shared" si="441"/>
        <v>0</v>
      </c>
      <c r="PE1195" s="23">
        <f t="shared" si="442"/>
        <v>0</v>
      </c>
      <c r="PF1195" s="23">
        <f t="shared" si="443"/>
        <v>0</v>
      </c>
      <c r="PG1195" s="23">
        <f t="shared" si="444"/>
        <v>0</v>
      </c>
      <c r="PH1195" s="23">
        <f t="shared" si="445"/>
        <v>0</v>
      </c>
      <c r="PI1195" s="23">
        <f t="shared" si="446"/>
        <v>0</v>
      </c>
      <c r="PJ1195" s="23">
        <f t="shared" si="218"/>
        <v>0</v>
      </c>
      <c r="PK1195" s="23">
        <f t="shared" si="218"/>
        <v>0</v>
      </c>
      <c r="PL1195" s="23">
        <f t="shared" si="218"/>
        <v>0</v>
      </c>
      <c r="PM1195" s="23">
        <f t="shared" si="219"/>
        <v>0</v>
      </c>
      <c r="PN1195" s="23">
        <f t="shared" si="219"/>
        <v>0</v>
      </c>
      <c r="PO1195" s="23">
        <f t="shared" si="219"/>
        <v>0</v>
      </c>
      <c r="PP1195" s="28"/>
      <c r="PQ1195" s="28"/>
      <c r="PR1195" s="28"/>
      <c r="PS1195" s="23">
        <f t="shared" si="220"/>
        <v>0</v>
      </c>
      <c r="PT1195" s="23">
        <f t="shared" si="221"/>
        <v>0</v>
      </c>
      <c r="PU1195" s="23">
        <f t="shared" si="222"/>
        <v>0</v>
      </c>
      <c r="PV1195" s="23">
        <f t="shared" si="223"/>
        <v>0</v>
      </c>
      <c r="PW1195" s="23">
        <f t="shared" si="224"/>
        <v>0</v>
      </c>
      <c r="PX1195" s="23">
        <f t="shared" si="225"/>
        <v>0</v>
      </c>
      <c r="PY1195" s="23">
        <f t="shared" si="447"/>
        <v>0</v>
      </c>
      <c r="PZ1195" s="23">
        <f t="shared" si="448"/>
        <v>0</v>
      </c>
      <c r="QA1195" s="23">
        <f t="shared" si="449"/>
        <v>0</v>
      </c>
      <c r="QB1195" s="23">
        <f t="shared" si="450"/>
        <v>0</v>
      </c>
      <c r="QC1195" s="23">
        <f t="shared" si="451"/>
        <v>0</v>
      </c>
      <c r="QD1195" s="23">
        <f t="shared" si="452"/>
        <v>0</v>
      </c>
      <c r="QE1195" s="23">
        <f t="shared" si="226"/>
        <v>0</v>
      </c>
      <c r="QF1195" s="23">
        <f t="shared" si="226"/>
        <v>0</v>
      </c>
      <c r="QG1195" s="23">
        <f t="shared" si="226"/>
        <v>0</v>
      </c>
      <c r="QH1195" s="23">
        <f t="shared" si="227"/>
        <v>0</v>
      </c>
      <c r="QI1195" s="23">
        <f t="shared" si="227"/>
        <v>0</v>
      </c>
      <c r="QJ1195" s="23">
        <f t="shared" si="227"/>
        <v>0</v>
      </c>
      <c r="QK1195" s="28"/>
      <c r="QL1195" s="28"/>
      <c r="QM1195" s="28"/>
      <c r="QN1195" s="23">
        <f t="shared" si="228"/>
        <v>0</v>
      </c>
      <c r="QO1195" s="23">
        <f t="shared" si="229"/>
        <v>0</v>
      </c>
      <c r="QP1195" s="23">
        <f t="shared" si="230"/>
        <v>0</v>
      </c>
      <c r="QQ1195" s="23">
        <f t="shared" si="231"/>
        <v>0</v>
      </c>
      <c r="QR1195" s="23">
        <f t="shared" si="232"/>
        <v>0</v>
      </c>
      <c r="QS1195" s="23">
        <f t="shared" si="233"/>
        <v>0</v>
      </c>
      <c r="QT1195" s="23">
        <f t="shared" si="453"/>
        <v>0</v>
      </c>
      <c r="QU1195" s="23">
        <f t="shared" si="454"/>
        <v>0</v>
      </c>
      <c r="QV1195" s="23">
        <f t="shared" si="455"/>
        <v>0</v>
      </c>
      <c r="QW1195" s="23">
        <f t="shared" si="456"/>
        <v>0</v>
      </c>
      <c r="QX1195" s="23">
        <f t="shared" si="457"/>
        <v>0</v>
      </c>
      <c r="QY1195" s="23">
        <f t="shared" si="458"/>
        <v>0</v>
      </c>
      <c r="QZ1195" s="23">
        <f t="shared" si="234"/>
        <v>0</v>
      </c>
      <c r="RA1195" s="23">
        <f t="shared" si="234"/>
        <v>0</v>
      </c>
      <c r="RB1195" s="23">
        <f t="shared" si="234"/>
        <v>0</v>
      </c>
      <c r="RC1195" s="23">
        <f t="shared" si="235"/>
        <v>0</v>
      </c>
      <c r="RD1195" s="23">
        <f t="shared" si="235"/>
        <v>0</v>
      </c>
      <c r="RE1195" s="23">
        <f t="shared" si="235"/>
        <v>0</v>
      </c>
      <c r="RF1195" s="28"/>
      <c r="RG1195" s="28"/>
      <c r="RH1195" s="28"/>
      <c r="RI1195" s="23">
        <f t="shared" si="236"/>
        <v>0</v>
      </c>
      <c r="RJ1195" s="23">
        <f t="shared" si="237"/>
        <v>0</v>
      </c>
      <c r="RK1195" s="23">
        <f t="shared" si="238"/>
        <v>0</v>
      </c>
      <c r="RL1195" s="23">
        <f t="shared" si="239"/>
        <v>0</v>
      </c>
      <c r="RM1195" s="23">
        <f t="shared" si="240"/>
        <v>0</v>
      </c>
      <c r="RN1195" s="23">
        <f t="shared" si="241"/>
        <v>0</v>
      </c>
      <c r="RO1195" s="23">
        <f t="shared" si="459"/>
        <v>0</v>
      </c>
      <c r="RP1195" s="23">
        <f t="shared" si="460"/>
        <v>0</v>
      </c>
      <c r="RQ1195" s="23">
        <f t="shared" si="461"/>
        <v>0</v>
      </c>
      <c r="RR1195" s="23">
        <f t="shared" si="462"/>
        <v>0</v>
      </c>
      <c r="RS1195" s="23">
        <f t="shared" si="463"/>
        <v>0</v>
      </c>
      <c r="RT1195" s="23">
        <f t="shared" si="464"/>
        <v>0</v>
      </c>
      <c r="RU1195" s="23">
        <f t="shared" si="242"/>
        <v>0</v>
      </c>
      <c r="RV1195" s="23">
        <f t="shared" si="242"/>
        <v>0</v>
      </c>
      <c r="RW1195" s="23">
        <f t="shared" si="242"/>
        <v>0</v>
      </c>
      <c r="RX1195" s="23">
        <f t="shared" si="243"/>
        <v>0</v>
      </c>
      <c r="RY1195" s="23">
        <f t="shared" si="243"/>
        <v>0</v>
      </c>
      <c r="RZ1195" s="23">
        <f t="shared" si="243"/>
        <v>0</v>
      </c>
      <c r="SA1195" s="28"/>
      <c r="SB1195" s="28"/>
      <c r="SC1195" s="28"/>
      <c r="SD1195" s="23">
        <f t="shared" si="244"/>
        <v>0</v>
      </c>
      <c r="SE1195" s="23">
        <f t="shared" si="245"/>
        <v>0</v>
      </c>
      <c r="SF1195" s="23">
        <f t="shared" si="246"/>
        <v>0</v>
      </c>
      <c r="SG1195" s="23">
        <f t="shared" si="247"/>
        <v>0</v>
      </c>
      <c r="SH1195" s="23">
        <f t="shared" si="248"/>
        <v>0</v>
      </c>
      <c r="SI1195" s="23">
        <f t="shared" si="249"/>
        <v>0</v>
      </c>
      <c r="SJ1195" s="23">
        <f t="shared" si="465"/>
        <v>0</v>
      </c>
      <c r="SK1195" s="23">
        <f t="shared" si="466"/>
        <v>0</v>
      </c>
      <c r="SL1195" s="23">
        <f t="shared" si="467"/>
        <v>0</v>
      </c>
      <c r="SM1195" s="23">
        <f t="shared" si="468"/>
        <v>0</v>
      </c>
      <c r="SN1195" s="23">
        <f t="shared" si="469"/>
        <v>0</v>
      </c>
      <c r="SO1195" s="23">
        <f t="shared" si="470"/>
        <v>0</v>
      </c>
      <c r="SP1195" s="23">
        <f t="shared" si="250"/>
        <v>0</v>
      </c>
      <c r="SQ1195" s="23">
        <f t="shared" si="250"/>
        <v>0</v>
      </c>
      <c r="SR1195" s="23">
        <f t="shared" si="250"/>
        <v>0</v>
      </c>
      <c r="SS1195" s="23">
        <f t="shared" si="251"/>
        <v>0</v>
      </c>
      <c r="ST1195" s="23">
        <f t="shared" si="251"/>
        <v>0</v>
      </c>
      <c r="SU1195" s="23">
        <f t="shared" si="251"/>
        <v>0</v>
      </c>
      <c r="SV1195" s="28"/>
      <c r="SW1195" s="28"/>
      <c r="SX1195" s="28"/>
      <c r="SY1195" s="23">
        <f t="shared" si="252"/>
        <v>0</v>
      </c>
      <c r="SZ1195" s="23">
        <f t="shared" si="253"/>
        <v>0</v>
      </c>
      <c r="TA1195" s="23">
        <f t="shared" si="254"/>
        <v>0</v>
      </c>
      <c r="TB1195" s="23">
        <f t="shared" si="255"/>
        <v>0</v>
      </c>
      <c r="TC1195" s="23">
        <f t="shared" si="256"/>
        <v>0</v>
      </c>
      <c r="TD1195" s="23">
        <f t="shared" si="257"/>
        <v>0</v>
      </c>
      <c r="TE1195" s="23">
        <f t="shared" si="471"/>
        <v>0</v>
      </c>
      <c r="TF1195" s="23">
        <f t="shared" si="472"/>
        <v>0</v>
      </c>
      <c r="TG1195" s="23">
        <f t="shared" si="473"/>
        <v>0</v>
      </c>
      <c r="TH1195" s="23">
        <f t="shared" si="474"/>
        <v>0</v>
      </c>
      <c r="TI1195" s="23">
        <f t="shared" si="475"/>
        <v>0</v>
      </c>
      <c r="TJ1195" s="23">
        <f t="shared" si="476"/>
        <v>0</v>
      </c>
      <c r="TK1195" s="23">
        <f t="shared" si="258"/>
        <v>0</v>
      </c>
      <c r="TL1195" s="23">
        <f t="shared" si="258"/>
        <v>0</v>
      </c>
      <c r="TM1195" s="23">
        <f t="shared" si="258"/>
        <v>0</v>
      </c>
      <c r="TN1195" s="23">
        <f t="shared" si="259"/>
        <v>0</v>
      </c>
      <c r="TO1195" s="23">
        <f t="shared" si="259"/>
        <v>0</v>
      </c>
      <c r="TP1195" s="23">
        <f t="shared" si="259"/>
        <v>0</v>
      </c>
      <c r="TQ1195" s="28"/>
      <c r="TR1195" s="28"/>
      <c r="TS1195" s="28"/>
      <c r="TT1195" s="23">
        <f t="shared" si="260"/>
        <v>0</v>
      </c>
      <c r="TU1195" s="23">
        <f t="shared" si="261"/>
        <v>0</v>
      </c>
      <c r="TV1195" s="23">
        <f t="shared" si="262"/>
        <v>0</v>
      </c>
      <c r="TW1195" s="23">
        <f t="shared" si="263"/>
        <v>0</v>
      </c>
      <c r="TX1195" s="23">
        <f t="shared" si="264"/>
        <v>0</v>
      </c>
      <c r="TY1195" s="23">
        <f t="shared" si="265"/>
        <v>0</v>
      </c>
      <c r="TZ1195" s="23">
        <f t="shared" si="477"/>
        <v>0</v>
      </c>
      <c r="UA1195" s="23">
        <f t="shared" si="478"/>
        <v>0</v>
      </c>
      <c r="UB1195" s="23">
        <f t="shared" si="479"/>
        <v>0</v>
      </c>
      <c r="UC1195" s="23">
        <f t="shared" si="480"/>
        <v>0</v>
      </c>
      <c r="UD1195" s="23">
        <f t="shared" si="481"/>
        <v>0</v>
      </c>
      <c r="UE1195" s="23">
        <f t="shared" si="482"/>
        <v>0</v>
      </c>
      <c r="UF1195" s="23">
        <f t="shared" si="266"/>
        <v>0</v>
      </c>
      <c r="UG1195" s="23">
        <f t="shared" si="266"/>
        <v>0</v>
      </c>
      <c r="UH1195" s="23">
        <f t="shared" si="266"/>
        <v>0</v>
      </c>
      <c r="UI1195" s="23">
        <f t="shared" si="267"/>
        <v>0</v>
      </c>
      <c r="UJ1195" s="23">
        <f t="shared" si="267"/>
        <v>0</v>
      </c>
      <c r="UK1195" s="23">
        <f t="shared" si="267"/>
        <v>0</v>
      </c>
      <c r="UL1195" s="28"/>
      <c r="UM1195" s="28"/>
      <c r="UN1195" s="28"/>
      <c r="UO1195" s="23">
        <f t="shared" si="268"/>
        <v>0</v>
      </c>
      <c r="UP1195" s="23">
        <f t="shared" si="269"/>
        <v>0</v>
      </c>
      <c r="UQ1195" s="23">
        <f t="shared" si="270"/>
        <v>0</v>
      </c>
      <c r="UR1195" s="23">
        <f t="shared" si="271"/>
        <v>0</v>
      </c>
      <c r="US1195" s="23">
        <f t="shared" si="272"/>
        <v>0</v>
      </c>
      <c r="UT1195" s="23">
        <f t="shared" si="273"/>
        <v>0</v>
      </c>
      <c r="UU1195" s="23">
        <f t="shared" si="483"/>
        <v>0</v>
      </c>
      <c r="UV1195" s="23">
        <f t="shared" si="484"/>
        <v>0</v>
      </c>
      <c r="UW1195" s="23">
        <f t="shared" si="485"/>
        <v>0</v>
      </c>
      <c r="UX1195" s="23">
        <f t="shared" si="486"/>
        <v>0</v>
      </c>
      <c r="UY1195" s="23">
        <f t="shared" si="487"/>
        <v>0</v>
      </c>
      <c r="UZ1195" s="23">
        <f t="shared" si="488"/>
        <v>0</v>
      </c>
      <c r="VA1195" s="23">
        <f t="shared" si="274"/>
        <v>0</v>
      </c>
      <c r="VB1195" s="23">
        <f t="shared" si="274"/>
        <v>0</v>
      </c>
      <c r="VC1195" s="23">
        <f t="shared" si="274"/>
        <v>0</v>
      </c>
      <c r="VD1195" s="23">
        <f t="shared" si="275"/>
        <v>0</v>
      </c>
      <c r="VE1195" s="23">
        <f t="shared" si="275"/>
        <v>0</v>
      </c>
      <c r="VF1195" s="23">
        <f t="shared" si="275"/>
        <v>0</v>
      </c>
      <c r="VG1195" s="28"/>
      <c r="VH1195" s="28"/>
      <c r="VI1195" s="28"/>
      <c r="VJ1195" s="23">
        <f t="shared" si="276"/>
        <v>0</v>
      </c>
      <c r="VK1195" s="23">
        <f t="shared" si="277"/>
        <v>0</v>
      </c>
      <c r="VL1195" s="23">
        <f t="shared" si="278"/>
        <v>0</v>
      </c>
      <c r="VM1195" s="23">
        <f t="shared" si="279"/>
        <v>0</v>
      </c>
      <c r="VN1195" s="23">
        <f t="shared" si="280"/>
        <v>0</v>
      </c>
      <c r="VO1195" s="23">
        <f t="shared" si="281"/>
        <v>0</v>
      </c>
      <c r="VP1195" s="23">
        <f t="shared" si="489"/>
        <v>0</v>
      </c>
      <c r="VQ1195" s="23">
        <f t="shared" si="490"/>
        <v>0</v>
      </c>
      <c r="VR1195" s="23">
        <f t="shared" si="491"/>
        <v>0</v>
      </c>
      <c r="VS1195" s="23">
        <f t="shared" si="492"/>
        <v>0</v>
      </c>
      <c r="VT1195" s="23">
        <f t="shared" si="493"/>
        <v>0</v>
      </c>
      <c r="VU1195" s="23">
        <f t="shared" si="494"/>
        <v>0</v>
      </c>
      <c r="VV1195" s="23">
        <f t="shared" si="282"/>
        <v>0</v>
      </c>
      <c r="VW1195" s="23">
        <f t="shared" si="282"/>
        <v>0</v>
      </c>
      <c r="VX1195" s="23">
        <f t="shared" si="282"/>
        <v>0</v>
      </c>
      <c r="VY1195" s="23">
        <f t="shared" si="283"/>
        <v>0</v>
      </c>
      <c r="VZ1195" s="23">
        <f t="shared" si="283"/>
        <v>0</v>
      </c>
      <c r="WA1195" s="23">
        <f t="shared" si="283"/>
        <v>0</v>
      </c>
      <c r="WB1195" s="28"/>
      <c r="WC1195" s="28"/>
      <c r="WD1195" s="28"/>
      <c r="WE1195" s="23">
        <f t="shared" si="284"/>
        <v>0</v>
      </c>
      <c r="WF1195" s="23">
        <f t="shared" si="285"/>
        <v>0</v>
      </c>
      <c r="WG1195" s="23">
        <f t="shared" si="286"/>
        <v>0</v>
      </c>
      <c r="WH1195" s="23">
        <f t="shared" si="287"/>
        <v>0</v>
      </c>
      <c r="WI1195" s="23">
        <f t="shared" si="288"/>
        <v>0</v>
      </c>
      <c r="WJ1195" s="23">
        <f t="shared" si="289"/>
        <v>0</v>
      </c>
      <c r="WK1195" s="23">
        <f t="shared" si="495"/>
        <v>0</v>
      </c>
      <c r="WL1195" s="23">
        <f t="shared" si="496"/>
        <v>0</v>
      </c>
      <c r="WM1195" s="23">
        <f t="shared" si="497"/>
        <v>0</v>
      </c>
      <c r="WN1195" s="23">
        <f t="shared" si="498"/>
        <v>0</v>
      </c>
      <c r="WO1195" s="23">
        <f t="shared" si="499"/>
        <v>0</v>
      </c>
      <c r="WP1195" s="23">
        <f t="shared" si="500"/>
        <v>0</v>
      </c>
      <c r="WQ1195" s="23">
        <f t="shared" si="290"/>
        <v>0</v>
      </c>
      <c r="WR1195" s="23">
        <f t="shared" si="290"/>
        <v>0</v>
      </c>
      <c r="WS1195" s="23">
        <f t="shared" si="290"/>
        <v>0</v>
      </c>
      <c r="WT1195" s="23">
        <f t="shared" si="291"/>
        <v>0</v>
      </c>
      <c r="WU1195" s="23">
        <f t="shared" si="291"/>
        <v>0</v>
      </c>
      <c r="WV1195" s="23">
        <f t="shared" si="291"/>
        <v>0</v>
      </c>
      <c r="WW1195" s="28"/>
      <c r="WX1195" s="28"/>
      <c r="WY1195" s="28"/>
      <c r="WZ1195" s="23">
        <f t="shared" si="292"/>
        <v>0</v>
      </c>
      <c r="XA1195" s="23">
        <f t="shared" si="293"/>
        <v>0</v>
      </c>
      <c r="XB1195" s="23">
        <f t="shared" si="294"/>
        <v>0</v>
      </c>
      <c r="XC1195" s="23">
        <f t="shared" si="295"/>
        <v>0</v>
      </c>
      <c r="XD1195" s="23">
        <f t="shared" si="296"/>
        <v>0</v>
      </c>
      <c r="XE1195" s="23">
        <f t="shared" si="297"/>
        <v>0</v>
      </c>
      <c r="XF1195" s="23">
        <f t="shared" si="501"/>
        <v>0</v>
      </c>
      <c r="XG1195" s="23">
        <f t="shared" si="502"/>
        <v>0</v>
      </c>
      <c r="XH1195" s="23">
        <f t="shared" si="503"/>
        <v>0</v>
      </c>
      <c r="XI1195" s="23">
        <f t="shared" si="504"/>
        <v>0</v>
      </c>
      <c r="XJ1195" s="23">
        <f t="shared" si="505"/>
        <v>0</v>
      </c>
      <c r="XK1195" s="23">
        <f t="shared" si="506"/>
        <v>0</v>
      </c>
      <c r="XL1195" s="23">
        <f t="shared" si="298"/>
        <v>0</v>
      </c>
      <c r="XM1195" s="23">
        <f t="shared" si="298"/>
        <v>0</v>
      </c>
      <c r="XN1195" s="23">
        <f t="shared" si="298"/>
        <v>0</v>
      </c>
      <c r="XO1195" s="23">
        <f t="shared" si="299"/>
        <v>0</v>
      </c>
      <c r="XP1195" s="23">
        <f t="shared" si="299"/>
        <v>0</v>
      </c>
      <c r="XQ1195" s="23">
        <f t="shared" si="299"/>
        <v>0</v>
      </c>
      <c r="XR1195" s="28"/>
      <c r="XS1195" s="28"/>
      <c r="XT1195" s="28"/>
      <c r="XU1195" s="23">
        <f t="shared" si="300"/>
        <v>0</v>
      </c>
      <c r="XV1195" s="23">
        <f t="shared" si="301"/>
        <v>0</v>
      </c>
      <c r="XW1195" s="23">
        <f t="shared" si="302"/>
        <v>0</v>
      </c>
      <c r="XX1195" s="23">
        <f t="shared" si="303"/>
        <v>0</v>
      </c>
      <c r="XY1195" s="23">
        <f t="shared" si="304"/>
        <v>0</v>
      </c>
      <c r="XZ1195" s="23">
        <f t="shared" si="305"/>
        <v>0</v>
      </c>
      <c r="YA1195" s="23">
        <f t="shared" si="507"/>
        <v>0</v>
      </c>
      <c r="YB1195" s="23">
        <f t="shared" si="508"/>
        <v>0</v>
      </c>
      <c r="YC1195" s="23">
        <f t="shared" si="509"/>
        <v>0</v>
      </c>
      <c r="YD1195" s="23">
        <f t="shared" si="510"/>
        <v>0</v>
      </c>
      <c r="YE1195" s="23">
        <f t="shared" si="511"/>
        <v>0</v>
      </c>
      <c r="YF1195" s="23">
        <f t="shared" si="512"/>
        <v>0</v>
      </c>
      <c r="YG1195" s="23">
        <f t="shared" si="306"/>
        <v>0</v>
      </c>
      <c r="YH1195" s="23">
        <f t="shared" si="306"/>
        <v>0</v>
      </c>
      <c r="YI1195" s="23">
        <f t="shared" si="306"/>
        <v>0</v>
      </c>
      <c r="YJ1195" s="23">
        <f t="shared" si="307"/>
        <v>0</v>
      </c>
      <c r="YK1195" s="23">
        <f t="shared" si="307"/>
        <v>0</v>
      </c>
      <c r="YL1195" s="23">
        <f t="shared" si="307"/>
        <v>0</v>
      </c>
      <c r="YM1195" s="57">
        <f t="shared" si="513"/>
        <v>0</v>
      </c>
      <c r="YN1195" s="57">
        <f t="shared" si="308"/>
        <v>0</v>
      </c>
      <c r="YO1195" s="57">
        <f t="shared" si="308"/>
        <v>0</v>
      </c>
      <c r="YP1195" s="23">
        <f t="shared" si="309"/>
        <v>0</v>
      </c>
      <c r="YQ1195" s="23">
        <f t="shared" si="310"/>
        <v>0</v>
      </c>
      <c r="YR1195" s="23">
        <f t="shared" si="311"/>
        <v>0</v>
      </c>
      <c r="YS1195" s="23">
        <f t="shared" si="312"/>
        <v>0</v>
      </c>
      <c r="YT1195" s="23">
        <f t="shared" si="313"/>
        <v>0</v>
      </c>
      <c r="YU1195" s="23">
        <f t="shared" si="314"/>
        <v>0</v>
      </c>
      <c r="YV1195" s="23">
        <f t="shared" si="514"/>
        <v>0</v>
      </c>
      <c r="YW1195" s="23">
        <f t="shared" si="515"/>
        <v>0</v>
      </c>
      <c r="YX1195" s="23">
        <f t="shared" si="516"/>
        <v>0</v>
      </c>
      <c r="YY1195" s="23">
        <f t="shared" si="517"/>
        <v>0</v>
      </c>
      <c r="YZ1195" s="23">
        <f t="shared" si="518"/>
        <v>0</v>
      </c>
      <c r="ZA1195" s="23">
        <f t="shared" si="519"/>
        <v>0</v>
      </c>
      <c r="ZB1195" s="23">
        <f t="shared" si="315"/>
        <v>0</v>
      </c>
      <c r="ZC1195" s="23">
        <f t="shared" si="315"/>
        <v>0</v>
      </c>
      <c r="ZD1195" s="23">
        <f t="shared" si="315"/>
        <v>0</v>
      </c>
      <c r="ZE1195" s="23">
        <f t="shared" si="316"/>
        <v>0</v>
      </c>
      <c r="ZF1195" s="23">
        <f t="shared" si="316"/>
        <v>0</v>
      </c>
      <c r="ZG1195" s="23">
        <f t="shared" si="316"/>
        <v>0</v>
      </c>
    </row>
    <row r="1196" spans="1:683" s="69" customFormat="1" ht="24" customHeight="1">
      <c r="A1196" s="95" t="s">
        <v>218</v>
      </c>
      <c r="B1196" s="127"/>
    </row>
    <row r="1197" spans="1:683">
      <c r="A1197" s="40" t="s">
        <v>129</v>
      </c>
      <c r="B1197" s="32"/>
      <c r="C1197" s="39" t="s">
        <v>103</v>
      </c>
      <c r="D1197" s="181"/>
      <c r="E1197" s="182"/>
      <c r="F1197" s="96" t="s">
        <v>216</v>
      </c>
      <c r="G1197" s="96" t="s">
        <v>216</v>
      </c>
      <c r="H1197" s="96" t="s">
        <v>216</v>
      </c>
      <c r="I1197" s="96" t="s">
        <v>216</v>
      </c>
      <c r="J1197" s="96" t="s">
        <v>216</v>
      </c>
      <c r="K1197" s="96" t="s">
        <v>216</v>
      </c>
      <c r="L1197" s="55">
        <f>SUM(L1198:L1207)</f>
        <v>0</v>
      </c>
      <c r="M1197" s="55">
        <f t="shared" ref="M1197:T1197" si="520">SUM(M1198:M1207)</f>
        <v>0</v>
      </c>
      <c r="N1197" s="55">
        <f t="shared" si="520"/>
        <v>0</v>
      </c>
      <c r="O1197" s="55">
        <f t="shared" si="520"/>
        <v>0</v>
      </c>
      <c r="P1197" s="55">
        <f t="shared" si="520"/>
        <v>0</v>
      </c>
      <c r="Q1197" s="55">
        <f t="shared" si="520"/>
        <v>0</v>
      </c>
      <c r="R1197" s="55">
        <f t="shared" si="520"/>
        <v>0</v>
      </c>
      <c r="S1197" s="55">
        <f t="shared" si="520"/>
        <v>0</v>
      </c>
      <c r="T1197" s="55">
        <f t="shared" si="520"/>
        <v>0</v>
      </c>
      <c r="U1197" s="96" t="s">
        <v>216</v>
      </c>
      <c r="V1197" s="96" t="s">
        <v>216</v>
      </c>
      <c r="W1197" s="96" t="s">
        <v>216</v>
      </c>
      <c r="X1197" s="96" t="s">
        <v>216</v>
      </c>
      <c r="Y1197" s="96" t="s">
        <v>216</v>
      </c>
      <c r="Z1197" s="96" t="s">
        <v>216</v>
      </c>
      <c r="AA1197" s="55">
        <f t="shared" ref="AA1197:AO1197" si="521">SUM(AA1198:AA1207)</f>
        <v>0</v>
      </c>
      <c r="AB1197" s="55">
        <f t="shared" si="521"/>
        <v>0</v>
      </c>
      <c r="AC1197" s="55">
        <f t="shared" si="521"/>
        <v>0</v>
      </c>
      <c r="AD1197" s="55">
        <f t="shared" si="521"/>
        <v>0</v>
      </c>
      <c r="AE1197" s="55">
        <f t="shared" si="521"/>
        <v>0</v>
      </c>
      <c r="AF1197" s="55">
        <f t="shared" si="521"/>
        <v>0</v>
      </c>
      <c r="AG1197" s="55">
        <f t="shared" si="521"/>
        <v>0</v>
      </c>
      <c r="AH1197" s="55">
        <f t="shared" si="521"/>
        <v>0</v>
      </c>
      <c r="AI1197" s="55">
        <f t="shared" si="521"/>
        <v>0</v>
      </c>
      <c r="AJ1197" s="55">
        <f t="shared" si="521"/>
        <v>0</v>
      </c>
      <c r="AK1197" s="55">
        <f t="shared" si="521"/>
        <v>0</v>
      </c>
      <c r="AL1197" s="55">
        <f t="shared" si="521"/>
        <v>0</v>
      </c>
      <c r="AM1197" s="55">
        <f t="shared" si="521"/>
        <v>0</v>
      </c>
      <c r="AN1197" s="55">
        <f t="shared" si="521"/>
        <v>0</v>
      </c>
      <c r="AO1197" s="55">
        <f t="shared" si="521"/>
        <v>0</v>
      </c>
      <c r="AP1197" s="96" t="s">
        <v>216</v>
      </c>
      <c r="AQ1197" s="96" t="s">
        <v>216</v>
      </c>
      <c r="AR1197" s="96" t="s">
        <v>216</v>
      </c>
      <c r="AS1197" s="96" t="s">
        <v>216</v>
      </c>
      <c r="AT1197" s="96" t="s">
        <v>216</v>
      </c>
      <c r="AU1197" s="96" t="s">
        <v>216</v>
      </c>
      <c r="AV1197" s="55">
        <f t="shared" ref="AV1197:BJ1197" si="522">SUM(AV1198:AV1207)</f>
        <v>0</v>
      </c>
      <c r="AW1197" s="55">
        <f t="shared" si="522"/>
        <v>0</v>
      </c>
      <c r="AX1197" s="55">
        <f t="shared" si="522"/>
        <v>0</v>
      </c>
      <c r="AY1197" s="55">
        <f t="shared" si="522"/>
        <v>0</v>
      </c>
      <c r="AZ1197" s="55">
        <f t="shared" si="522"/>
        <v>0</v>
      </c>
      <c r="BA1197" s="55">
        <f t="shared" si="522"/>
        <v>0</v>
      </c>
      <c r="BB1197" s="55">
        <f t="shared" si="522"/>
        <v>0</v>
      </c>
      <c r="BC1197" s="55">
        <f t="shared" si="522"/>
        <v>0</v>
      </c>
      <c r="BD1197" s="55">
        <f t="shared" si="522"/>
        <v>0</v>
      </c>
      <c r="BE1197" s="55">
        <f t="shared" si="522"/>
        <v>0</v>
      </c>
      <c r="BF1197" s="55">
        <f t="shared" si="522"/>
        <v>0</v>
      </c>
      <c r="BG1197" s="55">
        <f t="shared" si="522"/>
        <v>0</v>
      </c>
      <c r="BH1197" s="55">
        <f t="shared" si="522"/>
        <v>0</v>
      </c>
      <c r="BI1197" s="55">
        <f t="shared" si="522"/>
        <v>0</v>
      </c>
      <c r="BJ1197" s="55">
        <f t="shared" si="522"/>
        <v>0</v>
      </c>
      <c r="BK1197" s="96" t="s">
        <v>216</v>
      </c>
      <c r="BL1197" s="96" t="s">
        <v>216</v>
      </c>
      <c r="BM1197" s="96" t="s">
        <v>216</v>
      </c>
      <c r="BN1197" s="96" t="s">
        <v>216</v>
      </c>
      <c r="BO1197" s="96" t="s">
        <v>216</v>
      </c>
      <c r="BP1197" s="96" t="s">
        <v>216</v>
      </c>
      <c r="BQ1197" s="55">
        <f t="shared" ref="BQ1197:CE1197" si="523">SUM(BQ1198:BQ1207)</f>
        <v>0</v>
      </c>
      <c r="BR1197" s="55">
        <f t="shared" si="523"/>
        <v>0</v>
      </c>
      <c r="BS1197" s="55">
        <f t="shared" si="523"/>
        <v>0</v>
      </c>
      <c r="BT1197" s="55">
        <f t="shared" si="523"/>
        <v>0</v>
      </c>
      <c r="BU1197" s="55">
        <f t="shared" si="523"/>
        <v>0</v>
      </c>
      <c r="BV1197" s="55">
        <f t="shared" si="523"/>
        <v>0</v>
      </c>
      <c r="BW1197" s="55">
        <f t="shared" si="523"/>
        <v>0</v>
      </c>
      <c r="BX1197" s="55">
        <f t="shared" si="523"/>
        <v>0</v>
      </c>
      <c r="BY1197" s="55">
        <f t="shared" si="523"/>
        <v>0</v>
      </c>
      <c r="BZ1197" s="55">
        <f t="shared" si="523"/>
        <v>0</v>
      </c>
      <c r="CA1197" s="55">
        <f t="shared" si="523"/>
        <v>0</v>
      </c>
      <c r="CB1197" s="55">
        <f t="shared" si="523"/>
        <v>0</v>
      </c>
      <c r="CC1197" s="55">
        <f t="shared" si="523"/>
        <v>0</v>
      </c>
      <c r="CD1197" s="55">
        <f t="shared" si="523"/>
        <v>0</v>
      </c>
      <c r="CE1197" s="55">
        <f t="shared" si="523"/>
        <v>0</v>
      </c>
      <c r="CF1197" s="96" t="s">
        <v>216</v>
      </c>
      <c r="CG1197" s="96" t="s">
        <v>216</v>
      </c>
      <c r="CH1197" s="96" t="s">
        <v>216</v>
      </c>
      <c r="CI1197" s="96" t="s">
        <v>216</v>
      </c>
      <c r="CJ1197" s="96" t="s">
        <v>216</v>
      </c>
      <c r="CK1197" s="96" t="s">
        <v>216</v>
      </c>
      <c r="CL1197" s="55">
        <f t="shared" ref="CL1197:CZ1197" si="524">SUM(CL1198:CL1207)</f>
        <v>0</v>
      </c>
      <c r="CM1197" s="55">
        <f t="shared" si="524"/>
        <v>0</v>
      </c>
      <c r="CN1197" s="55">
        <f t="shared" si="524"/>
        <v>0</v>
      </c>
      <c r="CO1197" s="55">
        <f t="shared" si="524"/>
        <v>0</v>
      </c>
      <c r="CP1197" s="55">
        <f t="shared" si="524"/>
        <v>0</v>
      </c>
      <c r="CQ1197" s="55">
        <f t="shared" si="524"/>
        <v>0</v>
      </c>
      <c r="CR1197" s="55">
        <f t="shared" si="524"/>
        <v>0</v>
      </c>
      <c r="CS1197" s="55">
        <f t="shared" si="524"/>
        <v>0</v>
      </c>
      <c r="CT1197" s="55">
        <f t="shared" si="524"/>
        <v>0</v>
      </c>
      <c r="CU1197" s="55">
        <f t="shared" si="524"/>
        <v>0</v>
      </c>
      <c r="CV1197" s="55">
        <f t="shared" si="524"/>
        <v>0</v>
      </c>
      <c r="CW1197" s="55">
        <f t="shared" si="524"/>
        <v>0</v>
      </c>
      <c r="CX1197" s="55">
        <f t="shared" si="524"/>
        <v>0</v>
      </c>
      <c r="CY1197" s="55">
        <f t="shared" si="524"/>
        <v>0</v>
      </c>
      <c r="CZ1197" s="55">
        <f t="shared" si="524"/>
        <v>0</v>
      </c>
      <c r="DA1197" s="96" t="s">
        <v>216</v>
      </c>
      <c r="DB1197" s="96" t="s">
        <v>216</v>
      </c>
      <c r="DC1197" s="96" t="s">
        <v>216</v>
      </c>
      <c r="DD1197" s="96" t="s">
        <v>216</v>
      </c>
      <c r="DE1197" s="96" t="s">
        <v>216</v>
      </c>
      <c r="DF1197" s="96" t="s">
        <v>216</v>
      </c>
      <c r="DG1197" s="55">
        <f t="shared" ref="DG1197:DU1197" si="525">SUM(DG1198:DG1207)</f>
        <v>0</v>
      </c>
      <c r="DH1197" s="55">
        <f t="shared" si="525"/>
        <v>0</v>
      </c>
      <c r="DI1197" s="55">
        <f t="shared" si="525"/>
        <v>0</v>
      </c>
      <c r="DJ1197" s="55">
        <f t="shared" si="525"/>
        <v>0</v>
      </c>
      <c r="DK1197" s="55">
        <f t="shared" si="525"/>
        <v>0</v>
      </c>
      <c r="DL1197" s="55">
        <f t="shared" si="525"/>
        <v>0</v>
      </c>
      <c r="DM1197" s="55">
        <f t="shared" si="525"/>
        <v>0</v>
      </c>
      <c r="DN1197" s="55">
        <f t="shared" si="525"/>
        <v>0</v>
      </c>
      <c r="DO1197" s="55">
        <f t="shared" si="525"/>
        <v>0</v>
      </c>
      <c r="DP1197" s="55">
        <f t="shared" si="525"/>
        <v>0</v>
      </c>
      <c r="DQ1197" s="55">
        <f t="shared" si="525"/>
        <v>0</v>
      </c>
      <c r="DR1197" s="55">
        <f t="shared" si="525"/>
        <v>0</v>
      </c>
      <c r="DS1197" s="55">
        <f t="shared" si="525"/>
        <v>0</v>
      </c>
      <c r="DT1197" s="55">
        <f t="shared" si="525"/>
        <v>0</v>
      </c>
      <c r="DU1197" s="55">
        <f t="shared" si="525"/>
        <v>0</v>
      </c>
      <c r="DV1197" s="96" t="s">
        <v>216</v>
      </c>
      <c r="DW1197" s="96" t="s">
        <v>216</v>
      </c>
      <c r="DX1197" s="96" t="s">
        <v>216</v>
      </c>
      <c r="DY1197" s="96" t="s">
        <v>216</v>
      </c>
      <c r="DZ1197" s="96" t="s">
        <v>216</v>
      </c>
      <c r="EA1197" s="96" t="s">
        <v>216</v>
      </c>
      <c r="EB1197" s="55">
        <f t="shared" ref="EB1197:EP1197" si="526">SUM(EB1198:EB1207)</f>
        <v>0</v>
      </c>
      <c r="EC1197" s="55">
        <f t="shared" si="526"/>
        <v>0</v>
      </c>
      <c r="ED1197" s="55">
        <f t="shared" si="526"/>
        <v>0</v>
      </c>
      <c r="EE1197" s="55">
        <f t="shared" si="526"/>
        <v>0</v>
      </c>
      <c r="EF1197" s="55">
        <f t="shared" si="526"/>
        <v>0</v>
      </c>
      <c r="EG1197" s="55">
        <f t="shared" si="526"/>
        <v>0</v>
      </c>
      <c r="EH1197" s="55">
        <f t="shared" si="526"/>
        <v>0</v>
      </c>
      <c r="EI1197" s="55">
        <f t="shared" si="526"/>
        <v>0</v>
      </c>
      <c r="EJ1197" s="55">
        <f t="shared" si="526"/>
        <v>0</v>
      </c>
      <c r="EK1197" s="55">
        <f t="shared" si="526"/>
        <v>0</v>
      </c>
      <c r="EL1197" s="55">
        <f t="shared" si="526"/>
        <v>0</v>
      </c>
      <c r="EM1197" s="55">
        <f t="shared" si="526"/>
        <v>0</v>
      </c>
      <c r="EN1197" s="55">
        <f t="shared" si="526"/>
        <v>0</v>
      </c>
      <c r="EO1197" s="55">
        <f t="shared" si="526"/>
        <v>0</v>
      </c>
      <c r="EP1197" s="55">
        <f t="shared" si="526"/>
        <v>0</v>
      </c>
      <c r="EQ1197" s="96" t="s">
        <v>216</v>
      </c>
      <c r="ER1197" s="96" t="s">
        <v>216</v>
      </c>
      <c r="ES1197" s="96" t="s">
        <v>216</v>
      </c>
      <c r="ET1197" s="96" t="s">
        <v>216</v>
      </c>
      <c r="EU1197" s="96" t="s">
        <v>216</v>
      </c>
      <c r="EV1197" s="96" t="s">
        <v>216</v>
      </c>
      <c r="EW1197" s="55">
        <f t="shared" ref="EW1197:FK1197" si="527">SUM(EW1198:EW1207)</f>
        <v>0</v>
      </c>
      <c r="EX1197" s="55">
        <f t="shared" si="527"/>
        <v>0</v>
      </c>
      <c r="EY1197" s="55">
        <f t="shared" si="527"/>
        <v>0</v>
      </c>
      <c r="EZ1197" s="55">
        <f t="shared" si="527"/>
        <v>0</v>
      </c>
      <c r="FA1197" s="55">
        <f t="shared" si="527"/>
        <v>0</v>
      </c>
      <c r="FB1197" s="55">
        <f t="shared" si="527"/>
        <v>0</v>
      </c>
      <c r="FC1197" s="55">
        <f t="shared" si="527"/>
        <v>0</v>
      </c>
      <c r="FD1197" s="55">
        <f t="shared" si="527"/>
        <v>0</v>
      </c>
      <c r="FE1197" s="55">
        <f t="shared" si="527"/>
        <v>0</v>
      </c>
      <c r="FF1197" s="55">
        <f t="shared" si="527"/>
        <v>0</v>
      </c>
      <c r="FG1197" s="55">
        <f t="shared" si="527"/>
        <v>0</v>
      </c>
      <c r="FH1197" s="55">
        <f t="shared" si="527"/>
        <v>0</v>
      </c>
      <c r="FI1197" s="55">
        <f t="shared" si="527"/>
        <v>0</v>
      </c>
      <c r="FJ1197" s="55">
        <f t="shared" si="527"/>
        <v>0</v>
      </c>
      <c r="FK1197" s="55">
        <f t="shared" si="527"/>
        <v>0</v>
      </c>
      <c r="FL1197" s="96" t="s">
        <v>216</v>
      </c>
      <c r="FM1197" s="96" t="s">
        <v>216</v>
      </c>
      <c r="FN1197" s="96" t="s">
        <v>216</v>
      </c>
      <c r="FO1197" s="96" t="s">
        <v>216</v>
      </c>
      <c r="FP1197" s="96" t="s">
        <v>216</v>
      </c>
      <c r="FQ1197" s="96" t="s">
        <v>216</v>
      </c>
      <c r="FR1197" s="55">
        <f t="shared" ref="FR1197:GF1197" si="528">SUM(FR1198:FR1207)</f>
        <v>0</v>
      </c>
      <c r="FS1197" s="55">
        <f t="shared" si="528"/>
        <v>0</v>
      </c>
      <c r="FT1197" s="55">
        <f t="shared" si="528"/>
        <v>0</v>
      </c>
      <c r="FU1197" s="55">
        <f t="shared" si="528"/>
        <v>0</v>
      </c>
      <c r="FV1197" s="55">
        <f t="shared" si="528"/>
        <v>0</v>
      </c>
      <c r="FW1197" s="55">
        <f t="shared" si="528"/>
        <v>0</v>
      </c>
      <c r="FX1197" s="55">
        <f t="shared" si="528"/>
        <v>0</v>
      </c>
      <c r="FY1197" s="55">
        <f t="shared" si="528"/>
        <v>0</v>
      </c>
      <c r="FZ1197" s="55">
        <f t="shared" si="528"/>
        <v>0</v>
      </c>
      <c r="GA1197" s="55">
        <f t="shared" si="528"/>
        <v>0</v>
      </c>
      <c r="GB1197" s="55">
        <f t="shared" si="528"/>
        <v>0</v>
      </c>
      <c r="GC1197" s="55">
        <f t="shared" si="528"/>
        <v>0</v>
      </c>
      <c r="GD1197" s="55">
        <f t="shared" si="528"/>
        <v>0</v>
      </c>
      <c r="GE1197" s="55">
        <f t="shared" si="528"/>
        <v>0</v>
      </c>
      <c r="GF1197" s="55">
        <f t="shared" si="528"/>
        <v>0</v>
      </c>
      <c r="GG1197" s="96" t="s">
        <v>216</v>
      </c>
      <c r="GH1197" s="96" t="s">
        <v>216</v>
      </c>
      <c r="GI1197" s="96" t="s">
        <v>216</v>
      </c>
      <c r="GJ1197" s="96" t="s">
        <v>216</v>
      </c>
      <c r="GK1197" s="96" t="s">
        <v>216</v>
      </c>
      <c r="GL1197" s="96" t="s">
        <v>216</v>
      </c>
      <c r="GM1197" s="55">
        <f t="shared" ref="GM1197:HA1197" si="529">SUM(GM1198:GM1207)</f>
        <v>0</v>
      </c>
      <c r="GN1197" s="55">
        <f t="shared" si="529"/>
        <v>0</v>
      </c>
      <c r="GO1197" s="55">
        <f t="shared" si="529"/>
        <v>0</v>
      </c>
      <c r="GP1197" s="55">
        <f t="shared" si="529"/>
        <v>0</v>
      </c>
      <c r="GQ1197" s="55">
        <f t="shared" si="529"/>
        <v>0</v>
      </c>
      <c r="GR1197" s="55">
        <f t="shared" si="529"/>
        <v>0</v>
      </c>
      <c r="GS1197" s="55">
        <f t="shared" si="529"/>
        <v>32</v>
      </c>
      <c r="GT1197" s="55">
        <f t="shared" si="529"/>
        <v>32</v>
      </c>
      <c r="GU1197" s="55">
        <f t="shared" si="529"/>
        <v>32</v>
      </c>
      <c r="GV1197" s="55">
        <f t="shared" si="529"/>
        <v>0</v>
      </c>
      <c r="GW1197" s="55">
        <f t="shared" si="529"/>
        <v>0</v>
      </c>
      <c r="GX1197" s="55">
        <f t="shared" si="529"/>
        <v>0</v>
      </c>
      <c r="GY1197" s="55">
        <f t="shared" si="529"/>
        <v>267771.65000000002</v>
      </c>
      <c r="GZ1197" s="55">
        <f t="shared" si="529"/>
        <v>267771.65000000002</v>
      </c>
      <c r="HA1197" s="55">
        <f t="shared" si="529"/>
        <v>267771.65000000002</v>
      </c>
      <c r="HB1197" s="96" t="s">
        <v>216</v>
      </c>
      <c r="HC1197" s="96" t="s">
        <v>216</v>
      </c>
      <c r="HD1197" s="96" t="s">
        <v>216</v>
      </c>
      <c r="HE1197" s="96" t="s">
        <v>216</v>
      </c>
      <c r="HF1197" s="96" t="s">
        <v>216</v>
      </c>
      <c r="HG1197" s="96" t="s">
        <v>216</v>
      </c>
      <c r="HH1197" s="55">
        <f t="shared" ref="HH1197:HV1197" si="530">SUM(HH1198:HH1207)</f>
        <v>0</v>
      </c>
      <c r="HI1197" s="55">
        <f t="shared" si="530"/>
        <v>0</v>
      </c>
      <c r="HJ1197" s="55">
        <f t="shared" si="530"/>
        <v>0</v>
      </c>
      <c r="HK1197" s="55">
        <f t="shared" si="530"/>
        <v>71984.850000000006</v>
      </c>
      <c r="HL1197" s="55">
        <f t="shared" si="530"/>
        <v>70816.649999999994</v>
      </c>
      <c r="HM1197" s="55">
        <f t="shared" si="530"/>
        <v>70816.649999999994</v>
      </c>
      <c r="HN1197" s="55">
        <f t="shared" si="530"/>
        <v>0</v>
      </c>
      <c r="HO1197" s="55">
        <f t="shared" si="530"/>
        <v>0</v>
      </c>
      <c r="HP1197" s="55">
        <f t="shared" si="530"/>
        <v>0</v>
      </c>
      <c r="HQ1197" s="55">
        <f t="shared" si="530"/>
        <v>0</v>
      </c>
      <c r="HR1197" s="55">
        <f t="shared" si="530"/>
        <v>0</v>
      </c>
      <c r="HS1197" s="55">
        <f t="shared" si="530"/>
        <v>0</v>
      </c>
      <c r="HT1197" s="55">
        <f t="shared" si="530"/>
        <v>0</v>
      </c>
      <c r="HU1197" s="55">
        <f t="shared" si="530"/>
        <v>0</v>
      </c>
      <c r="HV1197" s="55">
        <f t="shared" si="530"/>
        <v>0</v>
      </c>
      <c r="HW1197" s="96" t="s">
        <v>216</v>
      </c>
      <c r="HX1197" s="96" t="s">
        <v>216</v>
      </c>
      <c r="HY1197" s="96" t="s">
        <v>216</v>
      </c>
      <c r="HZ1197" s="96" t="s">
        <v>216</v>
      </c>
      <c r="IA1197" s="96" t="s">
        <v>216</v>
      </c>
      <c r="IB1197" s="96" t="s">
        <v>216</v>
      </c>
      <c r="IC1197" s="55">
        <f t="shared" ref="IC1197:IQ1197" si="531">SUM(IC1198:IC1207)</f>
        <v>0</v>
      </c>
      <c r="ID1197" s="55">
        <f t="shared" si="531"/>
        <v>0</v>
      </c>
      <c r="IE1197" s="55">
        <f t="shared" si="531"/>
        <v>0</v>
      </c>
      <c r="IF1197" s="55">
        <f t="shared" si="531"/>
        <v>0</v>
      </c>
      <c r="IG1197" s="55">
        <f t="shared" si="531"/>
        <v>0</v>
      </c>
      <c r="IH1197" s="55">
        <f t="shared" si="531"/>
        <v>0</v>
      </c>
      <c r="II1197" s="55">
        <f t="shared" si="531"/>
        <v>0</v>
      </c>
      <c r="IJ1197" s="55">
        <f t="shared" si="531"/>
        <v>0</v>
      </c>
      <c r="IK1197" s="55">
        <f t="shared" si="531"/>
        <v>0</v>
      </c>
      <c r="IL1197" s="55">
        <f t="shared" si="531"/>
        <v>0</v>
      </c>
      <c r="IM1197" s="55">
        <f t="shared" si="531"/>
        <v>0</v>
      </c>
      <c r="IN1197" s="55">
        <f t="shared" si="531"/>
        <v>0</v>
      </c>
      <c r="IO1197" s="55">
        <f t="shared" si="531"/>
        <v>0</v>
      </c>
      <c r="IP1197" s="55">
        <f t="shared" si="531"/>
        <v>0</v>
      </c>
      <c r="IQ1197" s="55">
        <f t="shared" si="531"/>
        <v>0</v>
      </c>
      <c r="IR1197" s="96" t="s">
        <v>216</v>
      </c>
      <c r="IS1197" s="96" t="s">
        <v>216</v>
      </c>
      <c r="IT1197" s="96" t="s">
        <v>216</v>
      </c>
      <c r="IU1197" s="96" t="s">
        <v>216</v>
      </c>
      <c r="IV1197" s="96" t="s">
        <v>216</v>
      </c>
      <c r="IW1197" s="96" t="s">
        <v>216</v>
      </c>
      <c r="IX1197" s="55">
        <f t="shared" ref="IX1197:JL1197" si="532">SUM(IX1198:IX1207)</f>
        <v>0</v>
      </c>
      <c r="IY1197" s="55">
        <f t="shared" si="532"/>
        <v>0</v>
      </c>
      <c r="IZ1197" s="55">
        <f t="shared" si="532"/>
        <v>0</v>
      </c>
      <c r="JA1197" s="55">
        <f t="shared" si="532"/>
        <v>0</v>
      </c>
      <c r="JB1197" s="55">
        <f t="shared" si="532"/>
        <v>0</v>
      </c>
      <c r="JC1197" s="55">
        <f t="shared" si="532"/>
        <v>0</v>
      </c>
      <c r="JD1197" s="55">
        <f t="shared" si="532"/>
        <v>0</v>
      </c>
      <c r="JE1197" s="55">
        <f t="shared" si="532"/>
        <v>0</v>
      </c>
      <c r="JF1197" s="55">
        <f t="shared" si="532"/>
        <v>0</v>
      </c>
      <c r="JG1197" s="55">
        <f t="shared" si="532"/>
        <v>0</v>
      </c>
      <c r="JH1197" s="55">
        <f t="shared" si="532"/>
        <v>0</v>
      </c>
      <c r="JI1197" s="55">
        <f t="shared" si="532"/>
        <v>0</v>
      </c>
      <c r="JJ1197" s="55">
        <f t="shared" si="532"/>
        <v>0</v>
      </c>
      <c r="JK1197" s="55">
        <f t="shared" si="532"/>
        <v>0</v>
      </c>
      <c r="JL1197" s="55">
        <f t="shared" si="532"/>
        <v>0</v>
      </c>
      <c r="JM1197" s="96" t="s">
        <v>216</v>
      </c>
      <c r="JN1197" s="96" t="s">
        <v>216</v>
      </c>
      <c r="JO1197" s="96" t="s">
        <v>216</v>
      </c>
      <c r="JP1197" s="96" t="s">
        <v>216</v>
      </c>
      <c r="JQ1197" s="96" t="s">
        <v>216</v>
      </c>
      <c r="JR1197" s="96" t="s">
        <v>216</v>
      </c>
      <c r="JS1197" s="55">
        <f t="shared" ref="JS1197:KG1197" si="533">SUM(JS1198:JS1207)</f>
        <v>0</v>
      </c>
      <c r="JT1197" s="55">
        <f t="shared" si="533"/>
        <v>0</v>
      </c>
      <c r="JU1197" s="55">
        <f t="shared" si="533"/>
        <v>0</v>
      </c>
      <c r="JV1197" s="55">
        <f t="shared" si="533"/>
        <v>0</v>
      </c>
      <c r="JW1197" s="55">
        <f t="shared" si="533"/>
        <v>0</v>
      </c>
      <c r="JX1197" s="55">
        <f t="shared" si="533"/>
        <v>0</v>
      </c>
      <c r="JY1197" s="55">
        <f t="shared" si="533"/>
        <v>0</v>
      </c>
      <c r="JZ1197" s="55">
        <f t="shared" si="533"/>
        <v>0</v>
      </c>
      <c r="KA1197" s="55">
        <f t="shared" si="533"/>
        <v>0</v>
      </c>
      <c r="KB1197" s="55">
        <f t="shared" si="533"/>
        <v>0</v>
      </c>
      <c r="KC1197" s="55">
        <f t="shared" si="533"/>
        <v>0</v>
      </c>
      <c r="KD1197" s="55">
        <f t="shared" si="533"/>
        <v>0</v>
      </c>
      <c r="KE1197" s="55">
        <f t="shared" si="533"/>
        <v>0</v>
      </c>
      <c r="KF1197" s="55">
        <f t="shared" si="533"/>
        <v>0</v>
      </c>
      <c r="KG1197" s="55">
        <f t="shared" si="533"/>
        <v>0</v>
      </c>
      <c r="KH1197" s="96" t="s">
        <v>216</v>
      </c>
      <c r="KI1197" s="96" t="s">
        <v>216</v>
      </c>
      <c r="KJ1197" s="96" t="s">
        <v>216</v>
      </c>
      <c r="KK1197" s="96" t="s">
        <v>216</v>
      </c>
      <c r="KL1197" s="96" t="s">
        <v>216</v>
      </c>
      <c r="KM1197" s="96" t="s">
        <v>216</v>
      </c>
      <c r="KN1197" s="55">
        <f t="shared" ref="KN1197:LB1197" si="534">SUM(KN1198:KN1207)</f>
        <v>0</v>
      </c>
      <c r="KO1197" s="55">
        <f t="shared" si="534"/>
        <v>0</v>
      </c>
      <c r="KP1197" s="55">
        <f t="shared" si="534"/>
        <v>0</v>
      </c>
      <c r="KQ1197" s="55">
        <f t="shared" si="534"/>
        <v>0</v>
      </c>
      <c r="KR1197" s="55">
        <f t="shared" si="534"/>
        <v>0</v>
      </c>
      <c r="KS1197" s="55">
        <f t="shared" si="534"/>
        <v>0</v>
      </c>
      <c r="KT1197" s="55">
        <f t="shared" si="534"/>
        <v>0</v>
      </c>
      <c r="KU1197" s="55">
        <f t="shared" si="534"/>
        <v>0</v>
      </c>
      <c r="KV1197" s="55">
        <f t="shared" si="534"/>
        <v>0</v>
      </c>
      <c r="KW1197" s="55">
        <f t="shared" si="534"/>
        <v>0</v>
      </c>
      <c r="KX1197" s="55">
        <f t="shared" si="534"/>
        <v>0</v>
      </c>
      <c r="KY1197" s="55">
        <f t="shared" si="534"/>
        <v>0</v>
      </c>
      <c r="KZ1197" s="55">
        <f t="shared" si="534"/>
        <v>0</v>
      </c>
      <c r="LA1197" s="55">
        <f t="shared" si="534"/>
        <v>0</v>
      </c>
      <c r="LB1197" s="55">
        <f t="shared" si="534"/>
        <v>0</v>
      </c>
      <c r="LC1197" s="96" t="s">
        <v>216</v>
      </c>
      <c r="LD1197" s="96" t="s">
        <v>216</v>
      </c>
      <c r="LE1197" s="96" t="s">
        <v>216</v>
      </c>
      <c r="LF1197" s="96" t="s">
        <v>216</v>
      </c>
      <c r="LG1197" s="96" t="s">
        <v>216</v>
      </c>
      <c r="LH1197" s="96" t="s">
        <v>216</v>
      </c>
      <c r="LI1197" s="55">
        <f t="shared" ref="LI1197:LW1197" si="535">SUM(LI1198:LI1207)</f>
        <v>0</v>
      </c>
      <c r="LJ1197" s="55">
        <f t="shared" si="535"/>
        <v>0</v>
      </c>
      <c r="LK1197" s="55">
        <f t="shared" si="535"/>
        <v>0</v>
      </c>
      <c r="LL1197" s="55">
        <f t="shared" si="535"/>
        <v>0</v>
      </c>
      <c r="LM1197" s="55">
        <f t="shared" si="535"/>
        <v>0</v>
      </c>
      <c r="LN1197" s="55">
        <f t="shared" si="535"/>
        <v>0</v>
      </c>
      <c r="LO1197" s="55">
        <f t="shared" si="535"/>
        <v>0</v>
      </c>
      <c r="LP1197" s="55">
        <f t="shared" si="535"/>
        <v>0</v>
      </c>
      <c r="LQ1197" s="55">
        <f t="shared" si="535"/>
        <v>0</v>
      </c>
      <c r="LR1197" s="55">
        <f t="shared" si="535"/>
        <v>0</v>
      </c>
      <c r="LS1197" s="55">
        <f t="shared" si="535"/>
        <v>0</v>
      </c>
      <c r="LT1197" s="55">
        <f t="shared" si="535"/>
        <v>0</v>
      </c>
      <c r="LU1197" s="55">
        <f t="shared" si="535"/>
        <v>0</v>
      </c>
      <c r="LV1197" s="55">
        <f t="shared" si="535"/>
        <v>0</v>
      </c>
      <c r="LW1197" s="55">
        <f t="shared" si="535"/>
        <v>0</v>
      </c>
      <c r="LX1197" s="96" t="s">
        <v>216</v>
      </c>
      <c r="LY1197" s="96" t="s">
        <v>216</v>
      </c>
      <c r="LZ1197" s="96" t="s">
        <v>216</v>
      </c>
      <c r="MA1197" s="96" t="s">
        <v>216</v>
      </c>
      <c r="MB1197" s="96" t="s">
        <v>216</v>
      </c>
      <c r="MC1197" s="96" t="s">
        <v>216</v>
      </c>
      <c r="MD1197" s="55">
        <f t="shared" ref="MD1197:MR1197" si="536">SUM(MD1198:MD1207)</f>
        <v>0</v>
      </c>
      <c r="ME1197" s="55">
        <f t="shared" si="536"/>
        <v>0</v>
      </c>
      <c r="MF1197" s="55">
        <f t="shared" si="536"/>
        <v>0</v>
      </c>
      <c r="MG1197" s="55">
        <f t="shared" si="536"/>
        <v>0</v>
      </c>
      <c r="MH1197" s="55">
        <f t="shared" si="536"/>
        <v>0</v>
      </c>
      <c r="MI1197" s="55">
        <f t="shared" si="536"/>
        <v>0</v>
      </c>
      <c r="MJ1197" s="55">
        <f t="shared" si="536"/>
        <v>0</v>
      </c>
      <c r="MK1197" s="55">
        <f t="shared" si="536"/>
        <v>0</v>
      </c>
      <c r="ML1197" s="55">
        <f t="shared" si="536"/>
        <v>0</v>
      </c>
      <c r="MM1197" s="55">
        <f t="shared" si="536"/>
        <v>0</v>
      </c>
      <c r="MN1197" s="55">
        <f t="shared" si="536"/>
        <v>0</v>
      </c>
      <c r="MO1197" s="55">
        <f t="shared" si="536"/>
        <v>0</v>
      </c>
      <c r="MP1197" s="55">
        <f t="shared" si="536"/>
        <v>0</v>
      </c>
      <c r="MQ1197" s="55">
        <f t="shared" si="536"/>
        <v>0</v>
      </c>
      <c r="MR1197" s="55">
        <f t="shared" si="536"/>
        <v>0</v>
      </c>
      <c r="MS1197" s="96" t="s">
        <v>216</v>
      </c>
      <c r="MT1197" s="96" t="s">
        <v>216</v>
      </c>
      <c r="MU1197" s="96" t="s">
        <v>216</v>
      </c>
      <c r="MV1197" s="96" t="s">
        <v>216</v>
      </c>
      <c r="MW1197" s="96" t="s">
        <v>216</v>
      </c>
      <c r="MX1197" s="96" t="s">
        <v>216</v>
      </c>
      <c r="MY1197" s="55">
        <f t="shared" ref="MY1197:NM1197" si="537">SUM(MY1198:MY1207)</f>
        <v>0</v>
      </c>
      <c r="MZ1197" s="55">
        <f t="shared" si="537"/>
        <v>0</v>
      </c>
      <c r="NA1197" s="55">
        <f t="shared" si="537"/>
        <v>0</v>
      </c>
      <c r="NB1197" s="55">
        <f t="shared" si="537"/>
        <v>0</v>
      </c>
      <c r="NC1197" s="55">
        <f t="shared" si="537"/>
        <v>0</v>
      </c>
      <c r="ND1197" s="55">
        <f t="shared" si="537"/>
        <v>0</v>
      </c>
      <c r="NE1197" s="55">
        <f t="shared" si="537"/>
        <v>0</v>
      </c>
      <c r="NF1197" s="55">
        <f t="shared" si="537"/>
        <v>0</v>
      </c>
      <c r="NG1197" s="55">
        <f t="shared" si="537"/>
        <v>0</v>
      </c>
      <c r="NH1197" s="55">
        <f t="shared" si="537"/>
        <v>0</v>
      </c>
      <c r="NI1197" s="55">
        <f t="shared" si="537"/>
        <v>0</v>
      </c>
      <c r="NJ1197" s="55">
        <f t="shared" si="537"/>
        <v>0</v>
      </c>
      <c r="NK1197" s="55">
        <f t="shared" si="537"/>
        <v>0</v>
      </c>
      <c r="NL1197" s="55">
        <f t="shared" si="537"/>
        <v>0</v>
      </c>
      <c r="NM1197" s="55">
        <f t="shared" si="537"/>
        <v>0</v>
      </c>
      <c r="NN1197" s="96" t="s">
        <v>216</v>
      </c>
      <c r="NO1197" s="96" t="s">
        <v>216</v>
      </c>
      <c r="NP1197" s="96" t="s">
        <v>216</v>
      </c>
      <c r="NQ1197" s="96" t="s">
        <v>216</v>
      </c>
      <c r="NR1197" s="96" t="s">
        <v>216</v>
      </c>
      <c r="NS1197" s="96" t="s">
        <v>216</v>
      </c>
      <c r="NT1197" s="55">
        <f t="shared" ref="NT1197:OH1197" si="538">SUM(NT1198:NT1207)</f>
        <v>0</v>
      </c>
      <c r="NU1197" s="55">
        <f t="shared" si="538"/>
        <v>0</v>
      </c>
      <c r="NV1197" s="55">
        <f t="shared" si="538"/>
        <v>0</v>
      </c>
      <c r="NW1197" s="55">
        <f t="shared" si="538"/>
        <v>0</v>
      </c>
      <c r="NX1197" s="55">
        <f t="shared" si="538"/>
        <v>0</v>
      </c>
      <c r="NY1197" s="55">
        <f t="shared" si="538"/>
        <v>0</v>
      </c>
      <c r="NZ1197" s="55">
        <f t="shared" si="538"/>
        <v>0</v>
      </c>
      <c r="OA1197" s="55">
        <f t="shared" si="538"/>
        <v>0</v>
      </c>
      <c r="OB1197" s="55">
        <f t="shared" si="538"/>
        <v>0</v>
      </c>
      <c r="OC1197" s="55">
        <f t="shared" si="538"/>
        <v>0</v>
      </c>
      <c r="OD1197" s="55">
        <f t="shared" si="538"/>
        <v>0</v>
      </c>
      <c r="OE1197" s="55">
        <f t="shared" si="538"/>
        <v>0</v>
      </c>
      <c r="OF1197" s="55">
        <f t="shared" si="538"/>
        <v>0</v>
      </c>
      <c r="OG1197" s="55">
        <f t="shared" si="538"/>
        <v>0</v>
      </c>
      <c r="OH1197" s="55">
        <f t="shared" si="538"/>
        <v>0</v>
      </c>
      <c r="OI1197" s="96" t="s">
        <v>216</v>
      </c>
      <c r="OJ1197" s="96" t="s">
        <v>216</v>
      </c>
      <c r="OK1197" s="96" t="s">
        <v>216</v>
      </c>
      <c r="OL1197" s="96" t="s">
        <v>216</v>
      </c>
      <c r="OM1197" s="96" t="s">
        <v>216</v>
      </c>
      <c r="ON1197" s="96" t="s">
        <v>216</v>
      </c>
      <c r="OO1197" s="55">
        <f t="shared" ref="OO1197:PC1197" si="539">SUM(OO1198:OO1207)</f>
        <v>0</v>
      </c>
      <c r="OP1197" s="55">
        <f t="shared" si="539"/>
        <v>0</v>
      </c>
      <c r="OQ1197" s="55">
        <f t="shared" si="539"/>
        <v>0</v>
      </c>
      <c r="OR1197" s="55">
        <f t="shared" si="539"/>
        <v>0</v>
      </c>
      <c r="OS1197" s="55">
        <f t="shared" si="539"/>
        <v>0</v>
      </c>
      <c r="OT1197" s="55">
        <f t="shared" si="539"/>
        <v>0</v>
      </c>
      <c r="OU1197" s="55">
        <f t="shared" si="539"/>
        <v>0</v>
      </c>
      <c r="OV1197" s="55">
        <f t="shared" si="539"/>
        <v>0</v>
      </c>
      <c r="OW1197" s="55">
        <f t="shared" si="539"/>
        <v>0</v>
      </c>
      <c r="OX1197" s="55">
        <f t="shared" si="539"/>
        <v>0</v>
      </c>
      <c r="OY1197" s="55">
        <f t="shared" si="539"/>
        <v>0</v>
      </c>
      <c r="OZ1197" s="55">
        <f t="shared" si="539"/>
        <v>0</v>
      </c>
      <c r="PA1197" s="55">
        <f t="shared" si="539"/>
        <v>0</v>
      </c>
      <c r="PB1197" s="55">
        <f t="shared" si="539"/>
        <v>0</v>
      </c>
      <c r="PC1197" s="55">
        <f t="shared" si="539"/>
        <v>0</v>
      </c>
      <c r="PD1197" s="96" t="s">
        <v>216</v>
      </c>
      <c r="PE1197" s="96" t="s">
        <v>216</v>
      </c>
      <c r="PF1197" s="96" t="s">
        <v>216</v>
      </c>
      <c r="PG1197" s="96" t="s">
        <v>216</v>
      </c>
      <c r="PH1197" s="96" t="s">
        <v>216</v>
      </c>
      <c r="PI1197" s="96" t="s">
        <v>216</v>
      </c>
      <c r="PJ1197" s="55">
        <f t="shared" ref="PJ1197:PX1197" si="540">SUM(PJ1198:PJ1207)</f>
        <v>0</v>
      </c>
      <c r="PK1197" s="55">
        <f t="shared" si="540"/>
        <v>0</v>
      </c>
      <c r="PL1197" s="55">
        <f t="shared" si="540"/>
        <v>0</v>
      </c>
      <c r="PM1197" s="55">
        <f t="shared" si="540"/>
        <v>0</v>
      </c>
      <c r="PN1197" s="55">
        <f t="shared" si="540"/>
        <v>0</v>
      </c>
      <c r="PO1197" s="55">
        <f t="shared" si="540"/>
        <v>0</v>
      </c>
      <c r="PP1197" s="55">
        <f t="shared" si="540"/>
        <v>0</v>
      </c>
      <c r="PQ1197" s="55">
        <f t="shared" si="540"/>
        <v>0</v>
      </c>
      <c r="PR1197" s="55">
        <f t="shared" si="540"/>
        <v>0</v>
      </c>
      <c r="PS1197" s="55">
        <f t="shared" si="540"/>
        <v>0</v>
      </c>
      <c r="PT1197" s="55">
        <f t="shared" si="540"/>
        <v>0</v>
      </c>
      <c r="PU1197" s="55">
        <f t="shared" si="540"/>
        <v>0</v>
      </c>
      <c r="PV1197" s="55">
        <f t="shared" si="540"/>
        <v>0</v>
      </c>
      <c r="PW1197" s="55">
        <f t="shared" si="540"/>
        <v>0</v>
      </c>
      <c r="PX1197" s="55">
        <f t="shared" si="540"/>
        <v>0</v>
      </c>
      <c r="PY1197" s="96" t="s">
        <v>216</v>
      </c>
      <c r="PZ1197" s="96" t="s">
        <v>216</v>
      </c>
      <c r="QA1197" s="96" t="s">
        <v>216</v>
      </c>
      <c r="QB1197" s="96" t="s">
        <v>216</v>
      </c>
      <c r="QC1197" s="96" t="s">
        <v>216</v>
      </c>
      <c r="QD1197" s="96" t="s">
        <v>216</v>
      </c>
      <c r="QE1197" s="55">
        <f t="shared" ref="QE1197:QS1197" si="541">SUM(QE1198:QE1207)</f>
        <v>0</v>
      </c>
      <c r="QF1197" s="55">
        <f t="shared" si="541"/>
        <v>0</v>
      </c>
      <c r="QG1197" s="55">
        <f t="shared" si="541"/>
        <v>0</v>
      </c>
      <c r="QH1197" s="55">
        <f t="shared" si="541"/>
        <v>0</v>
      </c>
      <c r="QI1197" s="55">
        <f t="shared" si="541"/>
        <v>0</v>
      </c>
      <c r="QJ1197" s="55">
        <f t="shared" si="541"/>
        <v>0</v>
      </c>
      <c r="QK1197" s="55">
        <f t="shared" si="541"/>
        <v>0</v>
      </c>
      <c r="QL1197" s="55">
        <f t="shared" si="541"/>
        <v>0</v>
      </c>
      <c r="QM1197" s="55">
        <f t="shared" si="541"/>
        <v>0</v>
      </c>
      <c r="QN1197" s="55">
        <f t="shared" si="541"/>
        <v>0</v>
      </c>
      <c r="QO1197" s="55">
        <f t="shared" si="541"/>
        <v>0</v>
      </c>
      <c r="QP1197" s="55">
        <f t="shared" si="541"/>
        <v>0</v>
      </c>
      <c r="QQ1197" s="55">
        <f t="shared" si="541"/>
        <v>0</v>
      </c>
      <c r="QR1197" s="55">
        <f t="shared" si="541"/>
        <v>0</v>
      </c>
      <c r="QS1197" s="55">
        <f t="shared" si="541"/>
        <v>0</v>
      </c>
      <c r="QT1197" s="96" t="s">
        <v>216</v>
      </c>
      <c r="QU1197" s="96" t="s">
        <v>216</v>
      </c>
      <c r="QV1197" s="96" t="s">
        <v>216</v>
      </c>
      <c r="QW1197" s="96" t="s">
        <v>216</v>
      </c>
      <c r="QX1197" s="96" t="s">
        <v>216</v>
      </c>
      <c r="QY1197" s="96" t="s">
        <v>216</v>
      </c>
      <c r="QZ1197" s="55">
        <f t="shared" ref="QZ1197:RN1197" si="542">SUM(QZ1198:QZ1207)</f>
        <v>0</v>
      </c>
      <c r="RA1197" s="55">
        <f t="shared" si="542"/>
        <v>0</v>
      </c>
      <c r="RB1197" s="55">
        <f t="shared" si="542"/>
        <v>0</v>
      </c>
      <c r="RC1197" s="55">
        <f t="shared" si="542"/>
        <v>0</v>
      </c>
      <c r="RD1197" s="55">
        <f t="shared" si="542"/>
        <v>0</v>
      </c>
      <c r="RE1197" s="55">
        <f t="shared" si="542"/>
        <v>0</v>
      </c>
      <c r="RF1197" s="55">
        <f t="shared" si="542"/>
        <v>0</v>
      </c>
      <c r="RG1197" s="55">
        <f t="shared" si="542"/>
        <v>0</v>
      </c>
      <c r="RH1197" s="55">
        <f t="shared" si="542"/>
        <v>0</v>
      </c>
      <c r="RI1197" s="55">
        <f t="shared" si="542"/>
        <v>0</v>
      </c>
      <c r="RJ1197" s="55">
        <f t="shared" si="542"/>
        <v>0</v>
      </c>
      <c r="RK1197" s="55">
        <f t="shared" si="542"/>
        <v>0</v>
      </c>
      <c r="RL1197" s="55">
        <f t="shared" si="542"/>
        <v>0</v>
      </c>
      <c r="RM1197" s="55">
        <f t="shared" si="542"/>
        <v>0</v>
      </c>
      <c r="RN1197" s="55">
        <f t="shared" si="542"/>
        <v>0</v>
      </c>
      <c r="RO1197" s="96" t="s">
        <v>216</v>
      </c>
      <c r="RP1197" s="96" t="s">
        <v>216</v>
      </c>
      <c r="RQ1197" s="96" t="s">
        <v>216</v>
      </c>
      <c r="RR1197" s="96" t="s">
        <v>216</v>
      </c>
      <c r="RS1197" s="96" t="s">
        <v>216</v>
      </c>
      <c r="RT1197" s="96" t="s">
        <v>216</v>
      </c>
      <c r="RU1197" s="55">
        <f t="shared" ref="RU1197:SI1197" si="543">SUM(RU1198:RU1207)</f>
        <v>0</v>
      </c>
      <c r="RV1197" s="55">
        <f t="shared" si="543"/>
        <v>0</v>
      </c>
      <c r="RW1197" s="55">
        <f t="shared" si="543"/>
        <v>0</v>
      </c>
      <c r="RX1197" s="55">
        <f t="shared" si="543"/>
        <v>0</v>
      </c>
      <c r="RY1197" s="55">
        <f t="shared" si="543"/>
        <v>0</v>
      </c>
      <c r="RZ1197" s="55">
        <f t="shared" si="543"/>
        <v>0</v>
      </c>
      <c r="SA1197" s="55">
        <f t="shared" si="543"/>
        <v>0</v>
      </c>
      <c r="SB1197" s="55">
        <f t="shared" si="543"/>
        <v>0</v>
      </c>
      <c r="SC1197" s="55">
        <f t="shared" si="543"/>
        <v>0</v>
      </c>
      <c r="SD1197" s="55">
        <f t="shared" si="543"/>
        <v>0</v>
      </c>
      <c r="SE1197" s="55">
        <f t="shared" si="543"/>
        <v>0</v>
      </c>
      <c r="SF1197" s="55">
        <f t="shared" si="543"/>
        <v>0</v>
      </c>
      <c r="SG1197" s="55">
        <f t="shared" si="543"/>
        <v>0</v>
      </c>
      <c r="SH1197" s="55">
        <f t="shared" si="543"/>
        <v>0</v>
      </c>
      <c r="SI1197" s="55">
        <f t="shared" si="543"/>
        <v>0</v>
      </c>
      <c r="SJ1197" s="96" t="s">
        <v>216</v>
      </c>
      <c r="SK1197" s="96" t="s">
        <v>216</v>
      </c>
      <c r="SL1197" s="96" t="s">
        <v>216</v>
      </c>
      <c r="SM1197" s="96" t="s">
        <v>216</v>
      </c>
      <c r="SN1197" s="96" t="s">
        <v>216</v>
      </c>
      <c r="SO1197" s="96" t="s">
        <v>216</v>
      </c>
      <c r="SP1197" s="55">
        <f t="shared" ref="SP1197:TD1197" si="544">SUM(SP1198:SP1207)</f>
        <v>0</v>
      </c>
      <c r="SQ1197" s="55">
        <f t="shared" si="544"/>
        <v>0</v>
      </c>
      <c r="SR1197" s="55">
        <f t="shared" si="544"/>
        <v>0</v>
      </c>
      <c r="SS1197" s="55">
        <f t="shared" si="544"/>
        <v>0</v>
      </c>
      <c r="ST1197" s="55">
        <f t="shared" si="544"/>
        <v>0</v>
      </c>
      <c r="SU1197" s="55">
        <f t="shared" si="544"/>
        <v>0</v>
      </c>
      <c r="SV1197" s="55">
        <f t="shared" si="544"/>
        <v>0</v>
      </c>
      <c r="SW1197" s="55">
        <f t="shared" si="544"/>
        <v>0</v>
      </c>
      <c r="SX1197" s="55">
        <f t="shared" si="544"/>
        <v>0</v>
      </c>
      <c r="SY1197" s="55">
        <f t="shared" si="544"/>
        <v>0</v>
      </c>
      <c r="SZ1197" s="55">
        <f t="shared" si="544"/>
        <v>0</v>
      </c>
      <c r="TA1197" s="55">
        <f t="shared" si="544"/>
        <v>0</v>
      </c>
      <c r="TB1197" s="55">
        <f t="shared" si="544"/>
        <v>0</v>
      </c>
      <c r="TC1197" s="55">
        <f t="shared" si="544"/>
        <v>0</v>
      </c>
      <c r="TD1197" s="55">
        <f t="shared" si="544"/>
        <v>0</v>
      </c>
      <c r="TE1197" s="96" t="s">
        <v>216</v>
      </c>
      <c r="TF1197" s="96" t="s">
        <v>216</v>
      </c>
      <c r="TG1197" s="96" t="s">
        <v>216</v>
      </c>
      <c r="TH1197" s="96" t="s">
        <v>216</v>
      </c>
      <c r="TI1197" s="96" t="s">
        <v>216</v>
      </c>
      <c r="TJ1197" s="96" t="s">
        <v>216</v>
      </c>
      <c r="TK1197" s="55">
        <f t="shared" ref="TK1197:TY1197" si="545">SUM(TK1198:TK1207)</f>
        <v>0</v>
      </c>
      <c r="TL1197" s="55">
        <f t="shared" si="545"/>
        <v>0</v>
      </c>
      <c r="TM1197" s="55">
        <f t="shared" si="545"/>
        <v>0</v>
      </c>
      <c r="TN1197" s="55">
        <f t="shared" si="545"/>
        <v>0</v>
      </c>
      <c r="TO1197" s="55">
        <f t="shared" si="545"/>
        <v>0</v>
      </c>
      <c r="TP1197" s="55">
        <f t="shared" si="545"/>
        <v>0</v>
      </c>
      <c r="TQ1197" s="55">
        <f t="shared" si="545"/>
        <v>0</v>
      </c>
      <c r="TR1197" s="55">
        <f t="shared" si="545"/>
        <v>0</v>
      </c>
      <c r="TS1197" s="55">
        <f t="shared" si="545"/>
        <v>0</v>
      </c>
      <c r="TT1197" s="55">
        <f t="shared" si="545"/>
        <v>0</v>
      </c>
      <c r="TU1197" s="55">
        <f t="shared" si="545"/>
        <v>0</v>
      </c>
      <c r="TV1197" s="55">
        <f t="shared" si="545"/>
        <v>0</v>
      </c>
      <c r="TW1197" s="55">
        <f t="shared" si="545"/>
        <v>0</v>
      </c>
      <c r="TX1197" s="55">
        <f t="shared" si="545"/>
        <v>0</v>
      </c>
      <c r="TY1197" s="55">
        <f t="shared" si="545"/>
        <v>0</v>
      </c>
      <c r="TZ1197" s="96" t="s">
        <v>216</v>
      </c>
      <c r="UA1197" s="96" t="s">
        <v>216</v>
      </c>
      <c r="UB1197" s="96" t="s">
        <v>216</v>
      </c>
      <c r="UC1197" s="96" t="s">
        <v>216</v>
      </c>
      <c r="UD1197" s="96" t="s">
        <v>216</v>
      </c>
      <c r="UE1197" s="96" t="s">
        <v>216</v>
      </c>
      <c r="UF1197" s="55">
        <f t="shared" ref="UF1197:UT1197" si="546">SUM(UF1198:UF1207)</f>
        <v>0</v>
      </c>
      <c r="UG1197" s="55">
        <f t="shared" si="546"/>
        <v>0</v>
      </c>
      <c r="UH1197" s="55">
        <f t="shared" si="546"/>
        <v>0</v>
      </c>
      <c r="UI1197" s="55">
        <f t="shared" si="546"/>
        <v>0</v>
      </c>
      <c r="UJ1197" s="55">
        <f t="shared" si="546"/>
        <v>0</v>
      </c>
      <c r="UK1197" s="55">
        <f t="shared" si="546"/>
        <v>0</v>
      </c>
      <c r="UL1197" s="55">
        <f t="shared" si="546"/>
        <v>68</v>
      </c>
      <c r="UM1197" s="55">
        <f t="shared" si="546"/>
        <v>68</v>
      </c>
      <c r="UN1197" s="55">
        <f t="shared" si="546"/>
        <v>68</v>
      </c>
      <c r="UO1197" s="55">
        <f t="shared" si="546"/>
        <v>0</v>
      </c>
      <c r="UP1197" s="55">
        <f t="shared" si="546"/>
        <v>0</v>
      </c>
      <c r="UQ1197" s="55">
        <f t="shared" si="546"/>
        <v>0</v>
      </c>
      <c r="UR1197" s="55">
        <f t="shared" si="546"/>
        <v>485746.01</v>
      </c>
      <c r="US1197" s="55">
        <f t="shared" si="546"/>
        <v>485746.01</v>
      </c>
      <c r="UT1197" s="55">
        <f t="shared" si="546"/>
        <v>485746.01</v>
      </c>
      <c r="UU1197" s="96" t="s">
        <v>216</v>
      </c>
      <c r="UV1197" s="96" t="s">
        <v>216</v>
      </c>
      <c r="UW1197" s="96" t="s">
        <v>216</v>
      </c>
      <c r="UX1197" s="96" t="s">
        <v>216</v>
      </c>
      <c r="UY1197" s="96" t="s">
        <v>216</v>
      </c>
      <c r="UZ1197" s="96" t="s">
        <v>216</v>
      </c>
      <c r="VA1197" s="55">
        <f t="shared" ref="VA1197:VO1197" si="547">SUM(VA1198:VA1207)</f>
        <v>0</v>
      </c>
      <c r="VB1197" s="55">
        <f t="shared" si="547"/>
        <v>0</v>
      </c>
      <c r="VC1197" s="55">
        <f t="shared" si="547"/>
        <v>0</v>
      </c>
      <c r="VD1197" s="55">
        <f t="shared" si="547"/>
        <v>59282.68</v>
      </c>
      <c r="VE1197" s="55">
        <f t="shared" si="547"/>
        <v>62317.39</v>
      </c>
      <c r="VF1197" s="55">
        <f t="shared" si="547"/>
        <v>62317.39</v>
      </c>
      <c r="VG1197" s="55">
        <f t="shared" si="547"/>
        <v>0</v>
      </c>
      <c r="VH1197" s="55">
        <f t="shared" si="547"/>
        <v>0</v>
      </c>
      <c r="VI1197" s="55">
        <f t="shared" si="547"/>
        <v>0</v>
      </c>
      <c r="VJ1197" s="55">
        <f t="shared" si="547"/>
        <v>0</v>
      </c>
      <c r="VK1197" s="55">
        <f t="shared" si="547"/>
        <v>0</v>
      </c>
      <c r="VL1197" s="55">
        <f t="shared" si="547"/>
        <v>0</v>
      </c>
      <c r="VM1197" s="55">
        <f t="shared" si="547"/>
        <v>0</v>
      </c>
      <c r="VN1197" s="55">
        <f t="shared" si="547"/>
        <v>0</v>
      </c>
      <c r="VO1197" s="55">
        <f t="shared" si="547"/>
        <v>0</v>
      </c>
      <c r="VP1197" s="96" t="s">
        <v>216</v>
      </c>
      <c r="VQ1197" s="96" t="s">
        <v>216</v>
      </c>
      <c r="VR1197" s="96" t="s">
        <v>216</v>
      </c>
      <c r="VS1197" s="96" t="s">
        <v>216</v>
      </c>
      <c r="VT1197" s="96" t="s">
        <v>216</v>
      </c>
      <c r="VU1197" s="96" t="s">
        <v>216</v>
      </c>
      <c r="VV1197" s="55">
        <f t="shared" ref="VV1197:WJ1197" si="548">SUM(VV1198:VV1207)</f>
        <v>0</v>
      </c>
      <c r="VW1197" s="55">
        <f t="shared" si="548"/>
        <v>0</v>
      </c>
      <c r="VX1197" s="55">
        <f t="shared" si="548"/>
        <v>0</v>
      </c>
      <c r="VY1197" s="55">
        <f t="shared" si="548"/>
        <v>0</v>
      </c>
      <c r="VZ1197" s="55">
        <f t="shared" si="548"/>
        <v>0</v>
      </c>
      <c r="WA1197" s="55">
        <f t="shared" si="548"/>
        <v>0</v>
      </c>
      <c r="WB1197" s="55">
        <f t="shared" si="548"/>
        <v>0</v>
      </c>
      <c r="WC1197" s="55">
        <f t="shared" si="548"/>
        <v>0</v>
      </c>
      <c r="WD1197" s="55">
        <f t="shared" si="548"/>
        <v>0</v>
      </c>
      <c r="WE1197" s="55">
        <f t="shared" si="548"/>
        <v>0</v>
      </c>
      <c r="WF1197" s="55">
        <f t="shared" si="548"/>
        <v>0</v>
      </c>
      <c r="WG1197" s="55">
        <f t="shared" si="548"/>
        <v>0</v>
      </c>
      <c r="WH1197" s="55">
        <f t="shared" si="548"/>
        <v>0</v>
      </c>
      <c r="WI1197" s="55">
        <f t="shared" si="548"/>
        <v>0</v>
      </c>
      <c r="WJ1197" s="55">
        <f t="shared" si="548"/>
        <v>0</v>
      </c>
      <c r="WK1197" s="96" t="s">
        <v>216</v>
      </c>
      <c r="WL1197" s="96" t="s">
        <v>216</v>
      </c>
      <c r="WM1197" s="96" t="s">
        <v>216</v>
      </c>
      <c r="WN1197" s="96" t="s">
        <v>216</v>
      </c>
      <c r="WO1197" s="96" t="s">
        <v>216</v>
      </c>
      <c r="WP1197" s="96" t="s">
        <v>216</v>
      </c>
      <c r="WQ1197" s="55">
        <f t="shared" ref="WQ1197:XE1197" si="549">SUM(WQ1198:WQ1207)</f>
        <v>0</v>
      </c>
      <c r="WR1197" s="55">
        <f t="shared" si="549"/>
        <v>0</v>
      </c>
      <c r="WS1197" s="55">
        <f t="shared" si="549"/>
        <v>0</v>
      </c>
      <c r="WT1197" s="55">
        <f t="shared" si="549"/>
        <v>0</v>
      </c>
      <c r="WU1197" s="55">
        <f t="shared" si="549"/>
        <v>0</v>
      </c>
      <c r="WV1197" s="55">
        <f t="shared" si="549"/>
        <v>0</v>
      </c>
      <c r="WW1197" s="55">
        <f t="shared" si="549"/>
        <v>0</v>
      </c>
      <c r="WX1197" s="55">
        <f t="shared" si="549"/>
        <v>0</v>
      </c>
      <c r="WY1197" s="55">
        <f t="shared" si="549"/>
        <v>0</v>
      </c>
      <c r="WZ1197" s="55">
        <f t="shared" si="549"/>
        <v>0</v>
      </c>
      <c r="XA1197" s="55">
        <f t="shared" si="549"/>
        <v>0</v>
      </c>
      <c r="XB1197" s="55">
        <f t="shared" si="549"/>
        <v>0</v>
      </c>
      <c r="XC1197" s="55">
        <f t="shared" si="549"/>
        <v>0</v>
      </c>
      <c r="XD1197" s="55">
        <f t="shared" si="549"/>
        <v>0</v>
      </c>
      <c r="XE1197" s="55">
        <f t="shared" si="549"/>
        <v>0</v>
      </c>
      <c r="XF1197" s="96" t="s">
        <v>216</v>
      </c>
      <c r="XG1197" s="96" t="s">
        <v>216</v>
      </c>
      <c r="XH1197" s="96" t="s">
        <v>216</v>
      </c>
      <c r="XI1197" s="96" t="s">
        <v>216</v>
      </c>
      <c r="XJ1197" s="96" t="s">
        <v>216</v>
      </c>
      <c r="XK1197" s="96" t="s">
        <v>216</v>
      </c>
      <c r="XL1197" s="55">
        <f t="shared" ref="XL1197:XZ1197" si="550">SUM(XL1198:XL1207)</f>
        <v>0</v>
      </c>
      <c r="XM1197" s="55">
        <f t="shared" si="550"/>
        <v>0</v>
      </c>
      <c r="XN1197" s="55">
        <f t="shared" si="550"/>
        <v>0</v>
      </c>
      <c r="XO1197" s="55">
        <f t="shared" si="550"/>
        <v>0</v>
      </c>
      <c r="XP1197" s="55">
        <f t="shared" si="550"/>
        <v>0</v>
      </c>
      <c r="XQ1197" s="55">
        <f t="shared" si="550"/>
        <v>0</v>
      </c>
      <c r="XR1197" s="55">
        <f t="shared" si="550"/>
        <v>0</v>
      </c>
      <c r="XS1197" s="55">
        <f t="shared" si="550"/>
        <v>0</v>
      </c>
      <c r="XT1197" s="55">
        <f t="shared" si="550"/>
        <v>0</v>
      </c>
      <c r="XU1197" s="55">
        <f t="shared" si="550"/>
        <v>0</v>
      </c>
      <c r="XV1197" s="55">
        <f t="shared" si="550"/>
        <v>0</v>
      </c>
      <c r="XW1197" s="55">
        <f t="shared" si="550"/>
        <v>0</v>
      </c>
      <c r="XX1197" s="55">
        <f t="shared" si="550"/>
        <v>0</v>
      </c>
      <c r="XY1197" s="55">
        <f t="shared" si="550"/>
        <v>0</v>
      </c>
      <c r="XZ1197" s="55">
        <f t="shared" si="550"/>
        <v>0</v>
      </c>
      <c r="YA1197" s="96" t="s">
        <v>216</v>
      </c>
      <c r="YB1197" s="96" t="s">
        <v>216</v>
      </c>
      <c r="YC1197" s="96" t="s">
        <v>216</v>
      </c>
      <c r="YD1197" s="96" t="s">
        <v>216</v>
      </c>
      <c r="YE1197" s="96" t="s">
        <v>216</v>
      </c>
      <c r="YF1197" s="96" t="s">
        <v>216</v>
      </c>
      <c r="YG1197" s="55">
        <f t="shared" ref="YG1197:YL1197" si="551">SUM(YG1198:YG1207)</f>
        <v>0</v>
      </c>
      <c r="YH1197" s="55">
        <f t="shared" si="551"/>
        <v>0</v>
      </c>
      <c r="YI1197" s="55">
        <f t="shared" si="551"/>
        <v>0</v>
      </c>
      <c r="YJ1197" s="55">
        <f t="shared" si="551"/>
        <v>0</v>
      </c>
      <c r="YK1197" s="55">
        <f t="shared" si="551"/>
        <v>0</v>
      </c>
      <c r="YL1197" s="55">
        <f t="shared" si="551"/>
        <v>0</v>
      </c>
      <c r="YM1197" s="55">
        <f>SUM(YM1198:YM1207)</f>
        <v>100</v>
      </c>
      <c r="YN1197" s="55">
        <f t="shared" ref="YN1197:YU1197" si="552">SUM(YN1198:YN1207)</f>
        <v>100</v>
      </c>
      <c r="YO1197" s="55">
        <f t="shared" si="552"/>
        <v>100</v>
      </c>
      <c r="YP1197" s="55">
        <f t="shared" si="552"/>
        <v>0</v>
      </c>
      <c r="YQ1197" s="55">
        <f t="shared" si="552"/>
        <v>0</v>
      </c>
      <c r="YR1197" s="55">
        <f t="shared" si="552"/>
        <v>0</v>
      </c>
      <c r="YS1197" s="55">
        <f t="shared" si="552"/>
        <v>753517.66</v>
      </c>
      <c r="YT1197" s="55">
        <f t="shared" si="552"/>
        <v>753517.66</v>
      </c>
      <c r="YU1197" s="55">
        <f t="shared" si="552"/>
        <v>753517.66</v>
      </c>
      <c r="YV1197" s="96" t="s">
        <v>216</v>
      </c>
      <c r="YW1197" s="96" t="s">
        <v>216</v>
      </c>
      <c r="YX1197" s="96" t="s">
        <v>216</v>
      </c>
      <c r="YY1197" s="96" t="s">
        <v>216</v>
      </c>
      <c r="YZ1197" s="96" t="s">
        <v>216</v>
      </c>
      <c r="ZA1197" s="96" t="s">
        <v>216</v>
      </c>
      <c r="ZB1197" s="55">
        <f t="shared" ref="ZB1197:ZG1197" si="553">SUM(ZB1198:ZB1207)</f>
        <v>0</v>
      </c>
      <c r="ZC1197" s="55">
        <f t="shared" si="553"/>
        <v>0</v>
      </c>
      <c r="ZD1197" s="55">
        <f t="shared" si="553"/>
        <v>0</v>
      </c>
      <c r="ZE1197" s="55">
        <f t="shared" si="553"/>
        <v>127669.25</v>
      </c>
      <c r="ZF1197" s="55">
        <f t="shared" si="553"/>
        <v>129791.28</v>
      </c>
      <c r="ZG1197" s="55">
        <f t="shared" si="553"/>
        <v>129791.28</v>
      </c>
    </row>
    <row r="1198" spans="1:683" ht="24" hidden="1">
      <c r="A1198" s="8" t="s">
        <v>219</v>
      </c>
      <c r="B1198" s="85" t="s">
        <v>87</v>
      </c>
      <c r="C1198" s="5"/>
      <c r="D1198" s="116"/>
      <c r="E1198" s="74"/>
      <c r="F1198" s="36"/>
      <c r="G1198" s="36"/>
      <c r="H1198" s="36"/>
      <c r="I1198" s="23">
        <f>F1130</f>
        <v>17853.66</v>
      </c>
      <c r="J1198" s="23">
        <f t="shared" ref="J1198:K1198" si="554">G1130</f>
        <v>17853.66</v>
      </c>
      <c r="K1198" s="23">
        <f t="shared" si="554"/>
        <v>17853.66</v>
      </c>
      <c r="L1198" s="28"/>
      <c r="M1198" s="28"/>
      <c r="N1198" s="28"/>
      <c r="O1198" s="49"/>
      <c r="P1198" s="49"/>
      <c r="Q1198" s="49"/>
      <c r="R1198" s="23">
        <f>$I1198*L1198</f>
        <v>0</v>
      </c>
      <c r="S1198" s="23">
        <f>$J1198*M1198</f>
        <v>0</v>
      </c>
      <c r="T1198" s="23">
        <f>$K1198*N1198</f>
        <v>0</v>
      </c>
      <c r="U1198" s="49"/>
      <c r="V1198" s="49"/>
      <c r="W1198" s="49"/>
      <c r="X1198" s="23">
        <f t="shared" ref="X1198:X1207" si="555">$I1198*X$1210</f>
        <v>0</v>
      </c>
      <c r="Y1198" s="23">
        <f t="shared" ref="Y1198:Y1207" si="556">$J1198*Y$1210</f>
        <v>0</v>
      </c>
      <c r="Z1198" s="23">
        <f t="shared" ref="Z1198:Z1207" si="557">$K1198*Z$1210</f>
        <v>0</v>
      </c>
      <c r="AA1198" s="49"/>
      <c r="AB1198" s="49"/>
      <c r="AC1198" s="49"/>
      <c r="AD1198" s="23">
        <f t="shared" ref="AD1198:AF1207" si="558">L1198*X1198</f>
        <v>0</v>
      </c>
      <c r="AE1198" s="23">
        <f t="shared" si="558"/>
        <v>0</v>
      </c>
      <c r="AF1198" s="23">
        <f t="shared" si="558"/>
        <v>0</v>
      </c>
      <c r="AG1198" s="28"/>
      <c r="AH1198" s="28"/>
      <c r="AI1198" s="28"/>
      <c r="AJ1198" s="49"/>
      <c r="AK1198" s="49"/>
      <c r="AL1198" s="49"/>
      <c r="AM1198" s="23">
        <f t="shared" ref="AM1198:AM1207" si="559">$I1198*AG1198</f>
        <v>0</v>
      </c>
      <c r="AN1198" s="23">
        <f t="shared" ref="AN1198:AN1207" si="560">$J1198*AH1198</f>
        <v>0</v>
      </c>
      <c r="AO1198" s="23">
        <f t="shared" ref="AO1198:AO1207" si="561">$K1198*AI1198</f>
        <v>0</v>
      </c>
      <c r="AP1198" s="49"/>
      <c r="AQ1198" s="49"/>
      <c r="AR1198" s="49"/>
      <c r="AS1198" s="23">
        <f t="shared" ref="AS1198:AS1207" si="562">$I1198*AS$1210</f>
        <v>0</v>
      </c>
      <c r="AT1198" s="23">
        <f t="shared" ref="AT1198:AT1207" si="563">$J1198*AT$1210</f>
        <v>0</v>
      </c>
      <c r="AU1198" s="23">
        <f t="shared" ref="AU1198:AU1207" si="564">$K1198*AU$1210</f>
        <v>0</v>
      </c>
      <c r="AV1198" s="49"/>
      <c r="AW1198" s="49"/>
      <c r="AX1198" s="49"/>
      <c r="AY1198" s="23">
        <f t="shared" ref="AY1198:BA1207" si="565">AG1198*AS1198</f>
        <v>0</v>
      </c>
      <c r="AZ1198" s="23">
        <f t="shared" si="565"/>
        <v>0</v>
      </c>
      <c r="BA1198" s="23">
        <f t="shared" si="565"/>
        <v>0</v>
      </c>
      <c r="BB1198" s="28"/>
      <c r="BC1198" s="28"/>
      <c r="BD1198" s="28"/>
      <c r="BE1198" s="49"/>
      <c r="BF1198" s="49"/>
      <c r="BG1198" s="49"/>
      <c r="BH1198" s="23">
        <f t="shared" ref="BH1198:BH1207" si="566">$I1198*BB1198</f>
        <v>0</v>
      </c>
      <c r="BI1198" s="23">
        <f t="shared" ref="BI1198:BI1207" si="567">$J1198*BC1198</f>
        <v>0</v>
      </c>
      <c r="BJ1198" s="23">
        <f t="shared" ref="BJ1198:BJ1207" si="568">$K1198*BD1198</f>
        <v>0</v>
      </c>
      <c r="BK1198" s="49"/>
      <c r="BL1198" s="49"/>
      <c r="BM1198" s="49"/>
      <c r="BN1198" s="23">
        <f t="shared" ref="BN1198:BN1207" si="569">$I1198*BN$1210</f>
        <v>0</v>
      </c>
      <c r="BO1198" s="23">
        <f t="shared" ref="BO1198:BO1207" si="570">$J1198*BO$1210</f>
        <v>0</v>
      </c>
      <c r="BP1198" s="23">
        <f t="shared" ref="BP1198:BP1207" si="571">$K1198*BP$1210</f>
        <v>0</v>
      </c>
      <c r="BQ1198" s="49"/>
      <c r="BR1198" s="49"/>
      <c r="BS1198" s="49"/>
      <c r="BT1198" s="23">
        <f t="shared" ref="BT1198:BV1207" si="572">BB1198*BN1198</f>
        <v>0</v>
      </c>
      <c r="BU1198" s="23">
        <f t="shared" si="572"/>
        <v>0</v>
      </c>
      <c r="BV1198" s="23">
        <f t="shared" si="572"/>
        <v>0</v>
      </c>
      <c r="BW1198" s="28"/>
      <c r="BX1198" s="28"/>
      <c r="BY1198" s="28"/>
      <c r="BZ1198" s="49"/>
      <c r="CA1198" s="49"/>
      <c r="CB1198" s="49"/>
      <c r="CC1198" s="23">
        <f t="shared" ref="CC1198:CC1207" si="573">$I1198*BW1198</f>
        <v>0</v>
      </c>
      <c r="CD1198" s="23">
        <f t="shared" ref="CD1198:CD1207" si="574">$J1198*BX1198</f>
        <v>0</v>
      </c>
      <c r="CE1198" s="23">
        <f t="shared" ref="CE1198:CE1207" si="575">$K1198*BY1198</f>
        <v>0</v>
      </c>
      <c r="CF1198" s="49"/>
      <c r="CG1198" s="49"/>
      <c r="CH1198" s="49"/>
      <c r="CI1198" s="23">
        <f t="shared" ref="CI1198:CI1207" si="576">$I1198*CI$1210</f>
        <v>0</v>
      </c>
      <c r="CJ1198" s="23">
        <f t="shared" ref="CJ1198:CJ1207" si="577">$J1198*CJ$1210</f>
        <v>0</v>
      </c>
      <c r="CK1198" s="23">
        <f t="shared" ref="CK1198:CK1207" si="578">$K1198*CK$1210</f>
        <v>0</v>
      </c>
      <c r="CL1198" s="49"/>
      <c r="CM1198" s="49"/>
      <c r="CN1198" s="49"/>
      <c r="CO1198" s="23">
        <f t="shared" ref="CO1198:CQ1207" si="579">BW1198*CI1198</f>
        <v>0</v>
      </c>
      <c r="CP1198" s="23">
        <f t="shared" si="579"/>
        <v>0</v>
      </c>
      <c r="CQ1198" s="23">
        <f t="shared" si="579"/>
        <v>0</v>
      </c>
      <c r="CR1198" s="28"/>
      <c r="CS1198" s="28"/>
      <c r="CT1198" s="28"/>
      <c r="CU1198" s="49"/>
      <c r="CV1198" s="49"/>
      <c r="CW1198" s="49"/>
      <c r="CX1198" s="23">
        <f t="shared" ref="CX1198:CX1207" si="580">$I1198*CR1198</f>
        <v>0</v>
      </c>
      <c r="CY1198" s="23">
        <f t="shared" ref="CY1198:CY1207" si="581">$J1198*CS1198</f>
        <v>0</v>
      </c>
      <c r="CZ1198" s="23">
        <f t="shared" ref="CZ1198:CZ1207" si="582">$K1198*CT1198</f>
        <v>0</v>
      </c>
      <c r="DA1198" s="49"/>
      <c r="DB1198" s="49"/>
      <c r="DC1198" s="49"/>
      <c r="DD1198" s="23">
        <f t="shared" ref="DD1198:DD1207" si="583">$I1198*DD$1210</f>
        <v>0</v>
      </c>
      <c r="DE1198" s="23">
        <f t="shared" ref="DE1198:DE1207" si="584">$J1198*DE$1210</f>
        <v>0</v>
      </c>
      <c r="DF1198" s="23">
        <f t="shared" ref="DF1198:DF1207" si="585">$K1198*DF$1210</f>
        <v>0</v>
      </c>
      <c r="DG1198" s="49"/>
      <c r="DH1198" s="49"/>
      <c r="DI1198" s="49"/>
      <c r="DJ1198" s="23">
        <f t="shared" ref="DJ1198:DL1207" si="586">CR1198*DD1198</f>
        <v>0</v>
      </c>
      <c r="DK1198" s="23">
        <f t="shared" si="586"/>
        <v>0</v>
      </c>
      <c r="DL1198" s="23">
        <f t="shared" si="586"/>
        <v>0</v>
      </c>
      <c r="DM1198" s="28"/>
      <c r="DN1198" s="28"/>
      <c r="DO1198" s="28"/>
      <c r="DP1198" s="49"/>
      <c r="DQ1198" s="49"/>
      <c r="DR1198" s="49"/>
      <c r="DS1198" s="23">
        <f t="shared" ref="DS1198:DS1207" si="587">$I1198*DM1198</f>
        <v>0</v>
      </c>
      <c r="DT1198" s="23">
        <f t="shared" ref="DT1198:DT1207" si="588">$J1198*DN1198</f>
        <v>0</v>
      </c>
      <c r="DU1198" s="23">
        <f t="shared" ref="DU1198:DU1207" si="589">$K1198*DO1198</f>
        <v>0</v>
      </c>
      <c r="DV1198" s="49"/>
      <c r="DW1198" s="49"/>
      <c r="DX1198" s="49"/>
      <c r="DY1198" s="23">
        <f t="shared" ref="DY1198:DY1207" si="590">$I1198*DY$1210</f>
        <v>0</v>
      </c>
      <c r="DZ1198" s="23">
        <f t="shared" ref="DZ1198:DZ1207" si="591">$J1198*DZ$1210</f>
        <v>0</v>
      </c>
      <c r="EA1198" s="23">
        <f t="shared" ref="EA1198:EA1207" si="592">$K1198*EA$1210</f>
        <v>0</v>
      </c>
      <c r="EB1198" s="49"/>
      <c r="EC1198" s="49"/>
      <c r="ED1198" s="49"/>
      <c r="EE1198" s="23">
        <f t="shared" ref="EE1198:EG1207" si="593">DM1198*DY1198</f>
        <v>0</v>
      </c>
      <c r="EF1198" s="23">
        <f t="shared" si="593"/>
        <v>0</v>
      </c>
      <c r="EG1198" s="23">
        <f t="shared" si="593"/>
        <v>0</v>
      </c>
      <c r="EH1198" s="28"/>
      <c r="EI1198" s="28"/>
      <c r="EJ1198" s="28"/>
      <c r="EK1198" s="49"/>
      <c r="EL1198" s="49"/>
      <c r="EM1198" s="49"/>
      <c r="EN1198" s="23">
        <f t="shared" ref="EN1198:EN1207" si="594">$I1198*EH1198</f>
        <v>0</v>
      </c>
      <c r="EO1198" s="23">
        <f t="shared" ref="EO1198:EO1207" si="595">$J1198*EI1198</f>
        <v>0</v>
      </c>
      <c r="EP1198" s="23">
        <f t="shared" ref="EP1198:EP1207" si="596">$K1198*EJ1198</f>
        <v>0</v>
      </c>
      <c r="EQ1198" s="49"/>
      <c r="ER1198" s="49"/>
      <c r="ES1198" s="49"/>
      <c r="ET1198" s="23">
        <f t="shared" ref="ET1198:ET1207" si="597">$I1198*ET$1210</f>
        <v>0</v>
      </c>
      <c r="EU1198" s="23">
        <f t="shared" ref="EU1198:EU1207" si="598">$J1198*EU$1210</f>
        <v>0</v>
      </c>
      <c r="EV1198" s="23">
        <f t="shared" ref="EV1198:EV1207" si="599">$K1198*EV$1210</f>
        <v>0</v>
      </c>
      <c r="EW1198" s="49"/>
      <c r="EX1198" s="49"/>
      <c r="EY1198" s="49"/>
      <c r="EZ1198" s="23">
        <f t="shared" ref="EZ1198:FB1207" si="600">EH1198*ET1198</f>
        <v>0</v>
      </c>
      <c r="FA1198" s="23">
        <f t="shared" si="600"/>
        <v>0</v>
      </c>
      <c r="FB1198" s="23">
        <f t="shared" si="600"/>
        <v>0</v>
      </c>
      <c r="FC1198" s="28"/>
      <c r="FD1198" s="28"/>
      <c r="FE1198" s="28"/>
      <c r="FF1198" s="49"/>
      <c r="FG1198" s="49"/>
      <c r="FH1198" s="49"/>
      <c r="FI1198" s="23">
        <f t="shared" ref="FI1198:FI1207" si="601">$I1198*FC1198</f>
        <v>0</v>
      </c>
      <c r="FJ1198" s="23">
        <f t="shared" ref="FJ1198:FJ1207" si="602">$J1198*FD1198</f>
        <v>0</v>
      </c>
      <c r="FK1198" s="23">
        <f t="shared" ref="FK1198:FK1207" si="603">$K1198*FE1198</f>
        <v>0</v>
      </c>
      <c r="FL1198" s="49"/>
      <c r="FM1198" s="49"/>
      <c r="FN1198" s="49"/>
      <c r="FO1198" s="23">
        <f t="shared" ref="FO1198:FO1207" si="604">$I1198*FO$1210</f>
        <v>0</v>
      </c>
      <c r="FP1198" s="23">
        <f t="shared" ref="FP1198:FP1207" si="605">$J1198*FP$1210</f>
        <v>0</v>
      </c>
      <c r="FQ1198" s="23">
        <f t="shared" ref="FQ1198:FQ1207" si="606">$K1198*FQ$1210</f>
        <v>0</v>
      </c>
      <c r="FR1198" s="49"/>
      <c r="FS1198" s="49"/>
      <c r="FT1198" s="49"/>
      <c r="FU1198" s="23">
        <f t="shared" ref="FU1198:FW1207" si="607">FC1198*FO1198</f>
        <v>0</v>
      </c>
      <c r="FV1198" s="23">
        <f t="shared" si="607"/>
        <v>0</v>
      </c>
      <c r="FW1198" s="23">
        <f t="shared" si="607"/>
        <v>0</v>
      </c>
      <c r="FX1198" s="28"/>
      <c r="FY1198" s="28"/>
      <c r="FZ1198" s="28"/>
      <c r="GA1198" s="49"/>
      <c r="GB1198" s="49"/>
      <c r="GC1198" s="49"/>
      <c r="GD1198" s="23">
        <f t="shared" ref="GD1198:GD1207" si="608">$I1198*FX1198</f>
        <v>0</v>
      </c>
      <c r="GE1198" s="23">
        <f t="shared" ref="GE1198:GE1207" si="609">$J1198*FY1198</f>
        <v>0</v>
      </c>
      <c r="GF1198" s="23">
        <f t="shared" ref="GF1198:GF1207" si="610">$K1198*FZ1198</f>
        <v>0</v>
      </c>
      <c r="GG1198" s="49"/>
      <c r="GH1198" s="49"/>
      <c r="GI1198" s="49"/>
      <c r="GJ1198" s="23">
        <f t="shared" ref="GJ1198:GJ1207" si="611">$I1198*GJ$1210</f>
        <v>0</v>
      </c>
      <c r="GK1198" s="23">
        <f t="shared" ref="GK1198:GK1207" si="612">$J1198*GK$1210</f>
        <v>0</v>
      </c>
      <c r="GL1198" s="23">
        <f t="shared" ref="GL1198:GL1207" si="613">$K1198*GL$1210</f>
        <v>0</v>
      </c>
      <c r="GM1198" s="49"/>
      <c r="GN1198" s="49"/>
      <c r="GO1198" s="49"/>
      <c r="GP1198" s="23">
        <f t="shared" ref="GP1198:GR1207" si="614">FX1198*GJ1198</f>
        <v>0</v>
      </c>
      <c r="GQ1198" s="23">
        <f t="shared" si="614"/>
        <v>0</v>
      </c>
      <c r="GR1198" s="23">
        <f t="shared" si="614"/>
        <v>0</v>
      </c>
      <c r="GS1198" s="28"/>
      <c r="GT1198" s="28"/>
      <c r="GU1198" s="28"/>
      <c r="GV1198" s="49"/>
      <c r="GW1198" s="49"/>
      <c r="GX1198" s="49"/>
      <c r="GY1198" s="23">
        <f t="shared" ref="GY1198:GY1207" si="615">$I1198*GS1198</f>
        <v>0</v>
      </c>
      <c r="GZ1198" s="23">
        <f t="shared" ref="GZ1198:GZ1207" si="616">$J1198*GT1198</f>
        <v>0</v>
      </c>
      <c r="HA1198" s="23">
        <f t="shared" ref="HA1198:HA1207" si="617">$K1198*GU1198</f>
        <v>0</v>
      </c>
      <c r="HB1198" s="49"/>
      <c r="HC1198" s="49"/>
      <c r="HD1198" s="49"/>
      <c r="HE1198" s="23">
        <f t="shared" ref="HE1198:HE1207" si="618">$I1198*HE$1210</f>
        <v>4799.59</v>
      </c>
      <c r="HF1198" s="23">
        <f t="shared" ref="HF1198:HF1207" si="619">$J1198*HF$1210</f>
        <v>4721.7</v>
      </c>
      <c r="HG1198" s="23">
        <f t="shared" ref="HG1198:HG1207" si="620">$K1198*HG$1210</f>
        <v>4721.7</v>
      </c>
      <c r="HH1198" s="49"/>
      <c r="HI1198" s="49"/>
      <c r="HJ1198" s="49"/>
      <c r="HK1198" s="23">
        <f t="shared" ref="HK1198:HM1207" si="621">GS1198*HE1198</f>
        <v>0</v>
      </c>
      <c r="HL1198" s="23">
        <f t="shared" si="621"/>
        <v>0</v>
      </c>
      <c r="HM1198" s="23">
        <f t="shared" si="621"/>
        <v>0</v>
      </c>
      <c r="HN1198" s="28"/>
      <c r="HO1198" s="28"/>
      <c r="HP1198" s="28"/>
      <c r="HQ1198" s="49"/>
      <c r="HR1198" s="49"/>
      <c r="HS1198" s="49"/>
      <c r="HT1198" s="23">
        <f t="shared" ref="HT1198:HT1207" si="622">$I1198*HN1198</f>
        <v>0</v>
      </c>
      <c r="HU1198" s="23">
        <f t="shared" ref="HU1198:HU1207" si="623">$J1198*HO1198</f>
        <v>0</v>
      </c>
      <c r="HV1198" s="23">
        <f t="shared" ref="HV1198:HV1207" si="624">$K1198*HP1198</f>
        <v>0</v>
      </c>
      <c r="HW1198" s="49"/>
      <c r="HX1198" s="49"/>
      <c r="HY1198" s="49"/>
      <c r="HZ1198" s="23">
        <f t="shared" ref="HZ1198:HZ1207" si="625">$I1198*HZ$1210</f>
        <v>0</v>
      </c>
      <c r="IA1198" s="23">
        <f t="shared" ref="IA1198:IA1207" si="626">$J1198*IA$1210</f>
        <v>0</v>
      </c>
      <c r="IB1198" s="23">
        <f t="shared" ref="IB1198:IB1207" si="627">$K1198*IB$1210</f>
        <v>0</v>
      </c>
      <c r="IC1198" s="49"/>
      <c r="ID1198" s="49"/>
      <c r="IE1198" s="49"/>
      <c r="IF1198" s="23">
        <f t="shared" ref="IF1198:IH1207" si="628">HN1198*HZ1198</f>
        <v>0</v>
      </c>
      <c r="IG1198" s="23">
        <f t="shared" si="628"/>
        <v>0</v>
      </c>
      <c r="IH1198" s="23">
        <f t="shared" si="628"/>
        <v>0</v>
      </c>
      <c r="II1198" s="28"/>
      <c r="IJ1198" s="28"/>
      <c r="IK1198" s="28"/>
      <c r="IL1198" s="49"/>
      <c r="IM1198" s="49"/>
      <c r="IN1198" s="49"/>
      <c r="IO1198" s="23">
        <f t="shared" ref="IO1198:IO1207" si="629">$I1198*II1198</f>
        <v>0</v>
      </c>
      <c r="IP1198" s="23">
        <f t="shared" ref="IP1198:IP1207" si="630">$J1198*IJ1198</f>
        <v>0</v>
      </c>
      <c r="IQ1198" s="23">
        <f t="shared" ref="IQ1198:IQ1207" si="631">$K1198*IK1198</f>
        <v>0</v>
      </c>
      <c r="IR1198" s="49"/>
      <c r="IS1198" s="49"/>
      <c r="IT1198" s="49"/>
      <c r="IU1198" s="23">
        <f t="shared" ref="IU1198:IU1207" si="632">$I1198*IU$1210</f>
        <v>0</v>
      </c>
      <c r="IV1198" s="23">
        <f t="shared" ref="IV1198:IV1207" si="633">$J1198*IV$1210</f>
        <v>0</v>
      </c>
      <c r="IW1198" s="23">
        <f t="shared" ref="IW1198:IW1207" si="634">$K1198*IW$1210</f>
        <v>0</v>
      </c>
      <c r="IX1198" s="49"/>
      <c r="IY1198" s="49"/>
      <c r="IZ1198" s="49"/>
      <c r="JA1198" s="23">
        <f t="shared" ref="JA1198:JC1207" si="635">II1198*IU1198</f>
        <v>0</v>
      </c>
      <c r="JB1198" s="23">
        <f t="shared" si="635"/>
        <v>0</v>
      </c>
      <c r="JC1198" s="23">
        <f t="shared" si="635"/>
        <v>0</v>
      </c>
      <c r="JD1198" s="28"/>
      <c r="JE1198" s="28"/>
      <c r="JF1198" s="28"/>
      <c r="JG1198" s="49"/>
      <c r="JH1198" s="49"/>
      <c r="JI1198" s="49"/>
      <c r="JJ1198" s="23">
        <f t="shared" ref="JJ1198:JJ1207" si="636">$I1198*JD1198</f>
        <v>0</v>
      </c>
      <c r="JK1198" s="23">
        <f t="shared" ref="JK1198:JK1207" si="637">$J1198*JE1198</f>
        <v>0</v>
      </c>
      <c r="JL1198" s="23">
        <f t="shared" ref="JL1198:JL1207" si="638">$K1198*JF1198</f>
        <v>0</v>
      </c>
      <c r="JM1198" s="49"/>
      <c r="JN1198" s="49"/>
      <c r="JO1198" s="49"/>
      <c r="JP1198" s="23">
        <f t="shared" ref="JP1198:JP1207" si="639">$I1198*JP$1210</f>
        <v>0</v>
      </c>
      <c r="JQ1198" s="23">
        <f t="shared" ref="JQ1198:JQ1207" si="640">$J1198*JQ$1210</f>
        <v>0</v>
      </c>
      <c r="JR1198" s="23">
        <f t="shared" ref="JR1198:JR1207" si="641">$K1198*JR$1210</f>
        <v>0</v>
      </c>
      <c r="JS1198" s="49"/>
      <c r="JT1198" s="49"/>
      <c r="JU1198" s="49"/>
      <c r="JV1198" s="23">
        <f t="shared" ref="JV1198:JX1207" si="642">JD1198*JP1198</f>
        <v>0</v>
      </c>
      <c r="JW1198" s="23">
        <f t="shared" si="642"/>
        <v>0</v>
      </c>
      <c r="JX1198" s="23">
        <f t="shared" si="642"/>
        <v>0</v>
      </c>
      <c r="JY1198" s="28"/>
      <c r="JZ1198" s="28"/>
      <c r="KA1198" s="28"/>
      <c r="KB1198" s="49"/>
      <c r="KC1198" s="49"/>
      <c r="KD1198" s="49"/>
      <c r="KE1198" s="23">
        <f t="shared" ref="KE1198:KE1207" si="643">$I1198*JY1198</f>
        <v>0</v>
      </c>
      <c r="KF1198" s="23">
        <f t="shared" ref="KF1198:KF1207" si="644">$J1198*JZ1198</f>
        <v>0</v>
      </c>
      <c r="KG1198" s="23">
        <f t="shared" ref="KG1198:KG1207" si="645">$K1198*KA1198</f>
        <v>0</v>
      </c>
      <c r="KH1198" s="49"/>
      <c r="KI1198" s="49"/>
      <c r="KJ1198" s="49"/>
      <c r="KK1198" s="23">
        <f t="shared" ref="KK1198:KK1207" si="646">$I1198*KK$1210</f>
        <v>0</v>
      </c>
      <c r="KL1198" s="23">
        <f t="shared" ref="KL1198:KL1207" si="647">$J1198*KL$1210</f>
        <v>0</v>
      </c>
      <c r="KM1198" s="23">
        <f t="shared" ref="KM1198:KM1207" si="648">$K1198*KM$1210</f>
        <v>0</v>
      </c>
      <c r="KN1198" s="49"/>
      <c r="KO1198" s="49"/>
      <c r="KP1198" s="49"/>
      <c r="KQ1198" s="23">
        <f t="shared" ref="KQ1198:KS1207" si="649">JY1198*KK1198</f>
        <v>0</v>
      </c>
      <c r="KR1198" s="23">
        <f t="shared" si="649"/>
        <v>0</v>
      </c>
      <c r="KS1198" s="23">
        <f t="shared" si="649"/>
        <v>0</v>
      </c>
      <c r="KT1198" s="28"/>
      <c r="KU1198" s="28"/>
      <c r="KV1198" s="28"/>
      <c r="KW1198" s="49"/>
      <c r="KX1198" s="49"/>
      <c r="KY1198" s="49"/>
      <c r="KZ1198" s="23">
        <f t="shared" ref="KZ1198:KZ1207" si="650">$I1198*KT1198</f>
        <v>0</v>
      </c>
      <c r="LA1198" s="23">
        <f t="shared" ref="LA1198:LA1207" si="651">$J1198*KU1198</f>
        <v>0</v>
      </c>
      <c r="LB1198" s="23">
        <f t="shared" ref="LB1198:LB1207" si="652">$K1198*KV1198</f>
        <v>0</v>
      </c>
      <c r="LC1198" s="49"/>
      <c r="LD1198" s="49"/>
      <c r="LE1198" s="49"/>
      <c r="LF1198" s="23">
        <f t="shared" ref="LF1198:LF1207" si="653">$I1198*LF$1210</f>
        <v>0</v>
      </c>
      <c r="LG1198" s="23">
        <f t="shared" ref="LG1198:LG1207" si="654">$J1198*LG$1210</f>
        <v>0</v>
      </c>
      <c r="LH1198" s="23">
        <f t="shared" ref="LH1198:LH1207" si="655">$K1198*LH$1210</f>
        <v>0</v>
      </c>
      <c r="LI1198" s="49"/>
      <c r="LJ1198" s="49"/>
      <c r="LK1198" s="49"/>
      <c r="LL1198" s="23">
        <f t="shared" ref="LL1198:LN1207" si="656">KT1198*LF1198</f>
        <v>0</v>
      </c>
      <c r="LM1198" s="23">
        <f t="shared" si="656"/>
        <v>0</v>
      </c>
      <c r="LN1198" s="23">
        <f t="shared" si="656"/>
        <v>0</v>
      </c>
      <c r="LO1198" s="28"/>
      <c r="LP1198" s="28"/>
      <c r="LQ1198" s="28"/>
      <c r="LR1198" s="49"/>
      <c r="LS1198" s="49"/>
      <c r="LT1198" s="49"/>
      <c r="LU1198" s="23">
        <f t="shared" ref="LU1198:LU1207" si="657">$I1198*LO1198</f>
        <v>0</v>
      </c>
      <c r="LV1198" s="23">
        <f t="shared" ref="LV1198:LV1207" si="658">$J1198*LP1198</f>
        <v>0</v>
      </c>
      <c r="LW1198" s="23">
        <f t="shared" ref="LW1198:LW1207" si="659">$K1198*LQ1198</f>
        <v>0</v>
      </c>
      <c r="LX1198" s="49"/>
      <c r="LY1198" s="49"/>
      <c r="LZ1198" s="49"/>
      <c r="MA1198" s="23">
        <f t="shared" ref="MA1198:MA1207" si="660">$I1198*MA$1210</f>
        <v>0</v>
      </c>
      <c r="MB1198" s="23">
        <f t="shared" ref="MB1198:MB1207" si="661">$J1198*MB$1210</f>
        <v>0</v>
      </c>
      <c r="MC1198" s="23">
        <f t="shared" ref="MC1198:MC1207" si="662">$K1198*MC$1210</f>
        <v>0</v>
      </c>
      <c r="MD1198" s="49"/>
      <c r="ME1198" s="49"/>
      <c r="MF1198" s="49"/>
      <c r="MG1198" s="23">
        <f t="shared" ref="MG1198:MI1207" si="663">LO1198*MA1198</f>
        <v>0</v>
      </c>
      <c r="MH1198" s="23">
        <f t="shared" si="663"/>
        <v>0</v>
      </c>
      <c r="MI1198" s="23">
        <f t="shared" si="663"/>
        <v>0</v>
      </c>
      <c r="MJ1198" s="28"/>
      <c r="MK1198" s="28"/>
      <c r="ML1198" s="28"/>
      <c r="MM1198" s="49"/>
      <c r="MN1198" s="49"/>
      <c r="MO1198" s="49"/>
      <c r="MP1198" s="23">
        <f t="shared" ref="MP1198:MP1207" si="664">$I1198*MJ1198</f>
        <v>0</v>
      </c>
      <c r="MQ1198" s="23">
        <f t="shared" ref="MQ1198:MQ1207" si="665">$J1198*MK1198</f>
        <v>0</v>
      </c>
      <c r="MR1198" s="23">
        <f t="shared" ref="MR1198:MR1207" si="666">$K1198*ML1198</f>
        <v>0</v>
      </c>
      <c r="MS1198" s="49"/>
      <c r="MT1198" s="49"/>
      <c r="MU1198" s="49"/>
      <c r="MV1198" s="23">
        <f t="shared" ref="MV1198:MV1207" si="667">$I1198*MV$1210</f>
        <v>0</v>
      </c>
      <c r="MW1198" s="23">
        <f t="shared" ref="MW1198:MW1207" si="668">$J1198*MW$1210</f>
        <v>0</v>
      </c>
      <c r="MX1198" s="23">
        <f t="shared" ref="MX1198:MX1207" si="669">$K1198*MX$1210</f>
        <v>0</v>
      </c>
      <c r="MY1198" s="49"/>
      <c r="MZ1198" s="49"/>
      <c r="NA1198" s="49"/>
      <c r="NB1198" s="23">
        <f t="shared" ref="NB1198:ND1207" si="670">MJ1198*MV1198</f>
        <v>0</v>
      </c>
      <c r="NC1198" s="23">
        <f t="shared" si="670"/>
        <v>0</v>
      </c>
      <c r="ND1198" s="23">
        <f t="shared" si="670"/>
        <v>0</v>
      </c>
      <c r="NE1198" s="28"/>
      <c r="NF1198" s="28"/>
      <c r="NG1198" s="28"/>
      <c r="NH1198" s="49"/>
      <c r="NI1198" s="49"/>
      <c r="NJ1198" s="49"/>
      <c r="NK1198" s="23">
        <f t="shared" ref="NK1198:NK1207" si="671">$I1198*NE1198</f>
        <v>0</v>
      </c>
      <c r="NL1198" s="23">
        <f t="shared" ref="NL1198:NL1207" si="672">$J1198*NF1198</f>
        <v>0</v>
      </c>
      <c r="NM1198" s="23">
        <f t="shared" ref="NM1198:NM1207" si="673">$K1198*NG1198</f>
        <v>0</v>
      </c>
      <c r="NN1198" s="49"/>
      <c r="NO1198" s="49"/>
      <c r="NP1198" s="49"/>
      <c r="NQ1198" s="23">
        <f t="shared" ref="NQ1198:NQ1207" si="674">$I1198*NQ$1210</f>
        <v>0</v>
      </c>
      <c r="NR1198" s="23">
        <f t="shared" ref="NR1198:NR1207" si="675">$J1198*NR$1210</f>
        <v>0</v>
      </c>
      <c r="NS1198" s="23">
        <f t="shared" ref="NS1198:NS1207" si="676">$K1198*NS$1210</f>
        <v>0</v>
      </c>
      <c r="NT1198" s="49"/>
      <c r="NU1198" s="49"/>
      <c r="NV1198" s="49"/>
      <c r="NW1198" s="23">
        <f t="shared" ref="NW1198:NY1207" si="677">NE1198*NQ1198</f>
        <v>0</v>
      </c>
      <c r="NX1198" s="23">
        <f t="shared" si="677"/>
        <v>0</v>
      </c>
      <c r="NY1198" s="23">
        <f t="shared" si="677"/>
        <v>0</v>
      </c>
      <c r="NZ1198" s="28"/>
      <c r="OA1198" s="28"/>
      <c r="OB1198" s="28"/>
      <c r="OC1198" s="49"/>
      <c r="OD1198" s="49"/>
      <c r="OE1198" s="49"/>
      <c r="OF1198" s="23">
        <f t="shared" ref="OF1198:OF1207" si="678">$I1198*NZ1198</f>
        <v>0</v>
      </c>
      <c r="OG1198" s="23">
        <f t="shared" ref="OG1198:OG1207" si="679">$J1198*OA1198</f>
        <v>0</v>
      </c>
      <c r="OH1198" s="23">
        <f t="shared" ref="OH1198:OH1207" si="680">$K1198*OB1198</f>
        <v>0</v>
      </c>
      <c r="OI1198" s="49"/>
      <c r="OJ1198" s="49"/>
      <c r="OK1198" s="49"/>
      <c r="OL1198" s="23">
        <f t="shared" ref="OL1198:OL1207" si="681">$I1198*OL$1210</f>
        <v>0</v>
      </c>
      <c r="OM1198" s="23">
        <f t="shared" ref="OM1198:OM1207" si="682">$J1198*OM$1210</f>
        <v>0</v>
      </c>
      <c r="ON1198" s="23">
        <f t="shared" ref="ON1198:ON1207" si="683">$K1198*ON$1210</f>
        <v>0</v>
      </c>
      <c r="OO1198" s="49"/>
      <c r="OP1198" s="49"/>
      <c r="OQ1198" s="49"/>
      <c r="OR1198" s="23">
        <f t="shared" ref="OR1198:OT1207" si="684">NZ1198*OL1198</f>
        <v>0</v>
      </c>
      <c r="OS1198" s="23">
        <f t="shared" si="684"/>
        <v>0</v>
      </c>
      <c r="OT1198" s="23">
        <f t="shared" si="684"/>
        <v>0</v>
      </c>
      <c r="OU1198" s="28"/>
      <c r="OV1198" s="28"/>
      <c r="OW1198" s="28"/>
      <c r="OX1198" s="49"/>
      <c r="OY1198" s="49"/>
      <c r="OZ1198" s="49"/>
      <c r="PA1198" s="23">
        <f t="shared" ref="PA1198:PA1207" si="685">$I1198*OU1198</f>
        <v>0</v>
      </c>
      <c r="PB1198" s="23">
        <f t="shared" ref="PB1198:PB1207" si="686">$J1198*OV1198</f>
        <v>0</v>
      </c>
      <c r="PC1198" s="23">
        <f t="shared" ref="PC1198:PC1207" si="687">$K1198*OW1198</f>
        <v>0</v>
      </c>
      <c r="PD1198" s="49"/>
      <c r="PE1198" s="49"/>
      <c r="PF1198" s="49"/>
      <c r="PG1198" s="23">
        <f t="shared" ref="PG1198:PG1207" si="688">$I1198*PG$1210</f>
        <v>0</v>
      </c>
      <c r="PH1198" s="23">
        <f t="shared" ref="PH1198:PH1207" si="689">$J1198*PH$1210</f>
        <v>0</v>
      </c>
      <c r="PI1198" s="23">
        <f t="shared" ref="PI1198:PI1207" si="690">$K1198*PI$1210</f>
        <v>0</v>
      </c>
      <c r="PJ1198" s="49"/>
      <c r="PK1198" s="49"/>
      <c r="PL1198" s="49"/>
      <c r="PM1198" s="23">
        <f t="shared" ref="PM1198:PO1207" si="691">OU1198*PG1198</f>
        <v>0</v>
      </c>
      <c r="PN1198" s="23">
        <f t="shared" si="691"/>
        <v>0</v>
      </c>
      <c r="PO1198" s="23">
        <f t="shared" si="691"/>
        <v>0</v>
      </c>
      <c r="PP1198" s="28"/>
      <c r="PQ1198" s="28"/>
      <c r="PR1198" s="28"/>
      <c r="PS1198" s="49"/>
      <c r="PT1198" s="49"/>
      <c r="PU1198" s="49"/>
      <c r="PV1198" s="23">
        <f t="shared" ref="PV1198:PV1207" si="692">$I1198*PP1198</f>
        <v>0</v>
      </c>
      <c r="PW1198" s="23">
        <f t="shared" ref="PW1198:PW1207" si="693">$J1198*PQ1198</f>
        <v>0</v>
      </c>
      <c r="PX1198" s="23">
        <f t="shared" ref="PX1198:PX1207" si="694">$K1198*PR1198</f>
        <v>0</v>
      </c>
      <c r="PY1198" s="49"/>
      <c r="PZ1198" s="49"/>
      <c r="QA1198" s="49"/>
      <c r="QB1198" s="23">
        <f t="shared" ref="QB1198:QB1207" si="695">$I1198*QB$1210</f>
        <v>0</v>
      </c>
      <c r="QC1198" s="23">
        <f t="shared" ref="QC1198:QC1207" si="696">$J1198*QC$1210</f>
        <v>0</v>
      </c>
      <c r="QD1198" s="23">
        <f t="shared" ref="QD1198:QD1207" si="697">$K1198*QD$1210</f>
        <v>0</v>
      </c>
      <c r="QE1198" s="49"/>
      <c r="QF1198" s="49"/>
      <c r="QG1198" s="49"/>
      <c r="QH1198" s="23">
        <f t="shared" ref="QH1198:QJ1207" si="698">PP1198*QB1198</f>
        <v>0</v>
      </c>
      <c r="QI1198" s="23">
        <f t="shared" si="698"/>
        <v>0</v>
      </c>
      <c r="QJ1198" s="23">
        <f t="shared" si="698"/>
        <v>0</v>
      </c>
      <c r="QK1198" s="28"/>
      <c r="QL1198" s="28"/>
      <c r="QM1198" s="28"/>
      <c r="QN1198" s="49"/>
      <c r="QO1198" s="49"/>
      <c r="QP1198" s="49"/>
      <c r="QQ1198" s="23">
        <f t="shared" ref="QQ1198:QQ1207" si="699">$I1198*QK1198</f>
        <v>0</v>
      </c>
      <c r="QR1198" s="23">
        <f t="shared" ref="QR1198:QR1207" si="700">$J1198*QL1198</f>
        <v>0</v>
      </c>
      <c r="QS1198" s="23">
        <f t="shared" ref="QS1198:QS1207" si="701">$K1198*QM1198</f>
        <v>0</v>
      </c>
      <c r="QT1198" s="49"/>
      <c r="QU1198" s="49"/>
      <c r="QV1198" s="49"/>
      <c r="QW1198" s="23">
        <f t="shared" ref="QW1198:QW1207" si="702">$I1198*QW$1210</f>
        <v>0</v>
      </c>
      <c r="QX1198" s="23">
        <f t="shared" ref="QX1198:QX1207" si="703">$J1198*QX$1210</f>
        <v>0</v>
      </c>
      <c r="QY1198" s="23">
        <f t="shared" ref="QY1198:QY1207" si="704">$K1198*QY$1210</f>
        <v>0</v>
      </c>
      <c r="QZ1198" s="49"/>
      <c r="RA1198" s="49"/>
      <c r="RB1198" s="49"/>
      <c r="RC1198" s="23">
        <f t="shared" ref="RC1198:RE1207" si="705">QK1198*QW1198</f>
        <v>0</v>
      </c>
      <c r="RD1198" s="23">
        <f t="shared" si="705"/>
        <v>0</v>
      </c>
      <c r="RE1198" s="23">
        <f t="shared" si="705"/>
        <v>0</v>
      </c>
      <c r="RF1198" s="28"/>
      <c r="RG1198" s="28"/>
      <c r="RH1198" s="28"/>
      <c r="RI1198" s="49"/>
      <c r="RJ1198" s="49"/>
      <c r="RK1198" s="49"/>
      <c r="RL1198" s="23">
        <f t="shared" ref="RL1198:RL1207" si="706">$I1198*RF1198</f>
        <v>0</v>
      </c>
      <c r="RM1198" s="23">
        <f t="shared" ref="RM1198:RM1207" si="707">$J1198*RG1198</f>
        <v>0</v>
      </c>
      <c r="RN1198" s="23">
        <f t="shared" ref="RN1198:RN1207" si="708">$K1198*RH1198</f>
        <v>0</v>
      </c>
      <c r="RO1198" s="49"/>
      <c r="RP1198" s="49"/>
      <c r="RQ1198" s="49"/>
      <c r="RR1198" s="23">
        <f t="shared" ref="RR1198:RR1207" si="709">$I1198*RR$1210</f>
        <v>0</v>
      </c>
      <c r="RS1198" s="23">
        <f t="shared" ref="RS1198:RS1207" si="710">$J1198*RS$1210</f>
        <v>0</v>
      </c>
      <c r="RT1198" s="23">
        <f t="shared" ref="RT1198:RT1207" si="711">$K1198*RT$1210</f>
        <v>0</v>
      </c>
      <c r="RU1198" s="49"/>
      <c r="RV1198" s="49"/>
      <c r="RW1198" s="49"/>
      <c r="RX1198" s="23">
        <f t="shared" ref="RX1198:RZ1207" si="712">RF1198*RR1198</f>
        <v>0</v>
      </c>
      <c r="RY1198" s="23">
        <f t="shared" si="712"/>
        <v>0</v>
      </c>
      <c r="RZ1198" s="23">
        <f t="shared" si="712"/>
        <v>0</v>
      </c>
      <c r="SA1198" s="28"/>
      <c r="SB1198" s="28"/>
      <c r="SC1198" s="28"/>
      <c r="SD1198" s="49"/>
      <c r="SE1198" s="49"/>
      <c r="SF1198" s="49"/>
      <c r="SG1198" s="23">
        <f t="shared" ref="SG1198:SG1207" si="713">$I1198*SA1198</f>
        <v>0</v>
      </c>
      <c r="SH1198" s="23">
        <f t="shared" ref="SH1198:SH1207" si="714">$J1198*SB1198</f>
        <v>0</v>
      </c>
      <c r="SI1198" s="23">
        <f t="shared" ref="SI1198:SI1207" si="715">$K1198*SC1198</f>
        <v>0</v>
      </c>
      <c r="SJ1198" s="49"/>
      <c r="SK1198" s="49"/>
      <c r="SL1198" s="49"/>
      <c r="SM1198" s="23">
        <f t="shared" ref="SM1198:SM1207" si="716">$I1198*SM$1210</f>
        <v>0</v>
      </c>
      <c r="SN1198" s="23">
        <f t="shared" ref="SN1198:SN1207" si="717">$J1198*SN$1210</f>
        <v>0</v>
      </c>
      <c r="SO1198" s="23">
        <f t="shared" ref="SO1198:SO1207" si="718">$K1198*SO$1210</f>
        <v>0</v>
      </c>
      <c r="SP1198" s="49"/>
      <c r="SQ1198" s="49"/>
      <c r="SR1198" s="49"/>
      <c r="SS1198" s="23">
        <f t="shared" ref="SS1198:SU1207" si="719">SA1198*SM1198</f>
        <v>0</v>
      </c>
      <c r="ST1198" s="23">
        <f t="shared" si="719"/>
        <v>0</v>
      </c>
      <c r="SU1198" s="23">
        <f t="shared" si="719"/>
        <v>0</v>
      </c>
      <c r="SV1198" s="28"/>
      <c r="SW1198" s="28"/>
      <c r="SX1198" s="28"/>
      <c r="SY1198" s="49"/>
      <c r="SZ1198" s="49"/>
      <c r="TA1198" s="49"/>
      <c r="TB1198" s="23">
        <f t="shared" ref="TB1198:TB1207" si="720">$I1198*SV1198</f>
        <v>0</v>
      </c>
      <c r="TC1198" s="23">
        <f t="shared" ref="TC1198:TC1207" si="721">$J1198*SW1198</f>
        <v>0</v>
      </c>
      <c r="TD1198" s="23">
        <f t="shared" ref="TD1198:TD1207" si="722">$K1198*SX1198</f>
        <v>0</v>
      </c>
      <c r="TE1198" s="49"/>
      <c r="TF1198" s="49"/>
      <c r="TG1198" s="49"/>
      <c r="TH1198" s="23">
        <f t="shared" ref="TH1198:TH1207" si="723">$I1198*TH$1210</f>
        <v>0</v>
      </c>
      <c r="TI1198" s="23">
        <f t="shared" ref="TI1198:TI1207" si="724">$J1198*TI$1210</f>
        <v>0</v>
      </c>
      <c r="TJ1198" s="23">
        <f t="shared" ref="TJ1198:TJ1207" si="725">$K1198*TJ$1210</f>
        <v>0</v>
      </c>
      <c r="TK1198" s="49"/>
      <c r="TL1198" s="49"/>
      <c r="TM1198" s="49"/>
      <c r="TN1198" s="23">
        <f t="shared" ref="TN1198:TP1207" si="726">SV1198*TH1198</f>
        <v>0</v>
      </c>
      <c r="TO1198" s="23">
        <f t="shared" si="726"/>
        <v>0</v>
      </c>
      <c r="TP1198" s="23">
        <f t="shared" si="726"/>
        <v>0</v>
      </c>
      <c r="TQ1198" s="28"/>
      <c r="TR1198" s="28"/>
      <c r="TS1198" s="28"/>
      <c r="TT1198" s="49"/>
      <c r="TU1198" s="49"/>
      <c r="TV1198" s="49"/>
      <c r="TW1198" s="23">
        <f t="shared" ref="TW1198:TW1207" si="727">$I1198*TQ1198</f>
        <v>0</v>
      </c>
      <c r="TX1198" s="23">
        <f t="shared" ref="TX1198:TX1207" si="728">$J1198*TR1198</f>
        <v>0</v>
      </c>
      <c r="TY1198" s="23">
        <f t="shared" ref="TY1198:TY1207" si="729">$K1198*TS1198</f>
        <v>0</v>
      </c>
      <c r="TZ1198" s="49"/>
      <c r="UA1198" s="49"/>
      <c r="UB1198" s="49"/>
      <c r="UC1198" s="23">
        <f t="shared" ref="UC1198:UC1207" si="730">$I1198*UC$1210</f>
        <v>0</v>
      </c>
      <c r="UD1198" s="23">
        <f t="shared" ref="UD1198:UD1207" si="731">$J1198*UD$1210</f>
        <v>0</v>
      </c>
      <c r="UE1198" s="23">
        <f t="shared" ref="UE1198:UE1207" si="732">$K1198*UE$1210</f>
        <v>0</v>
      </c>
      <c r="UF1198" s="49"/>
      <c r="UG1198" s="49"/>
      <c r="UH1198" s="49"/>
      <c r="UI1198" s="23">
        <f t="shared" ref="UI1198:UK1207" si="733">TQ1198*UC1198</f>
        <v>0</v>
      </c>
      <c r="UJ1198" s="23">
        <f t="shared" si="733"/>
        <v>0</v>
      </c>
      <c r="UK1198" s="23">
        <f t="shared" si="733"/>
        <v>0</v>
      </c>
      <c r="UL1198" s="28"/>
      <c r="UM1198" s="28"/>
      <c r="UN1198" s="28"/>
      <c r="UO1198" s="49"/>
      <c r="UP1198" s="49"/>
      <c r="UQ1198" s="49"/>
      <c r="UR1198" s="23">
        <f t="shared" ref="UR1198:UR1207" si="734">$I1198*UL1198</f>
        <v>0</v>
      </c>
      <c r="US1198" s="23">
        <f t="shared" ref="US1198:US1207" si="735">$J1198*UM1198</f>
        <v>0</v>
      </c>
      <c r="UT1198" s="23">
        <f t="shared" ref="UT1198:UT1207" si="736">$K1198*UN1198</f>
        <v>0</v>
      </c>
      <c r="UU1198" s="49"/>
      <c r="UV1198" s="49"/>
      <c r="UW1198" s="49"/>
      <c r="UX1198" s="23">
        <f t="shared" ref="UX1198:UX1207" si="737">$I1198*UX$1210</f>
        <v>2178.94</v>
      </c>
      <c r="UY1198" s="23">
        <f t="shared" ref="UY1198:UY1207" si="738">$J1198*UY$1210</f>
        <v>2290.48</v>
      </c>
      <c r="UZ1198" s="23">
        <f t="shared" ref="UZ1198:UZ1207" si="739">$K1198*UZ$1210</f>
        <v>2290.48</v>
      </c>
      <c r="VA1198" s="49"/>
      <c r="VB1198" s="49"/>
      <c r="VC1198" s="49"/>
      <c r="VD1198" s="23">
        <f t="shared" ref="VD1198:VF1207" si="740">UL1198*UX1198</f>
        <v>0</v>
      </c>
      <c r="VE1198" s="23">
        <f t="shared" si="740"/>
        <v>0</v>
      </c>
      <c r="VF1198" s="23">
        <f t="shared" si="740"/>
        <v>0</v>
      </c>
      <c r="VG1198" s="28"/>
      <c r="VH1198" s="28"/>
      <c r="VI1198" s="28"/>
      <c r="VJ1198" s="49"/>
      <c r="VK1198" s="49"/>
      <c r="VL1198" s="49"/>
      <c r="VM1198" s="23">
        <f t="shared" ref="VM1198:VM1207" si="741">$I1198*VG1198</f>
        <v>0</v>
      </c>
      <c r="VN1198" s="23">
        <f t="shared" ref="VN1198:VN1207" si="742">$J1198*VH1198</f>
        <v>0</v>
      </c>
      <c r="VO1198" s="23">
        <f t="shared" ref="VO1198:VO1207" si="743">$K1198*VI1198</f>
        <v>0</v>
      </c>
      <c r="VP1198" s="49"/>
      <c r="VQ1198" s="49"/>
      <c r="VR1198" s="49"/>
      <c r="VS1198" s="23">
        <f t="shared" ref="VS1198:VS1207" si="744">$I1198*VS$1210</f>
        <v>0</v>
      </c>
      <c r="VT1198" s="23">
        <f t="shared" ref="VT1198:VT1207" si="745">$J1198*VT$1210</f>
        <v>0</v>
      </c>
      <c r="VU1198" s="23">
        <f t="shared" ref="VU1198:VU1207" si="746">$K1198*VU$1210</f>
        <v>0</v>
      </c>
      <c r="VV1198" s="49"/>
      <c r="VW1198" s="49"/>
      <c r="VX1198" s="49"/>
      <c r="VY1198" s="23">
        <f t="shared" ref="VY1198:WA1207" si="747">VG1198*VS1198</f>
        <v>0</v>
      </c>
      <c r="VZ1198" s="23">
        <f t="shared" si="747"/>
        <v>0</v>
      </c>
      <c r="WA1198" s="23">
        <f t="shared" si="747"/>
        <v>0</v>
      </c>
      <c r="WB1198" s="28"/>
      <c r="WC1198" s="28"/>
      <c r="WD1198" s="28"/>
      <c r="WE1198" s="49"/>
      <c r="WF1198" s="49"/>
      <c r="WG1198" s="49"/>
      <c r="WH1198" s="23">
        <f t="shared" ref="WH1198:WH1207" si="748">$I1198*WB1198</f>
        <v>0</v>
      </c>
      <c r="WI1198" s="23">
        <f t="shared" ref="WI1198:WI1207" si="749">$J1198*WC1198</f>
        <v>0</v>
      </c>
      <c r="WJ1198" s="23">
        <f t="shared" ref="WJ1198:WJ1207" si="750">$K1198*WD1198</f>
        <v>0</v>
      </c>
      <c r="WK1198" s="49"/>
      <c r="WL1198" s="49"/>
      <c r="WM1198" s="49"/>
      <c r="WN1198" s="23">
        <f t="shared" ref="WN1198:WN1207" si="751">$I1198*WN$1210</f>
        <v>0</v>
      </c>
      <c r="WO1198" s="23">
        <f t="shared" ref="WO1198:WO1207" si="752">$J1198*WO$1210</f>
        <v>0</v>
      </c>
      <c r="WP1198" s="23">
        <f t="shared" ref="WP1198:WP1207" si="753">$K1198*WP$1210</f>
        <v>0</v>
      </c>
      <c r="WQ1198" s="49"/>
      <c r="WR1198" s="49"/>
      <c r="WS1198" s="49"/>
      <c r="WT1198" s="23">
        <f t="shared" ref="WT1198:WV1207" si="754">WB1198*WN1198</f>
        <v>0</v>
      </c>
      <c r="WU1198" s="23">
        <f t="shared" si="754"/>
        <v>0</v>
      </c>
      <c r="WV1198" s="23">
        <f t="shared" si="754"/>
        <v>0</v>
      </c>
      <c r="WW1198" s="28"/>
      <c r="WX1198" s="28"/>
      <c r="WY1198" s="28"/>
      <c r="WZ1198" s="49"/>
      <c r="XA1198" s="49"/>
      <c r="XB1198" s="49"/>
      <c r="XC1198" s="23">
        <f t="shared" ref="XC1198:XC1207" si="755">$I1198*WW1198</f>
        <v>0</v>
      </c>
      <c r="XD1198" s="23">
        <f t="shared" ref="XD1198:XD1207" si="756">$J1198*WX1198</f>
        <v>0</v>
      </c>
      <c r="XE1198" s="23">
        <f t="shared" ref="XE1198:XE1207" si="757">$K1198*WY1198</f>
        <v>0</v>
      </c>
      <c r="XF1198" s="49"/>
      <c r="XG1198" s="49"/>
      <c r="XH1198" s="49"/>
      <c r="XI1198" s="23">
        <f t="shared" ref="XI1198:XI1207" si="758">$I1198*XI$1210</f>
        <v>0</v>
      </c>
      <c r="XJ1198" s="23">
        <f t="shared" ref="XJ1198:XJ1207" si="759">$J1198*XJ$1210</f>
        <v>0</v>
      </c>
      <c r="XK1198" s="23">
        <f t="shared" ref="XK1198:XK1207" si="760">$K1198*XK$1210</f>
        <v>0</v>
      </c>
      <c r="XL1198" s="49"/>
      <c r="XM1198" s="49"/>
      <c r="XN1198" s="49"/>
      <c r="XO1198" s="23">
        <f t="shared" ref="XO1198:XQ1207" si="761">WW1198*XI1198</f>
        <v>0</v>
      </c>
      <c r="XP1198" s="23">
        <f t="shared" si="761"/>
        <v>0</v>
      </c>
      <c r="XQ1198" s="23">
        <f t="shared" si="761"/>
        <v>0</v>
      </c>
      <c r="XR1198" s="28"/>
      <c r="XS1198" s="28"/>
      <c r="XT1198" s="28"/>
      <c r="XU1198" s="49"/>
      <c r="XV1198" s="49"/>
      <c r="XW1198" s="49"/>
      <c r="XX1198" s="23">
        <f t="shared" ref="XX1198:XX1207" si="762">$I1198*XR1198</f>
        <v>0</v>
      </c>
      <c r="XY1198" s="23">
        <f t="shared" ref="XY1198:XY1207" si="763">$J1198*XS1198</f>
        <v>0</v>
      </c>
      <c r="XZ1198" s="23">
        <f t="shared" ref="XZ1198:XZ1207" si="764">$K1198*XT1198</f>
        <v>0</v>
      </c>
      <c r="YA1198" s="49"/>
      <c r="YB1198" s="49"/>
      <c r="YC1198" s="49"/>
      <c r="YD1198" s="23">
        <f t="shared" ref="YD1198:YD1207" si="765">$I1198*YD$1210</f>
        <v>0</v>
      </c>
      <c r="YE1198" s="23">
        <f t="shared" ref="YE1198:YE1207" si="766">$J1198*YE$1210</f>
        <v>0</v>
      </c>
      <c r="YF1198" s="23">
        <f t="shared" ref="YF1198:YF1207" si="767">$K1198*YF$1210</f>
        <v>0</v>
      </c>
      <c r="YG1198" s="49"/>
      <c r="YH1198" s="49"/>
      <c r="YI1198" s="49"/>
      <c r="YJ1198" s="23">
        <f t="shared" ref="YJ1198:YL1207" si="768">XR1198*YD1198</f>
        <v>0</v>
      </c>
      <c r="YK1198" s="23">
        <f t="shared" si="768"/>
        <v>0</v>
      </c>
      <c r="YL1198" s="23">
        <f t="shared" si="768"/>
        <v>0</v>
      </c>
      <c r="YM1198" s="57">
        <f t="shared" ref="YM1198:YO1207" si="769">L1198+AG1198+BB1198+BW1198+CR1198+DM1198+EH1198+FC1198+FX1198+GS1198+HN1198+II1198+JD1198+JY1198+KT1198+LO1198+MJ1198+NE1198+NZ1198+OU1198+PP1198+QK1198+RF1198+SA1198+SV1198+TQ1198+UL1198+VG1198+WB1198+WW1198+XR1198</f>
        <v>0</v>
      </c>
      <c r="YN1198" s="57">
        <f t="shared" si="769"/>
        <v>0</v>
      </c>
      <c r="YO1198" s="57">
        <f t="shared" si="769"/>
        <v>0</v>
      </c>
      <c r="YP1198" s="49"/>
      <c r="YQ1198" s="49"/>
      <c r="YR1198" s="49"/>
      <c r="YS1198" s="23">
        <f t="shared" ref="YS1198:YS1207" si="770">$I1198*YM1198</f>
        <v>0</v>
      </c>
      <c r="YT1198" s="23">
        <f t="shared" ref="YT1198:YT1207" si="771">$J1198*YN1198</f>
        <v>0</v>
      </c>
      <c r="YU1198" s="23">
        <f t="shared" ref="YU1198:YU1207" si="772">$K1198*YO1198</f>
        <v>0</v>
      </c>
      <c r="YV1198" s="49"/>
      <c r="YW1198" s="49"/>
      <c r="YX1198" s="49"/>
      <c r="YY1198" s="23">
        <f t="shared" ref="YY1198:YY1207" si="773">$I1198*YY$1210</f>
        <v>3024.96</v>
      </c>
      <c r="YZ1198" s="23">
        <f t="shared" ref="YZ1198:YZ1207" si="774">$J1198*YZ$1210</f>
        <v>3075.25</v>
      </c>
      <c r="ZA1198" s="23">
        <f t="shared" ref="ZA1198:ZA1207" si="775">$K1198*ZA$1210</f>
        <v>3075.25</v>
      </c>
      <c r="ZB1198" s="49"/>
      <c r="ZC1198" s="49"/>
      <c r="ZD1198" s="49"/>
      <c r="ZE1198" s="23">
        <f t="shared" ref="ZE1198:ZG1207" si="776">YM1198*YY1198</f>
        <v>0</v>
      </c>
      <c r="ZF1198" s="23">
        <f t="shared" si="776"/>
        <v>0</v>
      </c>
      <c r="ZG1198" s="23">
        <f t="shared" si="776"/>
        <v>0</v>
      </c>
    </row>
    <row r="1199" spans="1:683" ht="36" hidden="1">
      <c r="A1199" s="8" t="s">
        <v>220</v>
      </c>
      <c r="B1199" s="85" t="s">
        <v>88</v>
      </c>
      <c r="C1199" s="5"/>
      <c r="D1199" s="116"/>
      <c r="E1199" s="74"/>
      <c r="F1199" s="36"/>
      <c r="G1199" s="36"/>
      <c r="H1199" s="36"/>
      <c r="I1199" s="23">
        <f t="shared" ref="I1199:K1207" si="777">F1131</f>
        <v>17853.66</v>
      </c>
      <c r="J1199" s="23">
        <f t="shared" si="777"/>
        <v>17853.66</v>
      </c>
      <c r="K1199" s="23">
        <f t="shared" si="777"/>
        <v>17853.66</v>
      </c>
      <c r="L1199" s="28"/>
      <c r="M1199" s="28"/>
      <c r="N1199" s="28"/>
      <c r="O1199" s="49"/>
      <c r="P1199" s="49"/>
      <c r="Q1199" s="49"/>
      <c r="R1199" s="23">
        <f t="shared" ref="R1199:R1207" si="778">$I1199*L1199</f>
        <v>0</v>
      </c>
      <c r="S1199" s="23">
        <f t="shared" ref="S1199:S1207" si="779">$J1199*M1199</f>
        <v>0</v>
      </c>
      <c r="T1199" s="23">
        <f t="shared" ref="T1199:T1207" si="780">$K1199*N1199</f>
        <v>0</v>
      </c>
      <c r="U1199" s="49"/>
      <c r="V1199" s="49"/>
      <c r="W1199" s="49"/>
      <c r="X1199" s="23">
        <f t="shared" si="555"/>
        <v>0</v>
      </c>
      <c r="Y1199" s="23">
        <f t="shared" si="556"/>
        <v>0</v>
      </c>
      <c r="Z1199" s="23">
        <f t="shared" si="557"/>
        <v>0</v>
      </c>
      <c r="AA1199" s="49"/>
      <c r="AB1199" s="49"/>
      <c r="AC1199" s="49"/>
      <c r="AD1199" s="23">
        <f t="shared" si="558"/>
        <v>0</v>
      </c>
      <c r="AE1199" s="23">
        <f t="shared" si="558"/>
        <v>0</v>
      </c>
      <c r="AF1199" s="23">
        <f t="shared" si="558"/>
        <v>0</v>
      </c>
      <c r="AG1199" s="28"/>
      <c r="AH1199" s="28"/>
      <c r="AI1199" s="28"/>
      <c r="AJ1199" s="49"/>
      <c r="AK1199" s="49"/>
      <c r="AL1199" s="49"/>
      <c r="AM1199" s="23">
        <f t="shared" si="559"/>
        <v>0</v>
      </c>
      <c r="AN1199" s="23">
        <f t="shared" si="560"/>
        <v>0</v>
      </c>
      <c r="AO1199" s="23">
        <f t="shared" si="561"/>
        <v>0</v>
      </c>
      <c r="AP1199" s="49"/>
      <c r="AQ1199" s="49"/>
      <c r="AR1199" s="49"/>
      <c r="AS1199" s="23">
        <f t="shared" si="562"/>
        <v>0</v>
      </c>
      <c r="AT1199" s="23">
        <f t="shared" si="563"/>
        <v>0</v>
      </c>
      <c r="AU1199" s="23">
        <f t="shared" si="564"/>
        <v>0</v>
      </c>
      <c r="AV1199" s="49"/>
      <c r="AW1199" s="49"/>
      <c r="AX1199" s="49"/>
      <c r="AY1199" s="23">
        <f t="shared" si="565"/>
        <v>0</v>
      </c>
      <c r="AZ1199" s="23">
        <f t="shared" si="565"/>
        <v>0</v>
      </c>
      <c r="BA1199" s="23">
        <f t="shared" si="565"/>
        <v>0</v>
      </c>
      <c r="BB1199" s="28"/>
      <c r="BC1199" s="28"/>
      <c r="BD1199" s="28"/>
      <c r="BE1199" s="49"/>
      <c r="BF1199" s="49"/>
      <c r="BG1199" s="49"/>
      <c r="BH1199" s="23">
        <f t="shared" si="566"/>
        <v>0</v>
      </c>
      <c r="BI1199" s="23">
        <f t="shared" si="567"/>
        <v>0</v>
      </c>
      <c r="BJ1199" s="23">
        <f t="shared" si="568"/>
        <v>0</v>
      </c>
      <c r="BK1199" s="49"/>
      <c r="BL1199" s="49"/>
      <c r="BM1199" s="49"/>
      <c r="BN1199" s="23">
        <f t="shared" si="569"/>
        <v>0</v>
      </c>
      <c r="BO1199" s="23">
        <f t="shared" si="570"/>
        <v>0</v>
      </c>
      <c r="BP1199" s="23">
        <f t="shared" si="571"/>
        <v>0</v>
      </c>
      <c r="BQ1199" s="49"/>
      <c r="BR1199" s="49"/>
      <c r="BS1199" s="49"/>
      <c r="BT1199" s="23">
        <f t="shared" si="572"/>
        <v>0</v>
      </c>
      <c r="BU1199" s="23">
        <f t="shared" si="572"/>
        <v>0</v>
      </c>
      <c r="BV1199" s="23">
        <f t="shared" si="572"/>
        <v>0</v>
      </c>
      <c r="BW1199" s="28"/>
      <c r="BX1199" s="28"/>
      <c r="BY1199" s="28"/>
      <c r="BZ1199" s="49"/>
      <c r="CA1199" s="49"/>
      <c r="CB1199" s="49"/>
      <c r="CC1199" s="23">
        <f t="shared" si="573"/>
        <v>0</v>
      </c>
      <c r="CD1199" s="23">
        <f t="shared" si="574"/>
        <v>0</v>
      </c>
      <c r="CE1199" s="23">
        <f t="shared" si="575"/>
        <v>0</v>
      </c>
      <c r="CF1199" s="49"/>
      <c r="CG1199" s="49"/>
      <c r="CH1199" s="49"/>
      <c r="CI1199" s="23">
        <f t="shared" si="576"/>
        <v>0</v>
      </c>
      <c r="CJ1199" s="23">
        <f t="shared" si="577"/>
        <v>0</v>
      </c>
      <c r="CK1199" s="23">
        <f t="shared" si="578"/>
        <v>0</v>
      </c>
      <c r="CL1199" s="49"/>
      <c r="CM1199" s="49"/>
      <c r="CN1199" s="49"/>
      <c r="CO1199" s="23">
        <f t="shared" si="579"/>
        <v>0</v>
      </c>
      <c r="CP1199" s="23">
        <f t="shared" si="579"/>
        <v>0</v>
      </c>
      <c r="CQ1199" s="23">
        <f t="shared" si="579"/>
        <v>0</v>
      </c>
      <c r="CR1199" s="28"/>
      <c r="CS1199" s="28"/>
      <c r="CT1199" s="28"/>
      <c r="CU1199" s="49"/>
      <c r="CV1199" s="49"/>
      <c r="CW1199" s="49"/>
      <c r="CX1199" s="23">
        <f t="shared" si="580"/>
        <v>0</v>
      </c>
      <c r="CY1199" s="23">
        <f t="shared" si="581"/>
        <v>0</v>
      </c>
      <c r="CZ1199" s="23">
        <f t="shared" si="582"/>
        <v>0</v>
      </c>
      <c r="DA1199" s="49"/>
      <c r="DB1199" s="49"/>
      <c r="DC1199" s="49"/>
      <c r="DD1199" s="23">
        <f t="shared" si="583"/>
        <v>0</v>
      </c>
      <c r="DE1199" s="23">
        <f t="shared" si="584"/>
        <v>0</v>
      </c>
      <c r="DF1199" s="23">
        <f t="shared" si="585"/>
        <v>0</v>
      </c>
      <c r="DG1199" s="49"/>
      <c r="DH1199" s="49"/>
      <c r="DI1199" s="49"/>
      <c r="DJ1199" s="23">
        <f t="shared" si="586"/>
        <v>0</v>
      </c>
      <c r="DK1199" s="23">
        <f t="shared" si="586"/>
        <v>0</v>
      </c>
      <c r="DL1199" s="23">
        <f t="shared" si="586"/>
        <v>0</v>
      </c>
      <c r="DM1199" s="28"/>
      <c r="DN1199" s="28"/>
      <c r="DO1199" s="28"/>
      <c r="DP1199" s="49"/>
      <c r="DQ1199" s="49"/>
      <c r="DR1199" s="49"/>
      <c r="DS1199" s="23">
        <f t="shared" si="587"/>
        <v>0</v>
      </c>
      <c r="DT1199" s="23">
        <f t="shared" si="588"/>
        <v>0</v>
      </c>
      <c r="DU1199" s="23">
        <f t="shared" si="589"/>
        <v>0</v>
      </c>
      <c r="DV1199" s="49"/>
      <c r="DW1199" s="49"/>
      <c r="DX1199" s="49"/>
      <c r="DY1199" s="23">
        <f t="shared" si="590"/>
        <v>0</v>
      </c>
      <c r="DZ1199" s="23">
        <f t="shared" si="591"/>
        <v>0</v>
      </c>
      <c r="EA1199" s="23">
        <f t="shared" si="592"/>
        <v>0</v>
      </c>
      <c r="EB1199" s="49"/>
      <c r="EC1199" s="49"/>
      <c r="ED1199" s="49"/>
      <c r="EE1199" s="23">
        <f t="shared" si="593"/>
        <v>0</v>
      </c>
      <c r="EF1199" s="23">
        <f t="shared" si="593"/>
        <v>0</v>
      </c>
      <c r="EG1199" s="23">
        <f t="shared" si="593"/>
        <v>0</v>
      </c>
      <c r="EH1199" s="28"/>
      <c r="EI1199" s="28"/>
      <c r="EJ1199" s="28"/>
      <c r="EK1199" s="49"/>
      <c r="EL1199" s="49"/>
      <c r="EM1199" s="49"/>
      <c r="EN1199" s="23">
        <f t="shared" si="594"/>
        <v>0</v>
      </c>
      <c r="EO1199" s="23">
        <f t="shared" si="595"/>
        <v>0</v>
      </c>
      <c r="EP1199" s="23">
        <f t="shared" si="596"/>
        <v>0</v>
      </c>
      <c r="EQ1199" s="49"/>
      <c r="ER1199" s="49"/>
      <c r="ES1199" s="49"/>
      <c r="ET1199" s="23">
        <f t="shared" si="597"/>
        <v>0</v>
      </c>
      <c r="EU1199" s="23">
        <f t="shared" si="598"/>
        <v>0</v>
      </c>
      <c r="EV1199" s="23">
        <f t="shared" si="599"/>
        <v>0</v>
      </c>
      <c r="EW1199" s="49"/>
      <c r="EX1199" s="49"/>
      <c r="EY1199" s="49"/>
      <c r="EZ1199" s="23">
        <f t="shared" si="600"/>
        <v>0</v>
      </c>
      <c r="FA1199" s="23">
        <f t="shared" si="600"/>
        <v>0</v>
      </c>
      <c r="FB1199" s="23">
        <f t="shared" si="600"/>
        <v>0</v>
      </c>
      <c r="FC1199" s="28"/>
      <c r="FD1199" s="28"/>
      <c r="FE1199" s="28"/>
      <c r="FF1199" s="49"/>
      <c r="FG1199" s="49"/>
      <c r="FH1199" s="49"/>
      <c r="FI1199" s="23">
        <f t="shared" si="601"/>
        <v>0</v>
      </c>
      <c r="FJ1199" s="23">
        <f t="shared" si="602"/>
        <v>0</v>
      </c>
      <c r="FK1199" s="23">
        <f t="shared" si="603"/>
        <v>0</v>
      </c>
      <c r="FL1199" s="49"/>
      <c r="FM1199" s="49"/>
      <c r="FN1199" s="49"/>
      <c r="FO1199" s="23">
        <f t="shared" si="604"/>
        <v>0</v>
      </c>
      <c r="FP1199" s="23">
        <f t="shared" si="605"/>
        <v>0</v>
      </c>
      <c r="FQ1199" s="23">
        <f t="shared" si="606"/>
        <v>0</v>
      </c>
      <c r="FR1199" s="49"/>
      <c r="FS1199" s="49"/>
      <c r="FT1199" s="49"/>
      <c r="FU1199" s="23">
        <f t="shared" si="607"/>
        <v>0</v>
      </c>
      <c r="FV1199" s="23">
        <f t="shared" si="607"/>
        <v>0</v>
      </c>
      <c r="FW1199" s="23">
        <f t="shared" si="607"/>
        <v>0</v>
      </c>
      <c r="FX1199" s="28"/>
      <c r="FY1199" s="28"/>
      <c r="FZ1199" s="28"/>
      <c r="GA1199" s="49"/>
      <c r="GB1199" s="49"/>
      <c r="GC1199" s="49"/>
      <c r="GD1199" s="23">
        <f t="shared" si="608"/>
        <v>0</v>
      </c>
      <c r="GE1199" s="23">
        <f t="shared" si="609"/>
        <v>0</v>
      </c>
      <c r="GF1199" s="23">
        <f t="shared" si="610"/>
        <v>0</v>
      </c>
      <c r="GG1199" s="49"/>
      <c r="GH1199" s="49"/>
      <c r="GI1199" s="49"/>
      <c r="GJ1199" s="23">
        <f t="shared" si="611"/>
        <v>0</v>
      </c>
      <c r="GK1199" s="23">
        <f t="shared" si="612"/>
        <v>0</v>
      </c>
      <c r="GL1199" s="23">
        <f t="shared" si="613"/>
        <v>0</v>
      </c>
      <c r="GM1199" s="49"/>
      <c r="GN1199" s="49"/>
      <c r="GO1199" s="49"/>
      <c r="GP1199" s="23">
        <f t="shared" si="614"/>
        <v>0</v>
      </c>
      <c r="GQ1199" s="23">
        <f t="shared" si="614"/>
        <v>0</v>
      </c>
      <c r="GR1199" s="23">
        <f t="shared" si="614"/>
        <v>0</v>
      </c>
      <c r="GS1199" s="28"/>
      <c r="GT1199" s="28"/>
      <c r="GU1199" s="28"/>
      <c r="GV1199" s="49"/>
      <c r="GW1199" s="49"/>
      <c r="GX1199" s="49"/>
      <c r="GY1199" s="23">
        <f t="shared" si="615"/>
        <v>0</v>
      </c>
      <c r="GZ1199" s="23">
        <f t="shared" si="616"/>
        <v>0</v>
      </c>
      <c r="HA1199" s="23">
        <f t="shared" si="617"/>
        <v>0</v>
      </c>
      <c r="HB1199" s="49"/>
      <c r="HC1199" s="49"/>
      <c r="HD1199" s="49"/>
      <c r="HE1199" s="23">
        <f t="shared" si="618"/>
        <v>4799.59</v>
      </c>
      <c r="HF1199" s="23">
        <f t="shared" si="619"/>
        <v>4721.7</v>
      </c>
      <c r="HG1199" s="23">
        <f t="shared" si="620"/>
        <v>4721.7</v>
      </c>
      <c r="HH1199" s="49"/>
      <c r="HI1199" s="49"/>
      <c r="HJ1199" s="49"/>
      <c r="HK1199" s="23">
        <f t="shared" si="621"/>
        <v>0</v>
      </c>
      <c r="HL1199" s="23">
        <f t="shared" si="621"/>
        <v>0</v>
      </c>
      <c r="HM1199" s="23">
        <f t="shared" si="621"/>
        <v>0</v>
      </c>
      <c r="HN1199" s="28"/>
      <c r="HO1199" s="28"/>
      <c r="HP1199" s="28"/>
      <c r="HQ1199" s="49"/>
      <c r="HR1199" s="49"/>
      <c r="HS1199" s="49"/>
      <c r="HT1199" s="23">
        <f t="shared" si="622"/>
        <v>0</v>
      </c>
      <c r="HU1199" s="23">
        <f t="shared" si="623"/>
        <v>0</v>
      </c>
      <c r="HV1199" s="23">
        <f t="shared" si="624"/>
        <v>0</v>
      </c>
      <c r="HW1199" s="49"/>
      <c r="HX1199" s="49"/>
      <c r="HY1199" s="49"/>
      <c r="HZ1199" s="23">
        <f t="shared" si="625"/>
        <v>0</v>
      </c>
      <c r="IA1199" s="23">
        <f t="shared" si="626"/>
        <v>0</v>
      </c>
      <c r="IB1199" s="23">
        <f t="shared" si="627"/>
        <v>0</v>
      </c>
      <c r="IC1199" s="49"/>
      <c r="ID1199" s="49"/>
      <c r="IE1199" s="49"/>
      <c r="IF1199" s="23">
        <f t="shared" si="628"/>
        <v>0</v>
      </c>
      <c r="IG1199" s="23">
        <f t="shared" si="628"/>
        <v>0</v>
      </c>
      <c r="IH1199" s="23">
        <f t="shared" si="628"/>
        <v>0</v>
      </c>
      <c r="II1199" s="28"/>
      <c r="IJ1199" s="28"/>
      <c r="IK1199" s="28"/>
      <c r="IL1199" s="49"/>
      <c r="IM1199" s="49"/>
      <c r="IN1199" s="49"/>
      <c r="IO1199" s="23">
        <f t="shared" si="629"/>
        <v>0</v>
      </c>
      <c r="IP1199" s="23">
        <f t="shared" si="630"/>
        <v>0</v>
      </c>
      <c r="IQ1199" s="23">
        <f t="shared" si="631"/>
        <v>0</v>
      </c>
      <c r="IR1199" s="49"/>
      <c r="IS1199" s="49"/>
      <c r="IT1199" s="49"/>
      <c r="IU1199" s="23">
        <f t="shared" si="632"/>
        <v>0</v>
      </c>
      <c r="IV1199" s="23">
        <f t="shared" si="633"/>
        <v>0</v>
      </c>
      <c r="IW1199" s="23">
        <f t="shared" si="634"/>
        <v>0</v>
      </c>
      <c r="IX1199" s="49"/>
      <c r="IY1199" s="49"/>
      <c r="IZ1199" s="49"/>
      <c r="JA1199" s="23">
        <f t="shared" si="635"/>
        <v>0</v>
      </c>
      <c r="JB1199" s="23">
        <f t="shared" si="635"/>
        <v>0</v>
      </c>
      <c r="JC1199" s="23">
        <f t="shared" si="635"/>
        <v>0</v>
      </c>
      <c r="JD1199" s="28"/>
      <c r="JE1199" s="28"/>
      <c r="JF1199" s="28"/>
      <c r="JG1199" s="49"/>
      <c r="JH1199" s="49"/>
      <c r="JI1199" s="49"/>
      <c r="JJ1199" s="23">
        <f t="shared" si="636"/>
        <v>0</v>
      </c>
      <c r="JK1199" s="23">
        <f t="shared" si="637"/>
        <v>0</v>
      </c>
      <c r="JL1199" s="23">
        <f t="shared" si="638"/>
        <v>0</v>
      </c>
      <c r="JM1199" s="49"/>
      <c r="JN1199" s="49"/>
      <c r="JO1199" s="49"/>
      <c r="JP1199" s="23">
        <f t="shared" si="639"/>
        <v>0</v>
      </c>
      <c r="JQ1199" s="23">
        <f t="shared" si="640"/>
        <v>0</v>
      </c>
      <c r="JR1199" s="23">
        <f t="shared" si="641"/>
        <v>0</v>
      </c>
      <c r="JS1199" s="49"/>
      <c r="JT1199" s="49"/>
      <c r="JU1199" s="49"/>
      <c r="JV1199" s="23">
        <f t="shared" si="642"/>
        <v>0</v>
      </c>
      <c r="JW1199" s="23">
        <f t="shared" si="642"/>
        <v>0</v>
      </c>
      <c r="JX1199" s="23">
        <f t="shared" si="642"/>
        <v>0</v>
      </c>
      <c r="JY1199" s="28"/>
      <c r="JZ1199" s="28"/>
      <c r="KA1199" s="28"/>
      <c r="KB1199" s="49"/>
      <c r="KC1199" s="49"/>
      <c r="KD1199" s="49"/>
      <c r="KE1199" s="23">
        <f t="shared" si="643"/>
        <v>0</v>
      </c>
      <c r="KF1199" s="23">
        <f t="shared" si="644"/>
        <v>0</v>
      </c>
      <c r="KG1199" s="23">
        <f t="shared" si="645"/>
        <v>0</v>
      </c>
      <c r="KH1199" s="49"/>
      <c r="KI1199" s="49"/>
      <c r="KJ1199" s="49"/>
      <c r="KK1199" s="23">
        <f t="shared" si="646"/>
        <v>0</v>
      </c>
      <c r="KL1199" s="23">
        <f t="shared" si="647"/>
        <v>0</v>
      </c>
      <c r="KM1199" s="23">
        <f t="shared" si="648"/>
        <v>0</v>
      </c>
      <c r="KN1199" s="49"/>
      <c r="KO1199" s="49"/>
      <c r="KP1199" s="49"/>
      <c r="KQ1199" s="23">
        <f t="shared" si="649"/>
        <v>0</v>
      </c>
      <c r="KR1199" s="23">
        <f t="shared" si="649"/>
        <v>0</v>
      </c>
      <c r="KS1199" s="23">
        <f t="shared" si="649"/>
        <v>0</v>
      </c>
      <c r="KT1199" s="28"/>
      <c r="KU1199" s="28"/>
      <c r="KV1199" s="28"/>
      <c r="KW1199" s="49"/>
      <c r="KX1199" s="49"/>
      <c r="KY1199" s="49"/>
      <c r="KZ1199" s="23">
        <f t="shared" si="650"/>
        <v>0</v>
      </c>
      <c r="LA1199" s="23">
        <f t="shared" si="651"/>
        <v>0</v>
      </c>
      <c r="LB1199" s="23">
        <f t="shared" si="652"/>
        <v>0</v>
      </c>
      <c r="LC1199" s="49"/>
      <c r="LD1199" s="49"/>
      <c r="LE1199" s="49"/>
      <c r="LF1199" s="23">
        <f t="shared" si="653"/>
        <v>0</v>
      </c>
      <c r="LG1199" s="23">
        <f t="shared" si="654"/>
        <v>0</v>
      </c>
      <c r="LH1199" s="23">
        <f t="shared" si="655"/>
        <v>0</v>
      </c>
      <c r="LI1199" s="49"/>
      <c r="LJ1199" s="49"/>
      <c r="LK1199" s="49"/>
      <c r="LL1199" s="23">
        <f t="shared" si="656"/>
        <v>0</v>
      </c>
      <c r="LM1199" s="23">
        <f t="shared" si="656"/>
        <v>0</v>
      </c>
      <c r="LN1199" s="23">
        <f t="shared" si="656"/>
        <v>0</v>
      </c>
      <c r="LO1199" s="28"/>
      <c r="LP1199" s="28"/>
      <c r="LQ1199" s="28"/>
      <c r="LR1199" s="49"/>
      <c r="LS1199" s="49"/>
      <c r="LT1199" s="49"/>
      <c r="LU1199" s="23">
        <f t="shared" si="657"/>
        <v>0</v>
      </c>
      <c r="LV1199" s="23">
        <f t="shared" si="658"/>
        <v>0</v>
      </c>
      <c r="LW1199" s="23">
        <f t="shared" si="659"/>
        <v>0</v>
      </c>
      <c r="LX1199" s="49"/>
      <c r="LY1199" s="49"/>
      <c r="LZ1199" s="49"/>
      <c r="MA1199" s="23">
        <f t="shared" si="660"/>
        <v>0</v>
      </c>
      <c r="MB1199" s="23">
        <f t="shared" si="661"/>
        <v>0</v>
      </c>
      <c r="MC1199" s="23">
        <f t="shared" si="662"/>
        <v>0</v>
      </c>
      <c r="MD1199" s="49"/>
      <c r="ME1199" s="49"/>
      <c r="MF1199" s="49"/>
      <c r="MG1199" s="23">
        <f t="shared" si="663"/>
        <v>0</v>
      </c>
      <c r="MH1199" s="23">
        <f t="shared" si="663"/>
        <v>0</v>
      </c>
      <c r="MI1199" s="23">
        <f t="shared" si="663"/>
        <v>0</v>
      </c>
      <c r="MJ1199" s="28"/>
      <c r="MK1199" s="28"/>
      <c r="ML1199" s="28"/>
      <c r="MM1199" s="49"/>
      <c r="MN1199" s="49"/>
      <c r="MO1199" s="49"/>
      <c r="MP1199" s="23">
        <f t="shared" si="664"/>
        <v>0</v>
      </c>
      <c r="MQ1199" s="23">
        <f t="shared" si="665"/>
        <v>0</v>
      </c>
      <c r="MR1199" s="23">
        <f t="shared" si="666"/>
        <v>0</v>
      </c>
      <c r="MS1199" s="49"/>
      <c r="MT1199" s="49"/>
      <c r="MU1199" s="49"/>
      <c r="MV1199" s="23">
        <f t="shared" si="667"/>
        <v>0</v>
      </c>
      <c r="MW1199" s="23">
        <f t="shared" si="668"/>
        <v>0</v>
      </c>
      <c r="MX1199" s="23">
        <f t="shared" si="669"/>
        <v>0</v>
      </c>
      <c r="MY1199" s="49"/>
      <c r="MZ1199" s="49"/>
      <c r="NA1199" s="49"/>
      <c r="NB1199" s="23">
        <f t="shared" si="670"/>
        <v>0</v>
      </c>
      <c r="NC1199" s="23">
        <f t="shared" si="670"/>
        <v>0</v>
      </c>
      <c r="ND1199" s="23">
        <f t="shared" si="670"/>
        <v>0</v>
      </c>
      <c r="NE1199" s="28"/>
      <c r="NF1199" s="28"/>
      <c r="NG1199" s="28"/>
      <c r="NH1199" s="49"/>
      <c r="NI1199" s="49"/>
      <c r="NJ1199" s="49"/>
      <c r="NK1199" s="23">
        <f t="shared" si="671"/>
        <v>0</v>
      </c>
      <c r="NL1199" s="23">
        <f t="shared" si="672"/>
        <v>0</v>
      </c>
      <c r="NM1199" s="23">
        <f t="shared" si="673"/>
        <v>0</v>
      </c>
      <c r="NN1199" s="49"/>
      <c r="NO1199" s="49"/>
      <c r="NP1199" s="49"/>
      <c r="NQ1199" s="23">
        <f t="shared" si="674"/>
        <v>0</v>
      </c>
      <c r="NR1199" s="23">
        <f t="shared" si="675"/>
        <v>0</v>
      </c>
      <c r="NS1199" s="23">
        <f t="shared" si="676"/>
        <v>0</v>
      </c>
      <c r="NT1199" s="49"/>
      <c r="NU1199" s="49"/>
      <c r="NV1199" s="49"/>
      <c r="NW1199" s="23">
        <f t="shared" si="677"/>
        <v>0</v>
      </c>
      <c r="NX1199" s="23">
        <f t="shared" si="677"/>
        <v>0</v>
      </c>
      <c r="NY1199" s="23">
        <f t="shared" si="677"/>
        <v>0</v>
      </c>
      <c r="NZ1199" s="28"/>
      <c r="OA1199" s="28"/>
      <c r="OB1199" s="28"/>
      <c r="OC1199" s="49"/>
      <c r="OD1199" s="49"/>
      <c r="OE1199" s="49"/>
      <c r="OF1199" s="23">
        <f t="shared" si="678"/>
        <v>0</v>
      </c>
      <c r="OG1199" s="23">
        <f t="shared" si="679"/>
        <v>0</v>
      </c>
      <c r="OH1199" s="23">
        <f t="shared" si="680"/>
        <v>0</v>
      </c>
      <c r="OI1199" s="49"/>
      <c r="OJ1199" s="49"/>
      <c r="OK1199" s="49"/>
      <c r="OL1199" s="23">
        <f t="shared" si="681"/>
        <v>0</v>
      </c>
      <c r="OM1199" s="23">
        <f t="shared" si="682"/>
        <v>0</v>
      </c>
      <c r="ON1199" s="23">
        <f t="shared" si="683"/>
        <v>0</v>
      </c>
      <c r="OO1199" s="49"/>
      <c r="OP1199" s="49"/>
      <c r="OQ1199" s="49"/>
      <c r="OR1199" s="23">
        <f t="shared" si="684"/>
        <v>0</v>
      </c>
      <c r="OS1199" s="23">
        <f t="shared" si="684"/>
        <v>0</v>
      </c>
      <c r="OT1199" s="23">
        <f t="shared" si="684"/>
        <v>0</v>
      </c>
      <c r="OU1199" s="28"/>
      <c r="OV1199" s="28"/>
      <c r="OW1199" s="28"/>
      <c r="OX1199" s="49"/>
      <c r="OY1199" s="49"/>
      <c r="OZ1199" s="49"/>
      <c r="PA1199" s="23">
        <f t="shared" si="685"/>
        <v>0</v>
      </c>
      <c r="PB1199" s="23">
        <f t="shared" si="686"/>
        <v>0</v>
      </c>
      <c r="PC1199" s="23">
        <f t="shared" si="687"/>
        <v>0</v>
      </c>
      <c r="PD1199" s="49"/>
      <c r="PE1199" s="49"/>
      <c r="PF1199" s="49"/>
      <c r="PG1199" s="23">
        <f t="shared" si="688"/>
        <v>0</v>
      </c>
      <c r="PH1199" s="23">
        <f t="shared" si="689"/>
        <v>0</v>
      </c>
      <c r="PI1199" s="23">
        <f t="shared" si="690"/>
        <v>0</v>
      </c>
      <c r="PJ1199" s="49"/>
      <c r="PK1199" s="49"/>
      <c r="PL1199" s="49"/>
      <c r="PM1199" s="23">
        <f t="shared" si="691"/>
        <v>0</v>
      </c>
      <c r="PN1199" s="23">
        <f t="shared" si="691"/>
        <v>0</v>
      </c>
      <c r="PO1199" s="23">
        <f t="shared" si="691"/>
        <v>0</v>
      </c>
      <c r="PP1199" s="28"/>
      <c r="PQ1199" s="28"/>
      <c r="PR1199" s="28"/>
      <c r="PS1199" s="49"/>
      <c r="PT1199" s="49"/>
      <c r="PU1199" s="49"/>
      <c r="PV1199" s="23">
        <f t="shared" si="692"/>
        <v>0</v>
      </c>
      <c r="PW1199" s="23">
        <f t="shared" si="693"/>
        <v>0</v>
      </c>
      <c r="PX1199" s="23">
        <f t="shared" si="694"/>
        <v>0</v>
      </c>
      <c r="PY1199" s="49"/>
      <c r="PZ1199" s="49"/>
      <c r="QA1199" s="49"/>
      <c r="QB1199" s="23">
        <f t="shared" si="695"/>
        <v>0</v>
      </c>
      <c r="QC1199" s="23">
        <f t="shared" si="696"/>
        <v>0</v>
      </c>
      <c r="QD1199" s="23">
        <f t="shared" si="697"/>
        <v>0</v>
      </c>
      <c r="QE1199" s="49"/>
      <c r="QF1199" s="49"/>
      <c r="QG1199" s="49"/>
      <c r="QH1199" s="23">
        <f t="shared" si="698"/>
        <v>0</v>
      </c>
      <c r="QI1199" s="23">
        <f t="shared" si="698"/>
        <v>0</v>
      </c>
      <c r="QJ1199" s="23">
        <f t="shared" si="698"/>
        <v>0</v>
      </c>
      <c r="QK1199" s="28"/>
      <c r="QL1199" s="28"/>
      <c r="QM1199" s="28"/>
      <c r="QN1199" s="49"/>
      <c r="QO1199" s="49"/>
      <c r="QP1199" s="49"/>
      <c r="QQ1199" s="23">
        <f t="shared" si="699"/>
        <v>0</v>
      </c>
      <c r="QR1199" s="23">
        <f t="shared" si="700"/>
        <v>0</v>
      </c>
      <c r="QS1199" s="23">
        <f t="shared" si="701"/>
        <v>0</v>
      </c>
      <c r="QT1199" s="49"/>
      <c r="QU1199" s="49"/>
      <c r="QV1199" s="49"/>
      <c r="QW1199" s="23">
        <f t="shared" si="702"/>
        <v>0</v>
      </c>
      <c r="QX1199" s="23">
        <f t="shared" si="703"/>
        <v>0</v>
      </c>
      <c r="QY1199" s="23">
        <f t="shared" si="704"/>
        <v>0</v>
      </c>
      <c r="QZ1199" s="49"/>
      <c r="RA1199" s="49"/>
      <c r="RB1199" s="49"/>
      <c r="RC1199" s="23">
        <f t="shared" si="705"/>
        <v>0</v>
      </c>
      <c r="RD1199" s="23">
        <f t="shared" si="705"/>
        <v>0</v>
      </c>
      <c r="RE1199" s="23">
        <f t="shared" si="705"/>
        <v>0</v>
      </c>
      <c r="RF1199" s="28"/>
      <c r="RG1199" s="28"/>
      <c r="RH1199" s="28"/>
      <c r="RI1199" s="49"/>
      <c r="RJ1199" s="49"/>
      <c r="RK1199" s="49"/>
      <c r="RL1199" s="23">
        <f t="shared" si="706"/>
        <v>0</v>
      </c>
      <c r="RM1199" s="23">
        <f t="shared" si="707"/>
        <v>0</v>
      </c>
      <c r="RN1199" s="23">
        <f t="shared" si="708"/>
        <v>0</v>
      </c>
      <c r="RO1199" s="49"/>
      <c r="RP1199" s="49"/>
      <c r="RQ1199" s="49"/>
      <c r="RR1199" s="23">
        <f t="shared" si="709"/>
        <v>0</v>
      </c>
      <c r="RS1199" s="23">
        <f t="shared" si="710"/>
        <v>0</v>
      </c>
      <c r="RT1199" s="23">
        <f t="shared" si="711"/>
        <v>0</v>
      </c>
      <c r="RU1199" s="49"/>
      <c r="RV1199" s="49"/>
      <c r="RW1199" s="49"/>
      <c r="RX1199" s="23">
        <f t="shared" si="712"/>
        <v>0</v>
      </c>
      <c r="RY1199" s="23">
        <f t="shared" si="712"/>
        <v>0</v>
      </c>
      <c r="RZ1199" s="23">
        <f t="shared" si="712"/>
        <v>0</v>
      </c>
      <c r="SA1199" s="28"/>
      <c r="SB1199" s="28"/>
      <c r="SC1199" s="28"/>
      <c r="SD1199" s="49"/>
      <c r="SE1199" s="49"/>
      <c r="SF1199" s="49"/>
      <c r="SG1199" s="23">
        <f t="shared" si="713"/>
        <v>0</v>
      </c>
      <c r="SH1199" s="23">
        <f t="shared" si="714"/>
        <v>0</v>
      </c>
      <c r="SI1199" s="23">
        <f t="shared" si="715"/>
        <v>0</v>
      </c>
      <c r="SJ1199" s="49"/>
      <c r="SK1199" s="49"/>
      <c r="SL1199" s="49"/>
      <c r="SM1199" s="23">
        <f t="shared" si="716"/>
        <v>0</v>
      </c>
      <c r="SN1199" s="23">
        <f t="shared" si="717"/>
        <v>0</v>
      </c>
      <c r="SO1199" s="23">
        <f t="shared" si="718"/>
        <v>0</v>
      </c>
      <c r="SP1199" s="49"/>
      <c r="SQ1199" s="49"/>
      <c r="SR1199" s="49"/>
      <c r="SS1199" s="23">
        <f t="shared" si="719"/>
        <v>0</v>
      </c>
      <c r="ST1199" s="23">
        <f t="shared" si="719"/>
        <v>0</v>
      </c>
      <c r="SU1199" s="23">
        <f t="shared" si="719"/>
        <v>0</v>
      </c>
      <c r="SV1199" s="28"/>
      <c r="SW1199" s="28"/>
      <c r="SX1199" s="28"/>
      <c r="SY1199" s="49"/>
      <c r="SZ1199" s="49"/>
      <c r="TA1199" s="49"/>
      <c r="TB1199" s="23">
        <f t="shared" si="720"/>
        <v>0</v>
      </c>
      <c r="TC1199" s="23">
        <f t="shared" si="721"/>
        <v>0</v>
      </c>
      <c r="TD1199" s="23">
        <f t="shared" si="722"/>
        <v>0</v>
      </c>
      <c r="TE1199" s="49"/>
      <c r="TF1199" s="49"/>
      <c r="TG1199" s="49"/>
      <c r="TH1199" s="23">
        <f t="shared" si="723"/>
        <v>0</v>
      </c>
      <c r="TI1199" s="23">
        <f t="shared" si="724"/>
        <v>0</v>
      </c>
      <c r="TJ1199" s="23">
        <f t="shared" si="725"/>
        <v>0</v>
      </c>
      <c r="TK1199" s="49"/>
      <c r="TL1199" s="49"/>
      <c r="TM1199" s="49"/>
      <c r="TN1199" s="23">
        <f t="shared" si="726"/>
        <v>0</v>
      </c>
      <c r="TO1199" s="23">
        <f t="shared" si="726"/>
        <v>0</v>
      </c>
      <c r="TP1199" s="23">
        <f t="shared" si="726"/>
        <v>0</v>
      </c>
      <c r="TQ1199" s="28"/>
      <c r="TR1199" s="28"/>
      <c r="TS1199" s="28"/>
      <c r="TT1199" s="49"/>
      <c r="TU1199" s="49"/>
      <c r="TV1199" s="49"/>
      <c r="TW1199" s="23">
        <f t="shared" si="727"/>
        <v>0</v>
      </c>
      <c r="TX1199" s="23">
        <f t="shared" si="728"/>
        <v>0</v>
      </c>
      <c r="TY1199" s="23">
        <f t="shared" si="729"/>
        <v>0</v>
      </c>
      <c r="TZ1199" s="49"/>
      <c r="UA1199" s="49"/>
      <c r="UB1199" s="49"/>
      <c r="UC1199" s="23">
        <f t="shared" si="730"/>
        <v>0</v>
      </c>
      <c r="UD1199" s="23">
        <f t="shared" si="731"/>
        <v>0</v>
      </c>
      <c r="UE1199" s="23">
        <f t="shared" si="732"/>
        <v>0</v>
      </c>
      <c r="UF1199" s="49"/>
      <c r="UG1199" s="49"/>
      <c r="UH1199" s="49"/>
      <c r="UI1199" s="23">
        <f t="shared" si="733"/>
        <v>0</v>
      </c>
      <c r="UJ1199" s="23">
        <f t="shared" si="733"/>
        <v>0</v>
      </c>
      <c r="UK1199" s="23">
        <f t="shared" si="733"/>
        <v>0</v>
      </c>
      <c r="UL1199" s="28"/>
      <c r="UM1199" s="28"/>
      <c r="UN1199" s="28"/>
      <c r="UO1199" s="49"/>
      <c r="UP1199" s="49"/>
      <c r="UQ1199" s="49"/>
      <c r="UR1199" s="23">
        <f t="shared" si="734"/>
        <v>0</v>
      </c>
      <c r="US1199" s="23">
        <f t="shared" si="735"/>
        <v>0</v>
      </c>
      <c r="UT1199" s="23">
        <f t="shared" si="736"/>
        <v>0</v>
      </c>
      <c r="UU1199" s="49"/>
      <c r="UV1199" s="49"/>
      <c r="UW1199" s="49"/>
      <c r="UX1199" s="23">
        <f t="shared" si="737"/>
        <v>2178.94</v>
      </c>
      <c r="UY1199" s="23">
        <f t="shared" si="738"/>
        <v>2290.48</v>
      </c>
      <c r="UZ1199" s="23">
        <f t="shared" si="739"/>
        <v>2290.48</v>
      </c>
      <c r="VA1199" s="49"/>
      <c r="VB1199" s="49"/>
      <c r="VC1199" s="49"/>
      <c r="VD1199" s="23">
        <f t="shared" si="740"/>
        <v>0</v>
      </c>
      <c r="VE1199" s="23">
        <f t="shared" si="740"/>
        <v>0</v>
      </c>
      <c r="VF1199" s="23">
        <f t="shared" si="740"/>
        <v>0</v>
      </c>
      <c r="VG1199" s="28"/>
      <c r="VH1199" s="28"/>
      <c r="VI1199" s="28"/>
      <c r="VJ1199" s="49"/>
      <c r="VK1199" s="49"/>
      <c r="VL1199" s="49"/>
      <c r="VM1199" s="23">
        <f t="shared" si="741"/>
        <v>0</v>
      </c>
      <c r="VN1199" s="23">
        <f t="shared" si="742"/>
        <v>0</v>
      </c>
      <c r="VO1199" s="23">
        <f t="shared" si="743"/>
        <v>0</v>
      </c>
      <c r="VP1199" s="49"/>
      <c r="VQ1199" s="49"/>
      <c r="VR1199" s="49"/>
      <c r="VS1199" s="23">
        <f t="shared" si="744"/>
        <v>0</v>
      </c>
      <c r="VT1199" s="23">
        <f t="shared" si="745"/>
        <v>0</v>
      </c>
      <c r="VU1199" s="23">
        <f t="shared" si="746"/>
        <v>0</v>
      </c>
      <c r="VV1199" s="49"/>
      <c r="VW1199" s="49"/>
      <c r="VX1199" s="49"/>
      <c r="VY1199" s="23">
        <f t="shared" si="747"/>
        <v>0</v>
      </c>
      <c r="VZ1199" s="23">
        <f t="shared" si="747"/>
        <v>0</v>
      </c>
      <c r="WA1199" s="23">
        <f t="shared" si="747"/>
        <v>0</v>
      </c>
      <c r="WB1199" s="28"/>
      <c r="WC1199" s="28"/>
      <c r="WD1199" s="28"/>
      <c r="WE1199" s="49"/>
      <c r="WF1199" s="49"/>
      <c r="WG1199" s="49"/>
      <c r="WH1199" s="23">
        <f t="shared" si="748"/>
        <v>0</v>
      </c>
      <c r="WI1199" s="23">
        <f t="shared" si="749"/>
        <v>0</v>
      </c>
      <c r="WJ1199" s="23">
        <f t="shared" si="750"/>
        <v>0</v>
      </c>
      <c r="WK1199" s="49"/>
      <c r="WL1199" s="49"/>
      <c r="WM1199" s="49"/>
      <c r="WN1199" s="23">
        <f t="shared" si="751"/>
        <v>0</v>
      </c>
      <c r="WO1199" s="23">
        <f t="shared" si="752"/>
        <v>0</v>
      </c>
      <c r="WP1199" s="23">
        <f t="shared" si="753"/>
        <v>0</v>
      </c>
      <c r="WQ1199" s="49"/>
      <c r="WR1199" s="49"/>
      <c r="WS1199" s="49"/>
      <c r="WT1199" s="23">
        <f t="shared" si="754"/>
        <v>0</v>
      </c>
      <c r="WU1199" s="23">
        <f t="shared" si="754"/>
        <v>0</v>
      </c>
      <c r="WV1199" s="23">
        <f t="shared" si="754"/>
        <v>0</v>
      </c>
      <c r="WW1199" s="28"/>
      <c r="WX1199" s="28"/>
      <c r="WY1199" s="28"/>
      <c r="WZ1199" s="49"/>
      <c r="XA1199" s="49"/>
      <c r="XB1199" s="49"/>
      <c r="XC1199" s="23">
        <f t="shared" si="755"/>
        <v>0</v>
      </c>
      <c r="XD1199" s="23">
        <f t="shared" si="756"/>
        <v>0</v>
      </c>
      <c r="XE1199" s="23">
        <f t="shared" si="757"/>
        <v>0</v>
      </c>
      <c r="XF1199" s="49"/>
      <c r="XG1199" s="49"/>
      <c r="XH1199" s="49"/>
      <c r="XI1199" s="23">
        <f t="shared" si="758"/>
        <v>0</v>
      </c>
      <c r="XJ1199" s="23">
        <f t="shared" si="759"/>
        <v>0</v>
      </c>
      <c r="XK1199" s="23">
        <f t="shared" si="760"/>
        <v>0</v>
      </c>
      <c r="XL1199" s="49"/>
      <c r="XM1199" s="49"/>
      <c r="XN1199" s="49"/>
      <c r="XO1199" s="23">
        <f t="shared" si="761"/>
        <v>0</v>
      </c>
      <c r="XP1199" s="23">
        <f t="shared" si="761"/>
        <v>0</v>
      </c>
      <c r="XQ1199" s="23">
        <f t="shared" si="761"/>
        <v>0</v>
      </c>
      <c r="XR1199" s="28"/>
      <c r="XS1199" s="28"/>
      <c r="XT1199" s="28"/>
      <c r="XU1199" s="49"/>
      <c r="XV1199" s="49"/>
      <c r="XW1199" s="49"/>
      <c r="XX1199" s="23">
        <f t="shared" si="762"/>
        <v>0</v>
      </c>
      <c r="XY1199" s="23">
        <f t="shared" si="763"/>
        <v>0</v>
      </c>
      <c r="XZ1199" s="23">
        <f t="shared" si="764"/>
        <v>0</v>
      </c>
      <c r="YA1199" s="49"/>
      <c r="YB1199" s="49"/>
      <c r="YC1199" s="49"/>
      <c r="YD1199" s="23">
        <f t="shared" si="765"/>
        <v>0</v>
      </c>
      <c r="YE1199" s="23">
        <f t="shared" si="766"/>
        <v>0</v>
      </c>
      <c r="YF1199" s="23">
        <f t="shared" si="767"/>
        <v>0</v>
      </c>
      <c r="YG1199" s="49"/>
      <c r="YH1199" s="49"/>
      <c r="YI1199" s="49"/>
      <c r="YJ1199" s="23">
        <f t="shared" si="768"/>
        <v>0</v>
      </c>
      <c r="YK1199" s="23">
        <f t="shared" si="768"/>
        <v>0</v>
      </c>
      <c r="YL1199" s="23">
        <f t="shared" si="768"/>
        <v>0</v>
      </c>
      <c r="YM1199" s="57">
        <f t="shared" si="769"/>
        <v>0</v>
      </c>
      <c r="YN1199" s="57">
        <f t="shared" si="769"/>
        <v>0</v>
      </c>
      <c r="YO1199" s="57">
        <f t="shared" si="769"/>
        <v>0</v>
      </c>
      <c r="YP1199" s="49"/>
      <c r="YQ1199" s="49"/>
      <c r="YR1199" s="49"/>
      <c r="YS1199" s="23">
        <f t="shared" si="770"/>
        <v>0</v>
      </c>
      <c r="YT1199" s="23">
        <f t="shared" si="771"/>
        <v>0</v>
      </c>
      <c r="YU1199" s="23">
        <f t="shared" si="772"/>
        <v>0</v>
      </c>
      <c r="YV1199" s="49"/>
      <c r="YW1199" s="49"/>
      <c r="YX1199" s="49"/>
      <c r="YY1199" s="23">
        <f t="shared" si="773"/>
        <v>3024.96</v>
      </c>
      <c r="YZ1199" s="23">
        <f t="shared" si="774"/>
        <v>3075.25</v>
      </c>
      <c r="ZA1199" s="23">
        <f t="shared" si="775"/>
        <v>3075.25</v>
      </c>
      <c r="ZB1199" s="49"/>
      <c r="ZC1199" s="49"/>
      <c r="ZD1199" s="49"/>
      <c r="ZE1199" s="23">
        <f t="shared" si="776"/>
        <v>0</v>
      </c>
      <c r="ZF1199" s="23">
        <f t="shared" si="776"/>
        <v>0</v>
      </c>
      <c r="ZG1199" s="23">
        <f t="shared" si="776"/>
        <v>0</v>
      </c>
    </row>
    <row r="1200" spans="1:683" ht="24">
      <c r="A1200" s="8" t="s">
        <v>221</v>
      </c>
      <c r="B1200" s="85" t="s">
        <v>89</v>
      </c>
      <c r="C1200" s="5"/>
      <c r="D1200" s="116"/>
      <c r="E1200" s="74"/>
      <c r="F1200" s="36"/>
      <c r="G1200" s="36"/>
      <c r="H1200" s="36"/>
      <c r="I1200" s="23">
        <f t="shared" si="777"/>
        <v>17853.66</v>
      </c>
      <c r="J1200" s="23">
        <f t="shared" si="777"/>
        <v>17853.66</v>
      </c>
      <c r="K1200" s="23">
        <f t="shared" si="777"/>
        <v>17853.66</v>
      </c>
      <c r="L1200" s="28"/>
      <c r="M1200" s="28"/>
      <c r="N1200" s="28"/>
      <c r="O1200" s="49"/>
      <c r="P1200" s="49"/>
      <c r="Q1200" s="49"/>
      <c r="R1200" s="23">
        <f t="shared" si="778"/>
        <v>0</v>
      </c>
      <c r="S1200" s="23">
        <f t="shared" si="779"/>
        <v>0</v>
      </c>
      <c r="T1200" s="23">
        <f t="shared" si="780"/>
        <v>0</v>
      </c>
      <c r="U1200" s="49"/>
      <c r="V1200" s="49"/>
      <c r="W1200" s="49"/>
      <c r="X1200" s="23">
        <f t="shared" si="555"/>
        <v>0</v>
      </c>
      <c r="Y1200" s="23">
        <f t="shared" si="556"/>
        <v>0</v>
      </c>
      <c r="Z1200" s="23">
        <f t="shared" si="557"/>
        <v>0</v>
      </c>
      <c r="AA1200" s="49"/>
      <c r="AB1200" s="49"/>
      <c r="AC1200" s="49"/>
      <c r="AD1200" s="23">
        <f t="shared" si="558"/>
        <v>0</v>
      </c>
      <c r="AE1200" s="23">
        <f t="shared" si="558"/>
        <v>0</v>
      </c>
      <c r="AF1200" s="23">
        <f t="shared" si="558"/>
        <v>0</v>
      </c>
      <c r="AG1200" s="28"/>
      <c r="AH1200" s="28"/>
      <c r="AI1200" s="28"/>
      <c r="AJ1200" s="49"/>
      <c r="AK1200" s="49"/>
      <c r="AL1200" s="49"/>
      <c r="AM1200" s="23">
        <f t="shared" si="559"/>
        <v>0</v>
      </c>
      <c r="AN1200" s="23">
        <f t="shared" si="560"/>
        <v>0</v>
      </c>
      <c r="AO1200" s="23">
        <f t="shared" si="561"/>
        <v>0</v>
      </c>
      <c r="AP1200" s="49"/>
      <c r="AQ1200" s="49"/>
      <c r="AR1200" s="49"/>
      <c r="AS1200" s="23">
        <f t="shared" si="562"/>
        <v>0</v>
      </c>
      <c r="AT1200" s="23">
        <f t="shared" si="563"/>
        <v>0</v>
      </c>
      <c r="AU1200" s="23">
        <f t="shared" si="564"/>
        <v>0</v>
      </c>
      <c r="AV1200" s="49"/>
      <c r="AW1200" s="49"/>
      <c r="AX1200" s="49"/>
      <c r="AY1200" s="23">
        <f t="shared" si="565"/>
        <v>0</v>
      </c>
      <c r="AZ1200" s="23">
        <f t="shared" si="565"/>
        <v>0</v>
      </c>
      <c r="BA1200" s="23">
        <f t="shared" si="565"/>
        <v>0</v>
      </c>
      <c r="BB1200" s="28"/>
      <c r="BC1200" s="28"/>
      <c r="BD1200" s="28"/>
      <c r="BE1200" s="49"/>
      <c r="BF1200" s="49"/>
      <c r="BG1200" s="49"/>
      <c r="BH1200" s="23">
        <f t="shared" si="566"/>
        <v>0</v>
      </c>
      <c r="BI1200" s="23">
        <f t="shared" si="567"/>
        <v>0</v>
      </c>
      <c r="BJ1200" s="23">
        <f t="shared" si="568"/>
        <v>0</v>
      </c>
      <c r="BK1200" s="49"/>
      <c r="BL1200" s="49"/>
      <c r="BM1200" s="49"/>
      <c r="BN1200" s="23">
        <f t="shared" si="569"/>
        <v>0</v>
      </c>
      <c r="BO1200" s="23">
        <f t="shared" si="570"/>
        <v>0</v>
      </c>
      <c r="BP1200" s="23">
        <f t="shared" si="571"/>
        <v>0</v>
      </c>
      <c r="BQ1200" s="49"/>
      <c r="BR1200" s="49"/>
      <c r="BS1200" s="49"/>
      <c r="BT1200" s="23">
        <f t="shared" si="572"/>
        <v>0</v>
      </c>
      <c r="BU1200" s="23">
        <f t="shared" si="572"/>
        <v>0</v>
      </c>
      <c r="BV1200" s="23">
        <f t="shared" si="572"/>
        <v>0</v>
      </c>
      <c r="BW1200" s="28"/>
      <c r="BX1200" s="28"/>
      <c r="BY1200" s="28"/>
      <c r="BZ1200" s="49"/>
      <c r="CA1200" s="49"/>
      <c r="CB1200" s="49"/>
      <c r="CC1200" s="23">
        <f t="shared" si="573"/>
        <v>0</v>
      </c>
      <c r="CD1200" s="23">
        <f t="shared" si="574"/>
        <v>0</v>
      </c>
      <c r="CE1200" s="23">
        <f t="shared" si="575"/>
        <v>0</v>
      </c>
      <c r="CF1200" s="49"/>
      <c r="CG1200" s="49"/>
      <c r="CH1200" s="49"/>
      <c r="CI1200" s="23">
        <f t="shared" si="576"/>
        <v>0</v>
      </c>
      <c r="CJ1200" s="23">
        <f t="shared" si="577"/>
        <v>0</v>
      </c>
      <c r="CK1200" s="23">
        <f t="shared" si="578"/>
        <v>0</v>
      </c>
      <c r="CL1200" s="49"/>
      <c r="CM1200" s="49"/>
      <c r="CN1200" s="49"/>
      <c r="CO1200" s="23">
        <f t="shared" si="579"/>
        <v>0</v>
      </c>
      <c r="CP1200" s="23">
        <f t="shared" si="579"/>
        <v>0</v>
      </c>
      <c r="CQ1200" s="23">
        <f t="shared" si="579"/>
        <v>0</v>
      </c>
      <c r="CR1200" s="28"/>
      <c r="CS1200" s="28"/>
      <c r="CT1200" s="28"/>
      <c r="CU1200" s="49"/>
      <c r="CV1200" s="49"/>
      <c r="CW1200" s="49"/>
      <c r="CX1200" s="23">
        <f t="shared" si="580"/>
        <v>0</v>
      </c>
      <c r="CY1200" s="23">
        <f t="shared" si="581"/>
        <v>0</v>
      </c>
      <c r="CZ1200" s="23">
        <f t="shared" si="582"/>
        <v>0</v>
      </c>
      <c r="DA1200" s="49"/>
      <c r="DB1200" s="49"/>
      <c r="DC1200" s="49"/>
      <c r="DD1200" s="23">
        <f t="shared" si="583"/>
        <v>0</v>
      </c>
      <c r="DE1200" s="23">
        <f t="shared" si="584"/>
        <v>0</v>
      </c>
      <c r="DF1200" s="23">
        <f t="shared" si="585"/>
        <v>0</v>
      </c>
      <c r="DG1200" s="49"/>
      <c r="DH1200" s="49"/>
      <c r="DI1200" s="49"/>
      <c r="DJ1200" s="23">
        <f t="shared" si="586"/>
        <v>0</v>
      </c>
      <c r="DK1200" s="23">
        <f t="shared" si="586"/>
        <v>0</v>
      </c>
      <c r="DL1200" s="23">
        <f t="shared" si="586"/>
        <v>0</v>
      </c>
      <c r="DM1200" s="28"/>
      <c r="DN1200" s="28"/>
      <c r="DO1200" s="28"/>
      <c r="DP1200" s="49"/>
      <c r="DQ1200" s="49"/>
      <c r="DR1200" s="49"/>
      <c r="DS1200" s="23">
        <f t="shared" si="587"/>
        <v>0</v>
      </c>
      <c r="DT1200" s="23">
        <f t="shared" si="588"/>
        <v>0</v>
      </c>
      <c r="DU1200" s="23">
        <f t="shared" si="589"/>
        <v>0</v>
      </c>
      <c r="DV1200" s="49"/>
      <c r="DW1200" s="49"/>
      <c r="DX1200" s="49"/>
      <c r="DY1200" s="23">
        <f t="shared" si="590"/>
        <v>0</v>
      </c>
      <c r="DZ1200" s="23">
        <f t="shared" si="591"/>
        <v>0</v>
      </c>
      <c r="EA1200" s="23">
        <f t="shared" si="592"/>
        <v>0</v>
      </c>
      <c r="EB1200" s="49"/>
      <c r="EC1200" s="49"/>
      <c r="ED1200" s="49"/>
      <c r="EE1200" s="23">
        <f t="shared" si="593"/>
        <v>0</v>
      </c>
      <c r="EF1200" s="23">
        <f t="shared" si="593"/>
        <v>0</v>
      </c>
      <c r="EG1200" s="23">
        <f t="shared" si="593"/>
        <v>0</v>
      </c>
      <c r="EH1200" s="28"/>
      <c r="EI1200" s="28"/>
      <c r="EJ1200" s="28"/>
      <c r="EK1200" s="49"/>
      <c r="EL1200" s="49"/>
      <c r="EM1200" s="49"/>
      <c r="EN1200" s="23">
        <f t="shared" si="594"/>
        <v>0</v>
      </c>
      <c r="EO1200" s="23">
        <f t="shared" si="595"/>
        <v>0</v>
      </c>
      <c r="EP1200" s="23">
        <f t="shared" si="596"/>
        <v>0</v>
      </c>
      <c r="EQ1200" s="49"/>
      <c r="ER1200" s="49"/>
      <c r="ES1200" s="49"/>
      <c r="ET1200" s="23">
        <f t="shared" si="597"/>
        <v>0</v>
      </c>
      <c r="EU1200" s="23">
        <f t="shared" si="598"/>
        <v>0</v>
      </c>
      <c r="EV1200" s="23">
        <f t="shared" si="599"/>
        <v>0</v>
      </c>
      <c r="EW1200" s="49"/>
      <c r="EX1200" s="49"/>
      <c r="EY1200" s="49"/>
      <c r="EZ1200" s="23">
        <f t="shared" si="600"/>
        <v>0</v>
      </c>
      <c r="FA1200" s="23">
        <f t="shared" si="600"/>
        <v>0</v>
      </c>
      <c r="FB1200" s="23">
        <f t="shared" si="600"/>
        <v>0</v>
      </c>
      <c r="FC1200" s="28"/>
      <c r="FD1200" s="28"/>
      <c r="FE1200" s="28"/>
      <c r="FF1200" s="49"/>
      <c r="FG1200" s="49"/>
      <c r="FH1200" s="49"/>
      <c r="FI1200" s="23">
        <f t="shared" si="601"/>
        <v>0</v>
      </c>
      <c r="FJ1200" s="23">
        <f t="shared" si="602"/>
        <v>0</v>
      </c>
      <c r="FK1200" s="23">
        <f t="shared" si="603"/>
        <v>0</v>
      </c>
      <c r="FL1200" s="49"/>
      <c r="FM1200" s="49"/>
      <c r="FN1200" s="49"/>
      <c r="FO1200" s="23">
        <f t="shared" si="604"/>
        <v>0</v>
      </c>
      <c r="FP1200" s="23">
        <f t="shared" si="605"/>
        <v>0</v>
      </c>
      <c r="FQ1200" s="23">
        <f t="shared" si="606"/>
        <v>0</v>
      </c>
      <c r="FR1200" s="49"/>
      <c r="FS1200" s="49"/>
      <c r="FT1200" s="49"/>
      <c r="FU1200" s="23">
        <f t="shared" si="607"/>
        <v>0</v>
      </c>
      <c r="FV1200" s="23">
        <f t="shared" si="607"/>
        <v>0</v>
      </c>
      <c r="FW1200" s="23">
        <f t="shared" si="607"/>
        <v>0</v>
      </c>
      <c r="FX1200" s="28"/>
      <c r="FY1200" s="28"/>
      <c r="FZ1200" s="28"/>
      <c r="GA1200" s="49"/>
      <c r="GB1200" s="49"/>
      <c r="GC1200" s="49"/>
      <c r="GD1200" s="23">
        <f t="shared" si="608"/>
        <v>0</v>
      </c>
      <c r="GE1200" s="23">
        <f t="shared" si="609"/>
        <v>0</v>
      </c>
      <c r="GF1200" s="23">
        <f t="shared" si="610"/>
        <v>0</v>
      </c>
      <c r="GG1200" s="49"/>
      <c r="GH1200" s="49"/>
      <c r="GI1200" s="49"/>
      <c r="GJ1200" s="23">
        <f t="shared" si="611"/>
        <v>0</v>
      </c>
      <c r="GK1200" s="23">
        <f t="shared" si="612"/>
        <v>0</v>
      </c>
      <c r="GL1200" s="23">
        <f t="shared" si="613"/>
        <v>0</v>
      </c>
      <c r="GM1200" s="49"/>
      <c r="GN1200" s="49"/>
      <c r="GO1200" s="49"/>
      <c r="GP1200" s="23">
        <f t="shared" si="614"/>
        <v>0</v>
      </c>
      <c r="GQ1200" s="23">
        <f t="shared" si="614"/>
        <v>0</v>
      </c>
      <c r="GR1200" s="23">
        <f t="shared" si="614"/>
        <v>0</v>
      </c>
      <c r="GS1200" s="28"/>
      <c r="GT1200" s="28"/>
      <c r="GU1200" s="28"/>
      <c r="GV1200" s="49"/>
      <c r="GW1200" s="49"/>
      <c r="GX1200" s="49"/>
      <c r="GY1200" s="23">
        <f t="shared" si="615"/>
        <v>0</v>
      </c>
      <c r="GZ1200" s="23">
        <f t="shared" si="616"/>
        <v>0</v>
      </c>
      <c r="HA1200" s="23">
        <f t="shared" si="617"/>
        <v>0</v>
      </c>
      <c r="HB1200" s="49"/>
      <c r="HC1200" s="49"/>
      <c r="HD1200" s="49"/>
      <c r="HE1200" s="23">
        <f t="shared" si="618"/>
        <v>4799.59</v>
      </c>
      <c r="HF1200" s="23">
        <f t="shared" si="619"/>
        <v>4721.7</v>
      </c>
      <c r="HG1200" s="23">
        <f t="shared" si="620"/>
        <v>4721.7</v>
      </c>
      <c r="HH1200" s="49"/>
      <c r="HI1200" s="49"/>
      <c r="HJ1200" s="49"/>
      <c r="HK1200" s="23">
        <f t="shared" si="621"/>
        <v>0</v>
      </c>
      <c r="HL1200" s="23">
        <f t="shared" si="621"/>
        <v>0</v>
      </c>
      <c r="HM1200" s="23">
        <f t="shared" si="621"/>
        <v>0</v>
      </c>
      <c r="HN1200" s="28"/>
      <c r="HO1200" s="28"/>
      <c r="HP1200" s="28"/>
      <c r="HQ1200" s="49"/>
      <c r="HR1200" s="49"/>
      <c r="HS1200" s="49"/>
      <c r="HT1200" s="23">
        <f t="shared" si="622"/>
        <v>0</v>
      </c>
      <c r="HU1200" s="23">
        <f t="shared" si="623"/>
        <v>0</v>
      </c>
      <c r="HV1200" s="23">
        <f t="shared" si="624"/>
        <v>0</v>
      </c>
      <c r="HW1200" s="49"/>
      <c r="HX1200" s="49"/>
      <c r="HY1200" s="49"/>
      <c r="HZ1200" s="23">
        <f t="shared" si="625"/>
        <v>0</v>
      </c>
      <c r="IA1200" s="23">
        <f t="shared" si="626"/>
        <v>0</v>
      </c>
      <c r="IB1200" s="23">
        <f t="shared" si="627"/>
        <v>0</v>
      </c>
      <c r="IC1200" s="49"/>
      <c r="ID1200" s="49"/>
      <c r="IE1200" s="49"/>
      <c r="IF1200" s="23">
        <f t="shared" si="628"/>
        <v>0</v>
      </c>
      <c r="IG1200" s="23">
        <f t="shared" si="628"/>
        <v>0</v>
      </c>
      <c r="IH1200" s="23">
        <f t="shared" si="628"/>
        <v>0</v>
      </c>
      <c r="II1200" s="28"/>
      <c r="IJ1200" s="28"/>
      <c r="IK1200" s="28"/>
      <c r="IL1200" s="49"/>
      <c r="IM1200" s="49"/>
      <c r="IN1200" s="49"/>
      <c r="IO1200" s="23">
        <f t="shared" si="629"/>
        <v>0</v>
      </c>
      <c r="IP1200" s="23">
        <f t="shared" si="630"/>
        <v>0</v>
      </c>
      <c r="IQ1200" s="23">
        <f t="shared" si="631"/>
        <v>0</v>
      </c>
      <c r="IR1200" s="49"/>
      <c r="IS1200" s="49"/>
      <c r="IT1200" s="49"/>
      <c r="IU1200" s="23">
        <f t="shared" si="632"/>
        <v>0</v>
      </c>
      <c r="IV1200" s="23">
        <f t="shared" si="633"/>
        <v>0</v>
      </c>
      <c r="IW1200" s="23">
        <f t="shared" si="634"/>
        <v>0</v>
      </c>
      <c r="IX1200" s="49"/>
      <c r="IY1200" s="49"/>
      <c r="IZ1200" s="49"/>
      <c r="JA1200" s="23">
        <f t="shared" si="635"/>
        <v>0</v>
      </c>
      <c r="JB1200" s="23">
        <f t="shared" si="635"/>
        <v>0</v>
      </c>
      <c r="JC1200" s="23">
        <f t="shared" si="635"/>
        <v>0</v>
      </c>
      <c r="JD1200" s="28"/>
      <c r="JE1200" s="28"/>
      <c r="JF1200" s="28"/>
      <c r="JG1200" s="49"/>
      <c r="JH1200" s="49"/>
      <c r="JI1200" s="49"/>
      <c r="JJ1200" s="23">
        <f t="shared" si="636"/>
        <v>0</v>
      </c>
      <c r="JK1200" s="23">
        <f t="shared" si="637"/>
        <v>0</v>
      </c>
      <c r="JL1200" s="23">
        <f t="shared" si="638"/>
        <v>0</v>
      </c>
      <c r="JM1200" s="49"/>
      <c r="JN1200" s="49"/>
      <c r="JO1200" s="49"/>
      <c r="JP1200" s="23">
        <f t="shared" si="639"/>
        <v>0</v>
      </c>
      <c r="JQ1200" s="23">
        <f t="shared" si="640"/>
        <v>0</v>
      </c>
      <c r="JR1200" s="23">
        <f t="shared" si="641"/>
        <v>0</v>
      </c>
      <c r="JS1200" s="49"/>
      <c r="JT1200" s="49"/>
      <c r="JU1200" s="49"/>
      <c r="JV1200" s="23">
        <f t="shared" si="642"/>
        <v>0</v>
      </c>
      <c r="JW1200" s="23">
        <f t="shared" si="642"/>
        <v>0</v>
      </c>
      <c r="JX1200" s="23">
        <f t="shared" si="642"/>
        <v>0</v>
      </c>
      <c r="JY1200" s="28"/>
      <c r="JZ1200" s="28"/>
      <c r="KA1200" s="28"/>
      <c r="KB1200" s="49"/>
      <c r="KC1200" s="49"/>
      <c r="KD1200" s="49"/>
      <c r="KE1200" s="23">
        <f t="shared" si="643"/>
        <v>0</v>
      </c>
      <c r="KF1200" s="23">
        <f t="shared" si="644"/>
        <v>0</v>
      </c>
      <c r="KG1200" s="23">
        <f t="shared" si="645"/>
        <v>0</v>
      </c>
      <c r="KH1200" s="49"/>
      <c r="KI1200" s="49"/>
      <c r="KJ1200" s="49"/>
      <c r="KK1200" s="23">
        <f t="shared" si="646"/>
        <v>0</v>
      </c>
      <c r="KL1200" s="23">
        <f t="shared" si="647"/>
        <v>0</v>
      </c>
      <c r="KM1200" s="23">
        <f t="shared" si="648"/>
        <v>0</v>
      </c>
      <c r="KN1200" s="49"/>
      <c r="KO1200" s="49"/>
      <c r="KP1200" s="49"/>
      <c r="KQ1200" s="23">
        <f t="shared" si="649"/>
        <v>0</v>
      </c>
      <c r="KR1200" s="23">
        <f t="shared" si="649"/>
        <v>0</v>
      </c>
      <c r="KS1200" s="23">
        <f t="shared" si="649"/>
        <v>0</v>
      </c>
      <c r="KT1200" s="28"/>
      <c r="KU1200" s="28"/>
      <c r="KV1200" s="28"/>
      <c r="KW1200" s="49"/>
      <c r="KX1200" s="49"/>
      <c r="KY1200" s="49"/>
      <c r="KZ1200" s="23">
        <f t="shared" si="650"/>
        <v>0</v>
      </c>
      <c r="LA1200" s="23">
        <f t="shared" si="651"/>
        <v>0</v>
      </c>
      <c r="LB1200" s="23">
        <f t="shared" si="652"/>
        <v>0</v>
      </c>
      <c r="LC1200" s="49"/>
      <c r="LD1200" s="49"/>
      <c r="LE1200" s="49"/>
      <c r="LF1200" s="23">
        <f t="shared" si="653"/>
        <v>0</v>
      </c>
      <c r="LG1200" s="23">
        <f t="shared" si="654"/>
        <v>0</v>
      </c>
      <c r="LH1200" s="23">
        <f t="shared" si="655"/>
        <v>0</v>
      </c>
      <c r="LI1200" s="49"/>
      <c r="LJ1200" s="49"/>
      <c r="LK1200" s="49"/>
      <c r="LL1200" s="23">
        <f t="shared" si="656"/>
        <v>0</v>
      </c>
      <c r="LM1200" s="23">
        <f t="shared" si="656"/>
        <v>0</v>
      </c>
      <c r="LN1200" s="23">
        <f t="shared" si="656"/>
        <v>0</v>
      </c>
      <c r="LO1200" s="28"/>
      <c r="LP1200" s="28"/>
      <c r="LQ1200" s="28"/>
      <c r="LR1200" s="49"/>
      <c r="LS1200" s="49"/>
      <c r="LT1200" s="49"/>
      <c r="LU1200" s="23">
        <f t="shared" si="657"/>
        <v>0</v>
      </c>
      <c r="LV1200" s="23">
        <f t="shared" si="658"/>
        <v>0</v>
      </c>
      <c r="LW1200" s="23">
        <f t="shared" si="659"/>
        <v>0</v>
      </c>
      <c r="LX1200" s="49"/>
      <c r="LY1200" s="49"/>
      <c r="LZ1200" s="49"/>
      <c r="MA1200" s="23">
        <f t="shared" si="660"/>
        <v>0</v>
      </c>
      <c r="MB1200" s="23">
        <f t="shared" si="661"/>
        <v>0</v>
      </c>
      <c r="MC1200" s="23">
        <f t="shared" si="662"/>
        <v>0</v>
      </c>
      <c r="MD1200" s="49"/>
      <c r="ME1200" s="49"/>
      <c r="MF1200" s="49"/>
      <c r="MG1200" s="23">
        <f t="shared" si="663"/>
        <v>0</v>
      </c>
      <c r="MH1200" s="23">
        <f t="shared" si="663"/>
        <v>0</v>
      </c>
      <c r="MI1200" s="23">
        <f t="shared" si="663"/>
        <v>0</v>
      </c>
      <c r="MJ1200" s="28"/>
      <c r="MK1200" s="28"/>
      <c r="ML1200" s="28"/>
      <c r="MM1200" s="49"/>
      <c r="MN1200" s="49"/>
      <c r="MO1200" s="49"/>
      <c r="MP1200" s="23">
        <f t="shared" si="664"/>
        <v>0</v>
      </c>
      <c r="MQ1200" s="23">
        <f t="shared" si="665"/>
        <v>0</v>
      </c>
      <c r="MR1200" s="23">
        <f t="shared" si="666"/>
        <v>0</v>
      </c>
      <c r="MS1200" s="49"/>
      <c r="MT1200" s="49"/>
      <c r="MU1200" s="49"/>
      <c r="MV1200" s="23">
        <f t="shared" si="667"/>
        <v>0</v>
      </c>
      <c r="MW1200" s="23">
        <f t="shared" si="668"/>
        <v>0</v>
      </c>
      <c r="MX1200" s="23">
        <f t="shared" si="669"/>
        <v>0</v>
      </c>
      <c r="MY1200" s="49"/>
      <c r="MZ1200" s="49"/>
      <c r="NA1200" s="49"/>
      <c r="NB1200" s="23">
        <f t="shared" si="670"/>
        <v>0</v>
      </c>
      <c r="NC1200" s="23">
        <f t="shared" si="670"/>
        <v>0</v>
      </c>
      <c r="ND1200" s="23">
        <f t="shared" si="670"/>
        <v>0</v>
      </c>
      <c r="NE1200" s="28"/>
      <c r="NF1200" s="28"/>
      <c r="NG1200" s="28"/>
      <c r="NH1200" s="49"/>
      <c r="NI1200" s="49"/>
      <c r="NJ1200" s="49"/>
      <c r="NK1200" s="23">
        <f t="shared" si="671"/>
        <v>0</v>
      </c>
      <c r="NL1200" s="23">
        <f t="shared" si="672"/>
        <v>0</v>
      </c>
      <c r="NM1200" s="23">
        <f t="shared" si="673"/>
        <v>0</v>
      </c>
      <c r="NN1200" s="49"/>
      <c r="NO1200" s="49"/>
      <c r="NP1200" s="49"/>
      <c r="NQ1200" s="23">
        <f t="shared" si="674"/>
        <v>0</v>
      </c>
      <c r="NR1200" s="23">
        <f t="shared" si="675"/>
        <v>0</v>
      </c>
      <c r="NS1200" s="23">
        <f t="shared" si="676"/>
        <v>0</v>
      </c>
      <c r="NT1200" s="49"/>
      <c r="NU1200" s="49"/>
      <c r="NV1200" s="49"/>
      <c r="NW1200" s="23">
        <f t="shared" si="677"/>
        <v>0</v>
      </c>
      <c r="NX1200" s="23">
        <f t="shared" si="677"/>
        <v>0</v>
      </c>
      <c r="NY1200" s="23">
        <f t="shared" si="677"/>
        <v>0</v>
      </c>
      <c r="NZ1200" s="28"/>
      <c r="OA1200" s="28"/>
      <c r="OB1200" s="28"/>
      <c r="OC1200" s="49"/>
      <c r="OD1200" s="49"/>
      <c r="OE1200" s="49"/>
      <c r="OF1200" s="23">
        <f t="shared" si="678"/>
        <v>0</v>
      </c>
      <c r="OG1200" s="23">
        <f t="shared" si="679"/>
        <v>0</v>
      </c>
      <c r="OH1200" s="23">
        <f t="shared" si="680"/>
        <v>0</v>
      </c>
      <c r="OI1200" s="49"/>
      <c r="OJ1200" s="49"/>
      <c r="OK1200" s="49"/>
      <c r="OL1200" s="23">
        <f t="shared" si="681"/>
        <v>0</v>
      </c>
      <c r="OM1200" s="23">
        <f t="shared" si="682"/>
        <v>0</v>
      </c>
      <c r="ON1200" s="23">
        <f t="shared" si="683"/>
        <v>0</v>
      </c>
      <c r="OO1200" s="49"/>
      <c r="OP1200" s="49"/>
      <c r="OQ1200" s="49"/>
      <c r="OR1200" s="23">
        <f t="shared" si="684"/>
        <v>0</v>
      </c>
      <c r="OS1200" s="23">
        <f t="shared" si="684"/>
        <v>0</v>
      </c>
      <c r="OT1200" s="23">
        <f t="shared" si="684"/>
        <v>0</v>
      </c>
      <c r="OU1200" s="28"/>
      <c r="OV1200" s="28"/>
      <c r="OW1200" s="28"/>
      <c r="OX1200" s="49"/>
      <c r="OY1200" s="49"/>
      <c r="OZ1200" s="49"/>
      <c r="PA1200" s="23">
        <f t="shared" si="685"/>
        <v>0</v>
      </c>
      <c r="PB1200" s="23">
        <f t="shared" si="686"/>
        <v>0</v>
      </c>
      <c r="PC1200" s="23">
        <f t="shared" si="687"/>
        <v>0</v>
      </c>
      <c r="PD1200" s="49"/>
      <c r="PE1200" s="49"/>
      <c r="PF1200" s="49"/>
      <c r="PG1200" s="23">
        <f t="shared" si="688"/>
        <v>0</v>
      </c>
      <c r="PH1200" s="23">
        <f t="shared" si="689"/>
        <v>0</v>
      </c>
      <c r="PI1200" s="23">
        <f t="shared" si="690"/>
        <v>0</v>
      </c>
      <c r="PJ1200" s="49"/>
      <c r="PK1200" s="49"/>
      <c r="PL1200" s="49"/>
      <c r="PM1200" s="23">
        <f t="shared" si="691"/>
        <v>0</v>
      </c>
      <c r="PN1200" s="23">
        <f t="shared" si="691"/>
        <v>0</v>
      </c>
      <c r="PO1200" s="23">
        <f t="shared" si="691"/>
        <v>0</v>
      </c>
      <c r="PP1200" s="28"/>
      <c r="PQ1200" s="28"/>
      <c r="PR1200" s="28"/>
      <c r="PS1200" s="49"/>
      <c r="PT1200" s="49"/>
      <c r="PU1200" s="49"/>
      <c r="PV1200" s="23">
        <f t="shared" si="692"/>
        <v>0</v>
      </c>
      <c r="PW1200" s="23">
        <f t="shared" si="693"/>
        <v>0</v>
      </c>
      <c r="PX1200" s="23">
        <f t="shared" si="694"/>
        <v>0</v>
      </c>
      <c r="PY1200" s="49"/>
      <c r="PZ1200" s="49"/>
      <c r="QA1200" s="49"/>
      <c r="QB1200" s="23">
        <f t="shared" si="695"/>
        <v>0</v>
      </c>
      <c r="QC1200" s="23">
        <f t="shared" si="696"/>
        <v>0</v>
      </c>
      <c r="QD1200" s="23">
        <f t="shared" si="697"/>
        <v>0</v>
      </c>
      <c r="QE1200" s="49"/>
      <c r="QF1200" s="49"/>
      <c r="QG1200" s="49"/>
      <c r="QH1200" s="23">
        <f t="shared" si="698"/>
        <v>0</v>
      </c>
      <c r="QI1200" s="23">
        <f t="shared" si="698"/>
        <v>0</v>
      </c>
      <c r="QJ1200" s="23">
        <f t="shared" si="698"/>
        <v>0</v>
      </c>
      <c r="QK1200" s="28"/>
      <c r="QL1200" s="28"/>
      <c r="QM1200" s="28"/>
      <c r="QN1200" s="49"/>
      <c r="QO1200" s="49"/>
      <c r="QP1200" s="49"/>
      <c r="QQ1200" s="23">
        <f t="shared" si="699"/>
        <v>0</v>
      </c>
      <c r="QR1200" s="23">
        <f t="shared" si="700"/>
        <v>0</v>
      </c>
      <c r="QS1200" s="23">
        <f t="shared" si="701"/>
        <v>0</v>
      </c>
      <c r="QT1200" s="49"/>
      <c r="QU1200" s="49"/>
      <c r="QV1200" s="49"/>
      <c r="QW1200" s="23">
        <f t="shared" si="702"/>
        <v>0</v>
      </c>
      <c r="QX1200" s="23">
        <f t="shared" si="703"/>
        <v>0</v>
      </c>
      <c r="QY1200" s="23">
        <f t="shared" si="704"/>
        <v>0</v>
      </c>
      <c r="QZ1200" s="49"/>
      <c r="RA1200" s="49"/>
      <c r="RB1200" s="49"/>
      <c r="RC1200" s="23">
        <f t="shared" si="705"/>
        <v>0</v>
      </c>
      <c r="RD1200" s="23">
        <f t="shared" si="705"/>
        <v>0</v>
      </c>
      <c r="RE1200" s="23">
        <f t="shared" si="705"/>
        <v>0</v>
      </c>
      <c r="RF1200" s="28"/>
      <c r="RG1200" s="28"/>
      <c r="RH1200" s="28"/>
      <c r="RI1200" s="49"/>
      <c r="RJ1200" s="49"/>
      <c r="RK1200" s="49"/>
      <c r="RL1200" s="23">
        <f t="shared" si="706"/>
        <v>0</v>
      </c>
      <c r="RM1200" s="23">
        <f t="shared" si="707"/>
        <v>0</v>
      </c>
      <c r="RN1200" s="23">
        <f t="shared" si="708"/>
        <v>0</v>
      </c>
      <c r="RO1200" s="49"/>
      <c r="RP1200" s="49"/>
      <c r="RQ1200" s="49"/>
      <c r="RR1200" s="23">
        <f t="shared" si="709"/>
        <v>0</v>
      </c>
      <c r="RS1200" s="23">
        <f t="shared" si="710"/>
        <v>0</v>
      </c>
      <c r="RT1200" s="23">
        <f t="shared" si="711"/>
        <v>0</v>
      </c>
      <c r="RU1200" s="49"/>
      <c r="RV1200" s="49"/>
      <c r="RW1200" s="49"/>
      <c r="RX1200" s="23">
        <f t="shared" si="712"/>
        <v>0</v>
      </c>
      <c r="RY1200" s="23">
        <f t="shared" si="712"/>
        <v>0</v>
      </c>
      <c r="RZ1200" s="23">
        <f t="shared" si="712"/>
        <v>0</v>
      </c>
      <c r="SA1200" s="28"/>
      <c r="SB1200" s="28"/>
      <c r="SC1200" s="28"/>
      <c r="SD1200" s="49"/>
      <c r="SE1200" s="49"/>
      <c r="SF1200" s="49"/>
      <c r="SG1200" s="23">
        <f t="shared" si="713"/>
        <v>0</v>
      </c>
      <c r="SH1200" s="23">
        <f t="shared" si="714"/>
        <v>0</v>
      </c>
      <c r="SI1200" s="23">
        <f t="shared" si="715"/>
        <v>0</v>
      </c>
      <c r="SJ1200" s="49"/>
      <c r="SK1200" s="49"/>
      <c r="SL1200" s="49"/>
      <c r="SM1200" s="23">
        <f t="shared" si="716"/>
        <v>0</v>
      </c>
      <c r="SN1200" s="23">
        <f t="shared" si="717"/>
        <v>0</v>
      </c>
      <c r="SO1200" s="23">
        <f t="shared" si="718"/>
        <v>0</v>
      </c>
      <c r="SP1200" s="49"/>
      <c r="SQ1200" s="49"/>
      <c r="SR1200" s="49"/>
      <c r="SS1200" s="23">
        <f t="shared" si="719"/>
        <v>0</v>
      </c>
      <c r="ST1200" s="23">
        <f t="shared" si="719"/>
        <v>0</v>
      </c>
      <c r="SU1200" s="23">
        <f t="shared" si="719"/>
        <v>0</v>
      </c>
      <c r="SV1200" s="28"/>
      <c r="SW1200" s="28"/>
      <c r="SX1200" s="28"/>
      <c r="SY1200" s="49"/>
      <c r="SZ1200" s="49"/>
      <c r="TA1200" s="49"/>
      <c r="TB1200" s="23">
        <f t="shared" si="720"/>
        <v>0</v>
      </c>
      <c r="TC1200" s="23">
        <f t="shared" si="721"/>
        <v>0</v>
      </c>
      <c r="TD1200" s="23">
        <f t="shared" si="722"/>
        <v>0</v>
      </c>
      <c r="TE1200" s="49"/>
      <c r="TF1200" s="49"/>
      <c r="TG1200" s="49"/>
      <c r="TH1200" s="23">
        <f t="shared" si="723"/>
        <v>0</v>
      </c>
      <c r="TI1200" s="23">
        <f t="shared" si="724"/>
        <v>0</v>
      </c>
      <c r="TJ1200" s="23">
        <f t="shared" si="725"/>
        <v>0</v>
      </c>
      <c r="TK1200" s="49"/>
      <c r="TL1200" s="49"/>
      <c r="TM1200" s="49"/>
      <c r="TN1200" s="23">
        <f t="shared" si="726"/>
        <v>0</v>
      </c>
      <c r="TO1200" s="23">
        <f t="shared" si="726"/>
        <v>0</v>
      </c>
      <c r="TP1200" s="23">
        <f t="shared" si="726"/>
        <v>0</v>
      </c>
      <c r="TQ1200" s="28"/>
      <c r="TR1200" s="28"/>
      <c r="TS1200" s="28"/>
      <c r="TT1200" s="49"/>
      <c r="TU1200" s="49"/>
      <c r="TV1200" s="49"/>
      <c r="TW1200" s="23">
        <f t="shared" si="727"/>
        <v>0</v>
      </c>
      <c r="TX1200" s="23">
        <f t="shared" si="728"/>
        <v>0</v>
      </c>
      <c r="TY1200" s="23">
        <f t="shared" si="729"/>
        <v>0</v>
      </c>
      <c r="TZ1200" s="49"/>
      <c r="UA1200" s="49"/>
      <c r="UB1200" s="49"/>
      <c r="UC1200" s="23">
        <f t="shared" si="730"/>
        <v>0</v>
      </c>
      <c r="UD1200" s="23">
        <f t="shared" si="731"/>
        <v>0</v>
      </c>
      <c r="UE1200" s="23">
        <f t="shared" si="732"/>
        <v>0</v>
      </c>
      <c r="UF1200" s="49"/>
      <c r="UG1200" s="49"/>
      <c r="UH1200" s="49"/>
      <c r="UI1200" s="23">
        <f t="shared" si="733"/>
        <v>0</v>
      </c>
      <c r="UJ1200" s="23">
        <f t="shared" si="733"/>
        <v>0</v>
      </c>
      <c r="UK1200" s="23">
        <f t="shared" si="733"/>
        <v>0</v>
      </c>
      <c r="UL1200" s="28">
        <v>2</v>
      </c>
      <c r="UM1200" s="28">
        <v>2</v>
      </c>
      <c r="UN1200" s="28">
        <v>2</v>
      </c>
      <c r="UO1200" s="49"/>
      <c r="UP1200" s="49"/>
      <c r="UQ1200" s="49"/>
      <c r="UR1200" s="23">
        <f t="shared" si="734"/>
        <v>35707.32</v>
      </c>
      <c r="US1200" s="23">
        <f t="shared" si="735"/>
        <v>35707.32</v>
      </c>
      <c r="UT1200" s="23">
        <f t="shared" si="736"/>
        <v>35707.32</v>
      </c>
      <c r="UU1200" s="49"/>
      <c r="UV1200" s="49"/>
      <c r="UW1200" s="49"/>
      <c r="UX1200" s="23">
        <f t="shared" si="737"/>
        <v>2178.94</v>
      </c>
      <c r="UY1200" s="23">
        <f t="shared" si="738"/>
        <v>2290.48</v>
      </c>
      <c r="UZ1200" s="23">
        <f t="shared" si="739"/>
        <v>2290.48</v>
      </c>
      <c r="VA1200" s="49"/>
      <c r="VB1200" s="49"/>
      <c r="VC1200" s="49"/>
      <c r="VD1200" s="23">
        <f t="shared" si="740"/>
        <v>4357.88</v>
      </c>
      <c r="VE1200" s="23">
        <f t="shared" si="740"/>
        <v>4580.96</v>
      </c>
      <c r="VF1200" s="23">
        <f t="shared" si="740"/>
        <v>4580.96</v>
      </c>
      <c r="VG1200" s="28"/>
      <c r="VH1200" s="28"/>
      <c r="VI1200" s="28"/>
      <c r="VJ1200" s="49"/>
      <c r="VK1200" s="49"/>
      <c r="VL1200" s="49"/>
      <c r="VM1200" s="23">
        <f t="shared" si="741"/>
        <v>0</v>
      </c>
      <c r="VN1200" s="23">
        <f t="shared" si="742"/>
        <v>0</v>
      </c>
      <c r="VO1200" s="23">
        <f t="shared" si="743"/>
        <v>0</v>
      </c>
      <c r="VP1200" s="49"/>
      <c r="VQ1200" s="49"/>
      <c r="VR1200" s="49"/>
      <c r="VS1200" s="23">
        <f t="shared" si="744"/>
        <v>0</v>
      </c>
      <c r="VT1200" s="23">
        <f t="shared" si="745"/>
        <v>0</v>
      </c>
      <c r="VU1200" s="23">
        <f t="shared" si="746"/>
        <v>0</v>
      </c>
      <c r="VV1200" s="49"/>
      <c r="VW1200" s="49"/>
      <c r="VX1200" s="49"/>
      <c r="VY1200" s="23">
        <f t="shared" si="747"/>
        <v>0</v>
      </c>
      <c r="VZ1200" s="23">
        <f t="shared" si="747"/>
        <v>0</v>
      </c>
      <c r="WA1200" s="23">
        <f t="shared" si="747"/>
        <v>0</v>
      </c>
      <c r="WB1200" s="28"/>
      <c r="WC1200" s="28"/>
      <c r="WD1200" s="28"/>
      <c r="WE1200" s="49"/>
      <c r="WF1200" s="49"/>
      <c r="WG1200" s="49"/>
      <c r="WH1200" s="23">
        <f t="shared" si="748"/>
        <v>0</v>
      </c>
      <c r="WI1200" s="23">
        <f t="shared" si="749"/>
        <v>0</v>
      </c>
      <c r="WJ1200" s="23">
        <f t="shared" si="750"/>
        <v>0</v>
      </c>
      <c r="WK1200" s="49"/>
      <c r="WL1200" s="49"/>
      <c r="WM1200" s="49"/>
      <c r="WN1200" s="23">
        <f t="shared" si="751"/>
        <v>0</v>
      </c>
      <c r="WO1200" s="23">
        <f t="shared" si="752"/>
        <v>0</v>
      </c>
      <c r="WP1200" s="23">
        <f t="shared" si="753"/>
        <v>0</v>
      </c>
      <c r="WQ1200" s="49"/>
      <c r="WR1200" s="49"/>
      <c r="WS1200" s="49"/>
      <c r="WT1200" s="23">
        <f t="shared" si="754"/>
        <v>0</v>
      </c>
      <c r="WU1200" s="23">
        <f t="shared" si="754"/>
        <v>0</v>
      </c>
      <c r="WV1200" s="23">
        <f t="shared" si="754"/>
        <v>0</v>
      </c>
      <c r="WW1200" s="28"/>
      <c r="WX1200" s="28"/>
      <c r="WY1200" s="28"/>
      <c r="WZ1200" s="49"/>
      <c r="XA1200" s="49"/>
      <c r="XB1200" s="49"/>
      <c r="XC1200" s="23">
        <f t="shared" si="755"/>
        <v>0</v>
      </c>
      <c r="XD1200" s="23">
        <f t="shared" si="756"/>
        <v>0</v>
      </c>
      <c r="XE1200" s="23">
        <f t="shared" si="757"/>
        <v>0</v>
      </c>
      <c r="XF1200" s="49"/>
      <c r="XG1200" s="49"/>
      <c r="XH1200" s="49"/>
      <c r="XI1200" s="23">
        <f t="shared" si="758"/>
        <v>0</v>
      </c>
      <c r="XJ1200" s="23">
        <f t="shared" si="759"/>
        <v>0</v>
      </c>
      <c r="XK1200" s="23">
        <f t="shared" si="760"/>
        <v>0</v>
      </c>
      <c r="XL1200" s="49"/>
      <c r="XM1200" s="49"/>
      <c r="XN1200" s="49"/>
      <c r="XO1200" s="23">
        <f t="shared" si="761"/>
        <v>0</v>
      </c>
      <c r="XP1200" s="23">
        <f t="shared" si="761"/>
        <v>0</v>
      </c>
      <c r="XQ1200" s="23">
        <f t="shared" si="761"/>
        <v>0</v>
      </c>
      <c r="XR1200" s="28"/>
      <c r="XS1200" s="28"/>
      <c r="XT1200" s="28"/>
      <c r="XU1200" s="49"/>
      <c r="XV1200" s="49"/>
      <c r="XW1200" s="49"/>
      <c r="XX1200" s="23">
        <f t="shared" si="762"/>
        <v>0</v>
      </c>
      <c r="XY1200" s="23">
        <f t="shared" si="763"/>
        <v>0</v>
      </c>
      <c r="XZ1200" s="23">
        <f t="shared" si="764"/>
        <v>0</v>
      </c>
      <c r="YA1200" s="49"/>
      <c r="YB1200" s="49"/>
      <c r="YC1200" s="49"/>
      <c r="YD1200" s="23">
        <f t="shared" si="765"/>
        <v>0</v>
      </c>
      <c r="YE1200" s="23">
        <f t="shared" si="766"/>
        <v>0</v>
      </c>
      <c r="YF1200" s="23">
        <f t="shared" si="767"/>
        <v>0</v>
      </c>
      <c r="YG1200" s="49"/>
      <c r="YH1200" s="49"/>
      <c r="YI1200" s="49"/>
      <c r="YJ1200" s="23">
        <f t="shared" si="768"/>
        <v>0</v>
      </c>
      <c r="YK1200" s="23">
        <f t="shared" si="768"/>
        <v>0</v>
      </c>
      <c r="YL1200" s="23">
        <f t="shared" si="768"/>
        <v>0</v>
      </c>
      <c r="YM1200" s="57">
        <f t="shared" si="769"/>
        <v>2</v>
      </c>
      <c r="YN1200" s="57">
        <f t="shared" si="769"/>
        <v>2</v>
      </c>
      <c r="YO1200" s="57">
        <f t="shared" si="769"/>
        <v>2</v>
      </c>
      <c r="YP1200" s="49"/>
      <c r="YQ1200" s="49"/>
      <c r="YR1200" s="49"/>
      <c r="YS1200" s="23">
        <f t="shared" si="770"/>
        <v>35707.32</v>
      </c>
      <c r="YT1200" s="23">
        <f t="shared" si="771"/>
        <v>35707.32</v>
      </c>
      <c r="YU1200" s="23">
        <f t="shared" si="772"/>
        <v>35707.32</v>
      </c>
      <c r="YV1200" s="49"/>
      <c r="YW1200" s="49"/>
      <c r="YX1200" s="49"/>
      <c r="YY1200" s="23">
        <f t="shared" si="773"/>
        <v>3024.96</v>
      </c>
      <c r="YZ1200" s="23">
        <f t="shared" si="774"/>
        <v>3075.25</v>
      </c>
      <c r="ZA1200" s="23">
        <f t="shared" si="775"/>
        <v>3075.25</v>
      </c>
      <c r="ZB1200" s="49"/>
      <c r="ZC1200" s="49"/>
      <c r="ZD1200" s="49"/>
      <c r="ZE1200" s="23">
        <f t="shared" si="776"/>
        <v>6049.92</v>
      </c>
      <c r="ZF1200" s="23">
        <f t="shared" si="776"/>
        <v>6150.5</v>
      </c>
      <c r="ZG1200" s="23">
        <f t="shared" si="776"/>
        <v>6150.5</v>
      </c>
    </row>
    <row r="1201" spans="1:683" ht="36">
      <c r="A1201" s="8" t="s">
        <v>222</v>
      </c>
      <c r="B1201" s="85" t="s">
        <v>90</v>
      </c>
      <c r="C1201" s="5"/>
      <c r="D1201" s="116"/>
      <c r="E1201" s="74"/>
      <c r="F1201" s="36"/>
      <c r="G1201" s="36"/>
      <c r="H1201" s="36"/>
      <c r="I1201" s="23">
        <f t="shared" si="777"/>
        <v>10890.73</v>
      </c>
      <c r="J1201" s="23">
        <f t="shared" si="777"/>
        <v>10890.73</v>
      </c>
      <c r="K1201" s="23">
        <f t="shared" si="777"/>
        <v>10890.73</v>
      </c>
      <c r="L1201" s="28"/>
      <c r="M1201" s="28"/>
      <c r="N1201" s="28"/>
      <c r="O1201" s="49"/>
      <c r="P1201" s="49"/>
      <c r="Q1201" s="49"/>
      <c r="R1201" s="23">
        <f t="shared" si="778"/>
        <v>0</v>
      </c>
      <c r="S1201" s="23">
        <f t="shared" si="779"/>
        <v>0</v>
      </c>
      <c r="T1201" s="23">
        <f t="shared" si="780"/>
        <v>0</v>
      </c>
      <c r="U1201" s="49"/>
      <c r="V1201" s="49"/>
      <c r="W1201" s="49"/>
      <c r="X1201" s="23">
        <f t="shared" si="555"/>
        <v>0</v>
      </c>
      <c r="Y1201" s="23">
        <f t="shared" si="556"/>
        <v>0</v>
      </c>
      <c r="Z1201" s="23">
        <f t="shared" si="557"/>
        <v>0</v>
      </c>
      <c r="AA1201" s="49"/>
      <c r="AB1201" s="49"/>
      <c r="AC1201" s="49"/>
      <c r="AD1201" s="23">
        <f t="shared" si="558"/>
        <v>0</v>
      </c>
      <c r="AE1201" s="23">
        <f t="shared" si="558"/>
        <v>0</v>
      </c>
      <c r="AF1201" s="23">
        <f t="shared" si="558"/>
        <v>0</v>
      </c>
      <c r="AG1201" s="28"/>
      <c r="AH1201" s="28"/>
      <c r="AI1201" s="28"/>
      <c r="AJ1201" s="49"/>
      <c r="AK1201" s="49"/>
      <c r="AL1201" s="49"/>
      <c r="AM1201" s="23">
        <f t="shared" si="559"/>
        <v>0</v>
      </c>
      <c r="AN1201" s="23">
        <f t="shared" si="560"/>
        <v>0</v>
      </c>
      <c r="AO1201" s="23">
        <f t="shared" si="561"/>
        <v>0</v>
      </c>
      <c r="AP1201" s="49"/>
      <c r="AQ1201" s="49"/>
      <c r="AR1201" s="49"/>
      <c r="AS1201" s="23">
        <f t="shared" si="562"/>
        <v>0</v>
      </c>
      <c r="AT1201" s="23">
        <f t="shared" si="563"/>
        <v>0</v>
      </c>
      <c r="AU1201" s="23">
        <f t="shared" si="564"/>
        <v>0</v>
      </c>
      <c r="AV1201" s="49"/>
      <c r="AW1201" s="49"/>
      <c r="AX1201" s="49"/>
      <c r="AY1201" s="23">
        <f t="shared" si="565"/>
        <v>0</v>
      </c>
      <c r="AZ1201" s="23">
        <f t="shared" si="565"/>
        <v>0</v>
      </c>
      <c r="BA1201" s="23">
        <f t="shared" si="565"/>
        <v>0</v>
      </c>
      <c r="BB1201" s="28"/>
      <c r="BC1201" s="28"/>
      <c r="BD1201" s="28"/>
      <c r="BE1201" s="49"/>
      <c r="BF1201" s="49"/>
      <c r="BG1201" s="49"/>
      <c r="BH1201" s="23">
        <f t="shared" si="566"/>
        <v>0</v>
      </c>
      <c r="BI1201" s="23">
        <f t="shared" si="567"/>
        <v>0</v>
      </c>
      <c r="BJ1201" s="23">
        <f t="shared" si="568"/>
        <v>0</v>
      </c>
      <c r="BK1201" s="49"/>
      <c r="BL1201" s="49"/>
      <c r="BM1201" s="49"/>
      <c r="BN1201" s="23">
        <f t="shared" si="569"/>
        <v>0</v>
      </c>
      <c r="BO1201" s="23">
        <f t="shared" si="570"/>
        <v>0</v>
      </c>
      <c r="BP1201" s="23">
        <f t="shared" si="571"/>
        <v>0</v>
      </c>
      <c r="BQ1201" s="49"/>
      <c r="BR1201" s="49"/>
      <c r="BS1201" s="49"/>
      <c r="BT1201" s="23">
        <f t="shared" si="572"/>
        <v>0</v>
      </c>
      <c r="BU1201" s="23">
        <f t="shared" si="572"/>
        <v>0</v>
      </c>
      <c r="BV1201" s="23">
        <f t="shared" si="572"/>
        <v>0</v>
      </c>
      <c r="BW1201" s="28"/>
      <c r="BX1201" s="28"/>
      <c r="BY1201" s="28"/>
      <c r="BZ1201" s="49"/>
      <c r="CA1201" s="49"/>
      <c r="CB1201" s="49"/>
      <c r="CC1201" s="23">
        <f t="shared" si="573"/>
        <v>0</v>
      </c>
      <c r="CD1201" s="23">
        <f t="shared" si="574"/>
        <v>0</v>
      </c>
      <c r="CE1201" s="23">
        <f t="shared" si="575"/>
        <v>0</v>
      </c>
      <c r="CF1201" s="49"/>
      <c r="CG1201" s="49"/>
      <c r="CH1201" s="49"/>
      <c r="CI1201" s="23">
        <f t="shared" si="576"/>
        <v>0</v>
      </c>
      <c r="CJ1201" s="23">
        <f t="shared" si="577"/>
        <v>0</v>
      </c>
      <c r="CK1201" s="23">
        <f t="shared" si="578"/>
        <v>0</v>
      </c>
      <c r="CL1201" s="49"/>
      <c r="CM1201" s="49"/>
      <c r="CN1201" s="49"/>
      <c r="CO1201" s="23">
        <f t="shared" si="579"/>
        <v>0</v>
      </c>
      <c r="CP1201" s="23">
        <f t="shared" si="579"/>
        <v>0</v>
      </c>
      <c r="CQ1201" s="23">
        <f t="shared" si="579"/>
        <v>0</v>
      </c>
      <c r="CR1201" s="28"/>
      <c r="CS1201" s="28"/>
      <c r="CT1201" s="28"/>
      <c r="CU1201" s="49"/>
      <c r="CV1201" s="49"/>
      <c r="CW1201" s="49"/>
      <c r="CX1201" s="23">
        <f t="shared" si="580"/>
        <v>0</v>
      </c>
      <c r="CY1201" s="23">
        <f t="shared" si="581"/>
        <v>0</v>
      </c>
      <c r="CZ1201" s="23">
        <f t="shared" si="582"/>
        <v>0</v>
      </c>
      <c r="DA1201" s="49"/>
      <c r="DB1201" s="49"/>
      <c r="DC1201" s="49"/>
      <c r="DD1201" s="23">
        <f t="shared" si="583"/>
        <v>0</v>
      </c>
      <c r="DE1201" s="23">
        <f t="shared" si="584"/>
        <v>0</v>
      </c>
      <c r="DF1201" s="23">
        <f t="shared" si="585"/>
        <v>0</v>
      </c>
      <c r="DG1201" s="49"/>
      <c r="DH1201" s="49"/>
      <c r="DI1201" s="49"/>
      <c r="DJ1201" s="23">
        <f t="shared" si="586"/>
        <v>0</v>
      </c>
      <c r="DK1201" s="23">
        <f t="shared" si="586"/>
        <v>0</v>
      </c>
      <c r="DL1201" s="23">
        <f t="shared" si="586"/>
        <v>0</v>
      </c>
      <c r="DM1201" s="28"/>
      <c r="DN1201" s="28"/>
      <c r="DO1201" s="28"/>
      <c r="DP1201" s="49"/>
      <c r="DQ1201" s="49"/>
      <c r="DR1201" s="49"/>
      <c r="DS1201" s="23">
        <f t="shared" si="587"/>
        <v>0</v>
      </c>
      <c r="DT1201" s="23">
        <f t="shared" si="588"/>
        <v>0</v>
      </c>
      <c r="DU1201" s="23">
        <f t="shared" si="589"/>
        <v>0</v>
      </c>
      <c r="DV1201" s="49"/>
      <c r="DW1201" s="49"/>
      <c r="DX1201" s="49"/>
      <c r="DY1201" s="23">
        <f t="shared" si="590"/>
        <v>0</v>
      </c>
      <c r="DZ1201" s="23">
        <f t="shared" si="591"/>
        <v>0</v>
      </c>
      <c r="EA1201" s="23">
        <f t="shared" si="592"/>
        <v>0</v>
      </c>
      <c r="EB1201" s="49"/>
      <c r="EC1201" s="49"/>
      <c r="ED1201" s="49"/>
      <c r="EE1201" s="23">
        <f t="shared" si="593"/>
        <v>0</v>
      </c>
      <c r="EF1201" s="23">
        <f t="shared" si="593"/>
        <v>0</v>
      </c>
      <c r="EG1201" s="23">
        <f t="shared" si="593"/>
        <v>0</v>
      </c>
      <c r="EH1201" s="28"/>
      <c r="EI1201" s="28"/>
      <c r="EJ1201" s="28"/>
      <c r="EK1201" s="49"/>
      <c r="EL1201" s="49"/>
      <c r="EM1201" s="49"/>
      <c r="EN1201" s="23">
        <f t="shared" si="594"/>
        <v>0</v>
      </c>
      <c r="EO1201" s="23">
        <f t="shared" si="595"/>
        <v>0</v>
      </c>
      <c r="EP1201" s="23">
        <f t="shared" si="596"/>
        <v>0</v>
      </c>
      <c r="EQ1201" s="49"/>
      <c r="ER1201" s="49"/>
      <c r="ES1201" s="49"/>
      <c r="ET1201" s="23">
        <f t="shared" si="597"/>
        <v>0</v>
      </c>
      <c r="EU1201" s="23">
        <f t="shared" si="598"/>
        <v>0</v>
      </c>
      <c r="EV1201" s="23">
        <f t="shared" si="599"/>
        <v>0</v>
      </c>
      <c r="EW1201" s="49"/>
      <c r="EX1201" s="49"/>
      <c r="EY1201" s="49"/>
      <c r="EZ1201" s="23">
        <f t="shared" si="600"/>
        <v>0</v>
      </c>
      <c r="FA1201" s="23">
        <f t="shared" si="600"/>
        <v>0</v>
      </c>
      <c r="FB1201" s="23">
        <f t="shared" si="600"/>
        <v>0</v>
      </c>
      <c r="FC1201" s="28"/>
      <c r="FD1201" s="28"/>
      <c r="FE1201" s="28"/>
      <c r="FF1201" s="49"/>
      <c r="FG1201" s="49"/>
      <c r="FH1201" s="49"/>
      <c r="FI1201" s="23">
        <f t="shared" si="601"/>
        <v>0</v>
      </c>
      <c r="FJ1201" s="23">
        <f t="shared" si="602"/>
        <v>0</v>
      </c>
      <c r="FK1201" s="23">
        <f t="shared" si="603"/>
        <v>0</v>
      </c>
      <c r="FL1201" s="49"/>
      <c r="FM1201" s="49"/>
      <c r="FN1201" s="49"/>
      <c r="FO1201" s="23">
        <f t="shared" si="604"/>
        <v>0</v>
      </c>
      <c r="FP1201" s="23">
        <f t="shared" si="605"/>
        <v>0</v>
      </c>
      <c r="FQ1201" s="23">
        <f t="shared" si="606"/>
        <v>0</v>
      </c>
      <c r="FR1201" s="49"/>
      <c r="FS1201" s="49"/>
      <c r="FT1201" s="49"/>
      <c r="FU1201" s="23">
        <f t="shared" si="607"/>
        <v>0</v>
      </c>
      <c r="FV1201" s="23">
        <f t="shared" si="607"/>
        <v>0</v>
      </c>
      <c r="FW1201" s="23">
        <f t="shared" si="607"/>
        <v>0</v>
      </c>
      <c r="FX1201" s="28"/>
      <c r="FY1201" s="28"/>
      <c r="FZ1201" s="28"/>
      <c r="GA1201" s="49"/>
      <c r="GB1201" s="49"/>
      <c r="GC1201" s="49"/>
      <c r="GD1201" s="23">
        <f t="shared" si="608"/>
        <v>0</v>
      </c>
      <c r="GE1201" s="23">
        <f t="shared" si="609"/>
        <v>0</v>
      </c>
      <c r="GF1201" s="23">
        <f t="shared" si="610"/>
        <v>0</v>
      </c>
      <c r="GG1201" s="49"/>
      <c r="GH1201" s="49"/>
      <c r="GI1201" s="49"/>
      <c r="GJ1201" s="23">
        <f t="shared" si="611"/>
        <v>0</v>
      </c>
      <c r="GK1201" s="23">
        <f t="shared" si="612"/>
        <v>0</v>
      </c>
      <c r="GL1201" s="23">
        <f t="shared" si="613"/>
        <v>0</v>
      </c>
      <c r="GM1201" s="49"/>
      <c r="GN1201" s="49"/>
      <c r="GO1201" s="49"/>
      <c r="GP1201" s="23">
        <f t="shared" si="614"/>
        <v>0</v>
      </c>
      <c r="GQ1201" s="23">
        <f t="shared" si="614"/>
        <v>0</v>
      </c>
      <c r="GR1201" s="23">
        <f t="shared" si="614"/>
        <v>0</v>
      </c>
      <c r="GS1201" s="28"/>
      <c r="GT1201" s="28"/>
      <c r="GU1201" s="28"/>
      <c r="GV1201" s="49"/>
      <c r="GW1201" s="49"/>
      <c r="GX1201" s="49"/>
      <c r="GY1201" s="23">
        <f t="shared" si="615"/>
        <v>0</v>
      </c>
      <c r="GZ1201" s="23">
        <f t="shared" si="616"/>
        <v>0</v>
      </c>
      <c r="HA1201" s="23">
        <f t="shared" si="617"/>
        <v>0</v>
      </c>
      <c r="HB1201" s="49"/>
      <c r="HC1201" s="49"/>
      <c r="HD1201" s="49"/>
      <c r="HE1201" s="23">
        <f t="shared" si="618"/>
        <v>2927.75</v>
      </c>
      <c r="HF1201" s="23">
        <f t="shared" si="619"/>
        <v>2880.24</v>
      </c>
      <c r="HG1201" s="23">
        <f t="shared" si="620"/>
        <v>2880.24</v>
      </c>
      <c r="HH1201" s="49"/>
      <c r="HI1201" s="49"/>
      <c r="HJ1201" s="49"/>
      <c r="HK1201" s="23">
        <f t="shared" si="621"/>
        <v>0</v>
      </c>
      <c r="HL1201" s="23">
        <f t="shared" si="621"/>
        <v>0</v>
      </c>
      <c r="HM1201" s="23">
        <f t="shared" si="621"/>
        <v>0</v>
      </c>
      <c r="HN1201" s="28"/>
      <c r="HO1201" s="28"/>
      <c r="HP1201" s="28"/>
      <c r="HQ1201" s="49"/>
      <c r="HR1201" s="49"/>
      <c r="HS1201" s="49"/>
      <c r="HT1201" s="23">
        <f t="shared" si="622"/>
        <v>0</v>
      </c>
      <c r="HU1201" s="23">
        <f t="shared" si="623"/>
        <v>0</v>
      </c>
      <c r="HV1201" s="23">
        <f t="shared" si="624"/>
        <v>0</v>
      </c>
      <c r="HW1201" s="49"/>
      <c r="HX1201" s="49"/>
      <c r="HY1201" s="49"/>
      <c r="HZ1201" s="23">
        <f t="shared" si="625"/>
        <v>0</v>
      </c>
      <c r="IA1201" s="23">
        <f t="shared" si="626"/>
        <v>0</v>
      </c>
      <c r="IB1201" s="23">
        <f t="shared" si="627"/>
        <v>0</v>
      </c>
      <c r="IC1201" s="49"/>
      <c r="ID1201" s="49"/>
      <c r="IE1201" s="49"/>
      <c r="IF1201" s="23">
        <f t="shared" si="628"/>
        <v>0</v>
      </c>
      <c r="IG1201" s="23">
        <f t="shared" si="628"/>
        <v>0</v>
      </c>
      <c r="IH1201" s="23">
        <f t="shared" si="628"/>
        <v>0</v>
      </c>
      <c r="II1201" s="28"/>
      <c r="IJ1201" s="28"/>
      <c r="IK1201" s="28"/>
      <c r="IL1201" s="49"/>
      <c r="IM1201" s="49"/>
      <c r="IN1201" s="49"/>
      <c r="IO1201" s="23">
        <f t="shared" si="629"/>
        <v>0</v>
      </c>
      <c r="IP1201" s="23">
        <f t="shared" si="630"/>
        <v>0</v>
      </c>
      <c r="IQ1201" s="23">
        <f t="shared" si="631"/>
        <v>0</v>
      </c>
      <c r="IR1201" s="49"/>
      <c r="IS1201" s="49"/>
      <c r="IT1201" s="49"/>
      <c r="IU1201" s="23">
        <f t="shared" si="632"/>
        <v>0</v>
      </c>
      <c r="IV1201" s="23">
        <f t="shared" si="633"/>
        <v>0</v>
      </c>
      <c r="IW1201" s="23">
        <f t="shared" si="634"/>
        <v>0</v>
      </c>
      <c r="IX1201" s="49"/>
      <c r="IY1201" s="49"/>
      <c r="IZ1201" s="49"/>
      <c r="JA1201" s="23">
        <f t="shared" si="635"/>
        <v>0</v>
      </c>
      <c r="JB1201" s="23">
        <f t="shared" si="635"/>
        <v>0</v>
      </c>
      <c r="JC1201" s="23">
        <f t="shared" si="635"/>
        <v>0</v>
      </c>
      <c r="JD1201" s="28"/>
      <c r="JE1201" s="28"/>
      <c r="JF1201" s="28"/>
      <c r="JG1201" s="49"/>
      <c r="JH1201" s="49"/>
      <c r="JI1201" s="49"/>
      <c r="JJ1201" s="23">
        <f t="shared" si="636"/>
        <v>0</v>
      </c>
      <c r="JK1201" s="23">
        <f t="shared" si="637"/>
        <v>0</v>
      </c>
      <c r="JL1201" s="23">
        <f t="shared" si="638"/>
        <v>0</v>
      </c>
      <c r="JM1201" s="49"/>
      <c r="JN1201" s="49"/>
      <c r="JO1201" s="49"/>
      <c r="JP1201" s="23">
        <f t="shared" si="639"/>
        <v>0</v>
      </c>
      <c r="JQ1201" s="23">
        <f t="shared" si="640"/>
        <v>0</v>
      </c>
      <c r="JR1201" s="23">
        <f t="shared" si="641"/>
        <v>0</v>
      </c>
      <c r="JS1201" s="49"/>
      <c r="JT1201" s="49"/>
      <c r="JU1201" s="49"/>
      <c r="JV1201" s="23">
        <f t="shared" si="642"/>
        <v>0</v>
      </c>
      <c r="JW1201" s="23">
        <f t="shared" si="642"/>
        <v>0</v>
      </c>
      <c r="JX1201" s="23">
        <f t="shared" si="642"/>
        <v>0</v>
      </c>
      <c r="JY1201" s="28"/>
      <c r="JZ1201" s="28"/>
      <c r="KA1201" s="28"/>
      <c r="KB1201" s="49"/>
      <c r="KC1201" s="49"/>
      <c r="KD1201" s="49"/>
      <c r="KE1201" s="23">
        <f t="shared" si="643"/>
        <v>0</v>
      </c>
      <c r="KF1201" s="23">
        <f t="shared" si="644"/>
        <v>0</v>
      </c>
      <c r="KG1201" s="23">
        <f t="shared" si="645"/>
        <v>0</v>
      </c>
      <c r="KH1201" s="49"/>
      <c r="KI1201" s="49"/>
      <c r="KJ1201" s="49"/>
      <c r="KK1201" s="23">
        <f t="shared" si="646"/>
        <v>0</v>
      </c>
      <c r="KL1201" s="23">
        <f t="shared" si="647"/>
        <v>0</v>
      </c>
      <c r="KM1201" s="23">
        <f t="shared" si="648"/>
        <v>0</v>
      </c>
      <c r="KN1201" s="49"/>
      <c r="KO1201" s="49"/>
      <c r="KP1201" s="49"/>
      <c r="KQ1201" s="23">
        <f t="shared" si="649"/>
        <v>0</v>
      </c>
      <c r="KR1201" s="23">
        <f t="shared" si="649"/>
        <v>0</v>
      </c>
      <c r="KS1201" s="23">
        <f t="shared" si="649"/>
        <v>0</v>
      </c>
      <c r="KT1201" s="28"/>
      <c r="KU1201" s="28"/>
      <c r="KV1201" s="28"/>
      <c r="KW1201" s="49"/>
      <c r="KX1201" s="49"/>
      <c r="KY1201" s="49"/>
      <c r="KZ1201" s="23">
        <f t="shared" si="650"/>
        <v>0</v>
      </c>
      <c r="LA1201" s="23">
        <f t="shared" si="651"/>
        <v>0</v>
      </c>
      <c r="LB1201" s="23">
        <f t="shared" si="652"/>
        <v>0</v>
      </c>
      <c r="LC1201" s="49"/>
      <c r="LD1201" s="49"/>
      <c r="LE1201" s="49"/>
      <c r="LF1201" s="23">
        <f t="shared" si="653"/>
        <v>0</v>
      </c>
      <c r="LG1201" s="23">
        <f t="shared" si="654"/>
        <v>0</v>
      </c>
      <c r="LH1201" s="23">
        <f t="shared" si="655"/>
        <v>0</v>
      </c>
      <c r="LI1201" s="49"/>
      <c r="LJ1201" s="49"/>
      <c r="LK1201" s="49"/>
      <c r="LL1201" s="23">
        <f t="shared" si="656"/>
        <v>0</v>
      </c>
      <c r="LM1201" s="23">
        <f t="shared" si="656"/>
        <v>0</v>
      </c>
      <c r="LN1201" s="23">
        <f t="shared" si="656"/>
        <v>0</v>
      </c>
      <c r="LO1201" s="28"/>
      <c r="LP1201" s="28"/>
      <c r="LQ1201" s="28"/>
      <c r="LR1201" s="49"/>
      <c r="LS1201" s="49"/>
      <c r="LT1201" s="49"/>
      <c r="LU1201" s="23">
        <f t="shared" si="657"/>
        <v>0</v>
      </c>
      <c r="LV1201" s="23">
        <f t="shared" si="658"/>
        <v>0</v>
      </c>
      <c r="LW1201" s="23">
        <f t="shared" si="659"/>
        <v>0</v>
      </c>
      <c r="LX1201" s="49"/>
      <c r="LY1201" s="49"/>
      <c r="LZ1201" s="49"/>
      <c r="MA1201" s="23">
        <f t="shared" si="660"/>
        <v>0</v>
      </c>
      <c r="MB1201" s="23">
        <f t="shared" si="661"/>
        <v>0</v>
      </c>
      <c r="MC1201" s="23">
        <f t="shared" si="662"/>
        <v>0</v>
      </c>
      <c r="MD1201" s="49"/>
      <c r="ME1201" s="49"/>
      <c r="MF1201" s="49"/>
      <c r="MG1201" s="23">
        <f t="shared" si="663"/>
        <v>0</v>
      </c>
      <c r="MH1201" s="23">
        <f t="shared" si="663"/>
        <v>0</v>
      </c>
      <c r="MI1201" s="23">
        <f t="shared" si="663"/>
        <v>0</v>
      </c>
      <c r="MJ1201" s="28"/>
      <c r="MK1201" s="28"/>
      <c r="ML1201" s="28"/>
      <c r="MM1201" s="49"/>
      <c r="MN1201" s="49"/>
      <c r="MO1201" s="49"/>
      <c r="MP1201" s="23">
        <f t="shared" si="664"/>
        <v>0</v>
      </c>
      <c r="MQ1201" s="23">
        <f t="shared" si="665"/>
        <v>0</v>
      </c>
      <c r="MR1201" s="23">
        <f t="shared" si="666"/>
        <v>0</v>
      </c>
      <c r="MS1201" s="49"/>
      <c r="MT1201" s="49"/>
      <c r="MU1201" s="49"/>
      <c r="MV1201" s="23">
        <f t="shared" si="667"/>
        <v>0</v>
      </c>
      <c r="MW1201" s="23">
        <f t="shared" si="668"/>
        <v>0</v>
      </c>
      <c r="MX1201" s="23">
        <f t="shared" si="669"/>
        <v>0</v>
      </c>
      <c r="MY1201" s="49"/>
      <c r="MZ1201" s="49"/>
      <c r="NA1201" s="49"/>
      <c r="NB1201" s="23">
        <f t="shared" si="670"/>
        <v>0</v>
      </c>
      <c r="NC1201" s="23">
        <f t="shared" si="670"/>
        <v>0</v>
      </c>
      <c r="ND1201" s="23">
        <f t="shared" si="670"/>
        <v>0</v>
      </c>
      <c r="NE1201" s="28"/>
      <c r="NF1201" s="28"/>
      <c r="NG1201" s="28"/>
      <c r="NH1201" s="49"/>
      <c r="NI1201" s="49"/>
      <c r="NJ1201" s="49"/>
      <c r="NK1201" s="23">
        <f t="shared" si="671"/>
        <v>0</v>
      </c>
      <c r="NL1201" s="23">
        <f t="shared" si="672"/>
        <v>0</v>
      </c>
      <c r="NM1201" s="23">
        <f t="shared" si="673"/>
        <v>0</v>
      </c>
      <c r="NN1201" s="49"/>
      <c r="NO1201" s="49"/>
      <c r="NP1201" s="49"/>
      <c r="NQ1201" s="23">
        <f t="shared" si="674"/>
        <v>0</v>
      </c>
      <c r="NR1201" s="23">
        <f t="shared" si="675"/>
        <v>0</v>
      </c>
      <c r="NS1201" s="23">
        <f t="shared" si="676"/>
        <v>0</v>
      </c>
      <c r="NT1201" s="49"/>
      <c r="NU1201" s="49"/>
      <c r="NV1201" s="49"/>
      <c r="NW1201" s="23">
        <f t="shared" si="677"/>
        <v>0</v>
      </c>
      <c r="NX1201" s="23">
        <f t="shared" si="677"/>
        <v>0</v>
      </c>
      <c r="NY1201" s="23">
        <f t="shared" si="677"/>
        <v>0</v>
      </c>
      <c r="NZ1201" s="28"/>
      <c r="OA1201" s="28"/>
      <c r="OB1201" s="28"/>
      <c r="OC1201" s="49"/>
      <c r="OD1201" s="49"/>
      <c r="OE1201" s="49"/>
      <c r="OF1201" s="23">
        <f t="shared" si="678"/>
        <v>0</v>
      </c>
      <c r="OG1201" s="23">
        <f t="shared" si="679"/>
        <v>0</v>
      </c>
      <c r="OH1201" s="23">
        <f t="shared" si="680"/>
        <v>0</v>
      </c>
      <c r="OI1201" s="49"/>
      <c r="OJ1201" s="49"/>
      <c r="OK1201" s="49"/>
      <c r="OL1201" s="23">
        <f t="shared" si="681"/>
        <v>0</v>
      </c>
      <c r="OM1201" s="23">
        <f t="shared" si="682"/>
        <v>0</v>
      </c>
      <c r="ON1201" s="23">
        <f t="shared" si="683"/>
        <v>0</v>
      </c>
      <c r="OO1201" s="49"/>
      <c r="OP1201" s="49"/>
      <c r="OQ1201" s="49"/>
      <c r="OR1201" s="23">
        <f t="shared" si="684"/>
        <v>0</v>
      </c>
      <c r="OS1201" s="23">
        <f t="shared" si="684"/>
        <v>0</v>
      </c>
      <c r="OT1201" s="23">
        <f t="shared" si="684"/>
        <v>0</v>
      </c>
      <c r="OU1201" s="28"/>
      <c r="OV1201" s="28"/>
      <c r="OW1201" s="28"/>
      <c r="OX1201" s="49"/>
      <c r="OY1201" s="49"/>
      <c r="OZ1201" s="49"/>
      <c r="PA1201" s="23">
        <f t="shared" si="685"/>
        <v>0</v>
      </c>
      <c r="PB1201" s="23">
        <f t="shared" si="686"/>
        <v>0</v>
      </c>
      <c r="PC1201" s="23">
        <f t="shared" si="687"/>
        <v>0</v>
      </c>
      <c r="PD1201" s="49"/>
      <c r="PE1201" s="49"/>
      <c r="PF1201" s="49"/>
      <c r="PG1201" s="23">
        <f t="shared" si="688"/>
        <v>0</v>
      </c>
      <c r="PH1201" s="23">
        <f t="shared" si="689"/>
        <v>0</v>
      </c>
      <c r="PI1201" s="23">
        <f t="shared" si="690"/>
        <v>0</v>
      </c>
      <c r="PJ1201" s="49"/>
      <c r="PK1201" s="49"/>
      <c r="PL1201" s="49"/>
      <c r="PM1201" s="23">
        <f t="shared" si="691"/>
        <v>0</v>
      </c>
      <c r="PN1201" s="23">
        <f t="shared" si="691"/>
        <v>0</v>
      </c>
      <c r="PO1201" s="23">
        <f t="shared" si="691"/>
        <v>0</v>
      </c>
      <c r="PP1201" s="28"/>
      <c r="PQ1201" s="28"/>
      <c r="PR1201" s="28"/>
      <c r="PS1201" s="49"/>
      <c r="PT1201" s="49"/>
      <c r="PU1201" s="49"/>
      <c r="PV1201" s="23">
        <f t="shared" si="692"/>
        <v>0</v>
      </c>
      <c r="PW1201" s="23">
        <f t="shared" si="693"/>
        <v>0</v>
      </c>
      <c r="PX1201" s="23">
        <f t="shared" si="694"/>
        <v>0</v>
      </c>
      <c r="PY1201" s="49"/>
      <c r="PZ1201" s="49"/>
      <c r="QA1201" s="49"/>
      <c r="QB1201" s="23">
        <f t="shared" si="695"/>
        <v>0</v>
      </c>
      <c r="QC1201" s="23">
        <f t="shared" si="696"/>
        <v>0</v>
      </c>
      <c r="QD1201" s="23">
        <f t="shared" si="697"/>
        <v>0</v>
      </c>
      <c r="QE1201" s="49"/>
      <c r="QF1201" s="49"/>
      <c r="QG1201" s="49"/>
      <c r="QH1201" s="23">
        <f t="shared" si="698"/>
        <v>0</v>
      </c>
      <c r="QI1201" s="23">
        <f t="shared" si="698"/>
        <v>0</v>
      </c>
      <c r="QJ1201" s="23">
        <f t="shared" si="698"/>
        <v>0</v>
      </c>
      <c r="QK1201" s="28"/>
      <c r="QL1201" s="28"/>
      <c r="QM1201" s="28"/>
      <c r="QN1201" s="49"/>
      <c r="QO1201" s="49"/>
      <c r="QP1201" s="49"/>
      <c r="QQ1201" s="23">
        <f t="shared" si="699"/>
        <v>0</v>
      </c>
      <c r="QR1201" s="23">
        <f t="shared" si="700"/>
        <v>0</v>
      </c>
      <c r="QS1201" s="23">
        <f t="shared" si="701"/>
        <v>0</v>
      </c>
      <c r="QT1201" s="49"/>
      <c r="QU1201" s="49"/>
      <c r="QV1201" s="49"/>
      <c r="QW1201" s="23">
        <f t="shared" si="702"/>
        <v>0</v>
      </c>
      <c r="QX1201" s="23">
        <f t="shared" si="703"/>
        <v>0</v>
      </c>
      <c r="QY1201" s="23">
        <f t="shared" si="704"/>
        <v>0</v>
      </c>
      <c r="QZ1201" s="49"/>
      <c r="RA1201" s="49"/>
      <c r="RB1201" s="49"/>
      <c r="RC1201" s="23">
        <f t="shared" si="705"/>
        <v>0</v>
      </c>
      <c r="RD1201" s="23">
        <f t="shared" si="705"/>
        <v>0</v>
      </c>
      <c r="RE1201" s="23">
        <f t="shared" si="705"/>
        <v>0</v>
      </c>
      <c r="RF1201" s="28"/>
      <c r="RG1201" s="28"/>
      <c r="RH1201" s="28"/>
      <c r="RI1201" s="49"/>
      <c r="RJ1201" s="49"/>
      <c r="RK1201" s="49"/>
      <c r="RL1201" s="23">
        <f t="shared" si="706"/>
        <v>0</v>
      </c>
      <c r="RM1201" s="23">
        <f t="shared" si="707"/>
        <v>0</v>
      </c>
      <c r="RN1201" s="23">
        <f t="shared" si="708"/>
        <v>0</v>
      </c>
      <c r="RO1201" s="49"/>
      <c r="RP1201" s="49"/>
      <c r="RQ1201" s="49"/>
      <c r="RR1201" s="23">
        <f t="shared" si="709"/>
        <v>0</v>
      </c>
      <c r="RS1201" s="23">
        <f t="shared" si="710"/>
        <v>0</v>
      </c>
      <c r="RT1201" s="23">
        <f t="shared" si="711"/>
        <v>0</v>
      </c>
      <c r="RU1201" s="49"/>
      <c r="RV1201" s="49"/>
      <c r="RW1201" s="49"/>
      <c r="RX1201" s="23">
        <f t="shared" si="712"/>
        <v>0</v>
      </c>
      <c r="RY1201" s="23">
        <f t="shared" si="712"/>
        <v>0</v>
      </c>
      <c r="RZ1201" s="23">
        <f t="shared" si="712"/>
        <v>0</v>
      </c>
      <c r="SA1201" s="28"/>
      <c r="SB1201" s="28"/>
      <c r="SC1201" s="28"/>
      <c r="SD1201" s="49"/>
      <c r="SE1201" s="49"/>
      <c r="SF1201" s="49"/>
      <c r="SG1201" s="23">
        <f t="shared" si="713"/>
        <v>0</v>
      </c>
      <c r="SH1201" s="23">
        <f t="shared" si="714"/>
        <v>0</v>
      </c>
      <c r="SI1201" s="23">
        <f t="shared" si="715"/>
        <v>0</v>
      </c>
      <c r="SJ1201" s="49"/>
      <c r="SK1201" s="49"/>
      <c r="SL1201" s="49"/>
      <c r="SM1201" s="23">
        <f t="shared" si="716"/>
        <v>0</v>
      </c>
      <c r="SN1201" s="23">
        <f t="shared" si="717"/>
        <v>0</v>
      </c>
      <c r="SO1201" s="23">
        <f t="shared" si="718"/>
        <v>0</v>
      </c>
      <c r="SP1201" s="49"/>
      <c r="SQ1201" s="49"/>
      <c r="SR1201" s="49"/>
      <c r="SS1201" s="23">
        <f t="shared" si="719"/>
        <v>0</v>
      </c>
      <c r="ST1201" s="23">
        <f t="shared" si="719"/>
        <v>0</v>
      </c>
      <c r="SU1201" s="23">
        <f t="shared" si="719"/>
        <v>0</v>
      </c>
      <c r="SV1201" s="28"/>
      <c r="SW1201" s="28"/>
      <c r="SX1201" s="28"/>
      <c r="SY1201" s="49"/>
      <c r="SZ1201" s="49"/>
      <c r="TA1201" s="49"/>
      <c r="TB1201" s="23">
        <f t="shared" si="720"/>
        <v>0</v>
      </c>
      <c r="TC1201" s="23">
        <f t="shared" si="721"/>
        <v>0</v>
      </c>
      <c r="TD1201" s="23">
        <f t="shared" si="722"/>
        <v>0</v>
      </c>
      <c r="TE1201" s="49"/>
      <c r="TF1201" s="49"/>
      <c r="TG1201" s="49"/>
      <c r="TH1201" s="23">
        <f t="shared" si="723"/>
        <v>0</v>
      </c>
      <c r="TI1201" s="23">
        <f t="shared" si="724"/>
        <v>0</v>
      </c>
      <c r="TJ1201" s="23">
        <f t="shared" si="725"/>
        <v>0</v>
      </c>
      <c r="TK1201" s="49"/>
      <c r="TL1201" s="49"/>
      <c r="TM1201" s="49"/>
      <c r="TN1201" s="23">
        <f t="shared" si="726"/>
        <v>0</v>
      </c>
      <c r="TO1201" s="23">
        <f t="shared" si="726"/>
        <v>0</v>
      </c>
      <c r="TP1201" s="23">
        <f t="shared" si="726"/>
        <v>0</v>
      </c>
      <c r="TQ1201" s="28"/>
      <c r="TR1201" s="28"/>
      <c r="TS1201" s="28"/>
      <c r="TT1201" s="49"/>
      <c r="TU1201" s="49"/>
      <c r="TV1201" s="49"/>
      <c r="TW1201" s="23">
        <f t="shared" si="727"/>
        <v>0</v>
      </c>
      <c r="TX1201" s="23">
        <f t="shared" si="728"/>
        <v>0</v>
      </c>
      <c r="TY1201" s="23">
        <f t="shared" si="729"/>
        <v>0</v>
      </c>
      <c r="TZ1201" s="49"/>
      <c r="UA1201" s="49"/>
      <c r="UB1201" s="49"/>
      <c r="UC1201" s="23">
        <f t="shared" si="730"/>
        <v>0</v>
      </c>
      <c r="UD1201" s="23">
        <f t="shared" si="731"/>
        <v>0</v>
      </c>
      <c r="UE1201" s="23">
        <f t="shared" si="732"/>
        <v>0</v>
      </c>
      <c r="UF1201" s="49"/>
      <c r="UG1201" s="49"/>
      <c r="UH1201" s="49"/>
      <c r="UI1201" s="23">
        <f t="shared" si="733"/>
        <v>0</v>
      </c>
      <c r="UJ1201" s="23">
        <f t="shared" si="733"/>
        <v>0</v>
      </c>
      <c r="UK1201" s="23">
        <f t="shared" si="733"/>
        <v>0</v>
      </c>
      <c r="UL1201" s="28">
        <v>3</v>
      </c>
      <c r="UM1201" s="28">
        <v>3</v>
      </c>
      <c r="UN1201" s="28">
        <v>3</v>
      </c>
      <c r="UO1201" s="49"/>
      <c r="UP1201" s="49"/>
      <c r="UQ1201" s="49"/>
      <c r="UR1201" s="23">
        <f t="shared" si="734"/>
        <v>32672.19</v>
      </c>
      <c r="US1201" s="23">
        <f t="shared" si="735"/>
        <v>32672.19</v>
      </c>
      <c r="UT1201" s="23">
        <f t="shared" si="736"/>
        <v>32672.19</v>
      </c>
      <c r="UU1201" s="49"/>
      <c r="UV1201" s="49"/>
      <c r="UW1201" s="49"/>
      <c r="UX1201" s="23">
        <f t="shared" si="737"/>
        <v>1329.15</v>
      </c>
      <c r="UY1201" s="23">
        <f t="shared" si="738"/>
        <v>1397.2</v>
      </c>
      <c r="UZ1201" s="23">
        <f t="shared" si="739"/>
        <v>1397.2</v>
      </c>
      <c r="VA1201" s="49"/>
      <c r="VB1201" s="49"/>
      <c r="VC1201" s="49"/>
      <c r="VD1201" s="23">
        <f t="shared" si="740"/>
        <v>3987.45</v>
      </c>
      <c r="VE1201" s="23">
        <f t="shared" si="740"/>
        <v>4191.6000000000004</v>
      </c>
      <c r="VF1201" s="23">
        <f t="shared" si="740"/>
        <v>4191.6000000000004</v>
      </c>
      <c r="VG1201" s="28"/>
      <c r="VH1201" s="28"/>
      <c r="VI1201" s="28"/>
      <c r="VJ1201" s="49"/>
      <c r="VK1201" s="49"/>
      <c r="VL1201" s="49"/>
      <c r="VM1201" s="23">
        <f t="shared" si="741"/>
        <v>0</v>
      </c>
      <c r="VN1201" s="23">
        <f t="shared" si="742"/>
        <v>0</v>
      </c>
      <c r="VO1201" s="23">
        <f t="shared" si="743"/>
        <v>0</v>
      </c>
      <c r="VP1201" s="49"/>
      <c r="VQ1201" s="49"/>
      <c r="VR1201" s="49"/>
      <c r="VS1201" s="23">
        <f t="shared" si="744"/>
        <v>0</v>
      </c>
      <c r="VT1201" s="23">
        <f t="shared" si="745"/>
        <v>0</v>
      </c>
      <c r="VU1201" s="23">
        <f t="shared" si="746"/>
        <v>0</v>
      </c>
      <c r="VV1201" s="49"/>
      <c r="VW1201" s="49"/>
      <c r="VX1201" s="49"/>
      <c r="VY1201" s="23">
        <f t="shared" si="747"/>
        <v>0</v>
      </c>
      <c r="VZ1201" s="23">
        <f t="shared" si="747"/>
        <v>0</v>
      </c>
      <c r="WA1201" s="23">
        <f t="shared" si="747"/>
        <v>0</v>
      </c>
      <c r="WB1201" s="28"/>
      <c r="WC1201" s="28"/>
      <c r="WD1201" s="28"/>
      <c r="WE1201" s="49"/>
      <c r="WF1201" s="49"/>
      <c r="WG1201" s="49"/>
      <c r="WH1201" s="23">
        <f t="shared" si="748"/>
        <v>0</v>
      </c>
      <c r="WI1201" s="23">
        <f t="shared" si="749"/>
        <v>0</v>
      </c>
      <c r="WJ1201" s="23">
        <f t="shared" si="750"/>
        <v>0</v>
      </c>
      <c r="WK1201" s="49"/>
      <c r="WL1201" s="49"/>
      <c r="WM1201" s="49"/>
      <c r="WN1201" s="23">
        <f t="shared" si="751"/>
        <v>0</v>
      </c>
      <c r="WO1201" s="23">
        <f t="shared" si="752"/>
        <v>0</v>
      </c>
      <c r="WP1201" s="23">
        <f t="shared" si="753"/>
        <v>0</v>
      </c>
      <c r="WQ1201" s="49"/>
      <c r="WR1201" s="49"/>
      <c r="WS1201" s="49"/>
      <c r="WT1201" s="23">
        <f t="shared" si="754"/>
        <v>0</v>
      </c>
      <c r="WU1201" s="23">
        <f t="shared" si="754"/>
        <v>0</v>
      </c>
      <c r="WV1201" s="23">
        <f t="shared" si="754"/>
        <v>0</v>
      </c>
      <c r="WW1201" s="28"/>
      <c r="WX1201" s="28"/>
      <c r="WY1201" s="28"/>
      <c r="WZ1201" s="49"/>
      <c r="XA1201" s="49"/>
      <c r="XB1201" s="49"/>
      <c r="XC1201" s="23">
        <f t="shared" si="755"/>
        <v>0</v>
      </c>
      <c r="XD1201" s="23">
        <f t="shared" si="756"/>
        <v>0</v>
      </c>
      <c r="XE1201" s="23">
        <f t="shared" si="757"/>
        <v>0</v>
      </c>
      <c r="XF1201" s="49"/>
      <c r="XG1201" s="49"/>
      <c r="XH1201" s="49"/>
      <c r="XI1201" s="23">
        <f t="shared" si="758"/>
        <v>0</v>
      </c>
      <c r="XJ1201" s="23">
        <f t="shared" si="759"/>
        <v>0</v>
      </c>
      <c r="XK1201" s="23">
        <f t="shared" si="760"/>
        <v>0</v>
      </c>
      <c r="XL1201" s="49"/>
      <c r="XM1201" s="49"/>
      <c r="XN1201" s="49"/>
      <c r="XO1201" s="23">
        <f t="shared" si="761"/>
        <v>0</v>
      </c>
      <c r="XP1201" s="23">
        <f t="shared" si="761"/>
        <v>0</v>
      </c>
      <c r="XQ1201" s="23">
        <f t="shared" si="761"/>
        <v>0</v>
      </c>
      <c r="XR1201" s="28"/>
      <c r="XS1201" s="28"/>
      <c r="XT1201" s="28"/>
      <c r="XU1201" s="49"/>
      <c r="XV1201" s="49"/>
      <c r="XW1201" s="49"/>
      <c r="XX1201" s="23">
        <f t="shared" si="762"/>
        <v>0</v>
      </c>
      <c r="XY1201" s="23">
        <f t="shared" si="763"/>
        <v>0</v>
      </c>
      <c r="XZ1201" s="23">
        <f t="shared" si="764"/>
        <v>0</v>
      </c>
      <c r="YA1201" s="49"/>
      <c r="YB1201" s="49"/>
      <c r="YC1201" s="49"/>
      <c r="YD1201" s="23">
        <f t="shared" si="765"/>
        <v>0</v>
      </c>
      <c r="YE1201" s="23">
        <f t="shared" si="766"/>
        <v>0</v>
      </c>
      <c r="YF1201" s="23">
        <f t="shared" si="767"/>
        <v>0</v>
      </c>
      <c r="YG1201" s="49"/>
      <c r="YH1201" s="49"/>
      <c r="YI1201" s="49"/>
      <c r="YJ1201" s="23">
        <f t="shared" si="768"/>
        <v>0</v>
      </c>
      <c r="YK1201" s="23">
        <f t="shared" si="768"/>
        <v>0</v>
      </c>
      <c r="YL1201" s="23">
        <f t="shared" si="768"/>
        <v>0</v>
      </c>
      <c r="YM1201" s="57">
        <f t="shared" si="769"/>
        <v>3</v>
      </c>
      <c r="YN1201" s="57">
        <f t="shared" si="769"/>
        <v>3</v>
      </c>
      <c r="YO1201" s="57">
        <f t="shared" si="769"/>
        <v>3</v>
      </c>
      <c r="YP1201" s="49"/>
      <c r="YQ1201" s="49"/>
      <c r="YR1201" s="49"/>
      <c r="YS1201" s="23">
        <f t="shared" si="770"/>
        <v>32672.19</v>
      </c>
      <c r="YT1201" s="23">
        <f t="shared" si="771"/>
        <v>32672.19</v>
      </c>
      <c r="YU1201" s="23">
        <f t="shared" si="772"/>
        <v>32672.19</v>
      </c>
      <c r="YV1201" s="49"/>
      <c r="YW1201" s="49"/>
      <c r="YX1201" s="49"/>
      <c r="YY1201" s="23">
        <f t="shared" si="773"/>
        <v>1845.22</v>
      </c>
      <c r="YZ1201" s="23">
        <f t="shared" si="774"/>
        <v>1875.9</v>
      </c>
      <c r="ZA1201" s="23">
        <f t="shared" si="775"/>
        <v>1875.9</v>
      </c>
      <c r="ZB1201" s="49"/>
      <c r="ZC1201" s="49"/>
      <c r="ZD1201" s="49"/>
      <c r="ZE1201" s="23">
        <f t="shared" si="776"/>
        <v>5535.66</v>
      </c>
      <c r="ZF1201" s="23">
        <f t="shared" si="776"/>
        <v>5627.7</v>
      </c>
      <c r="ZG1201" s="23">
        <f t="shared" si="776"/>
        <v>5627.7</v>
      </c>
    </row>
    <row r="1202" spans="1:683" ht="36">
      <c r="A1202" s="8" t="s">
        <v>223</v>
      </c>
      <c r="B1202" s="85" t="s">
        <v>91</v>
      </c>
      <c r="C1202" s="5"/>
      <c r="D1202" s="116"/>
      <c r="E1202" s="74"/>
      <c r="F1202" s="36"/>
      <c r="G1202" s="36"/>
      <c r="H1202" s="36"/>
      <c r="I1202" s="23">
        <f t="shared" si="777"/>
        <v>3927.8</v>
      </c>
      <c r="J1202" s="23">
        <f t="shared" si="777"/>
        <v>3927.8</v>
      </c>
      <c r="K1202" s="23">
        <f t="shared" si="777"/>
        <v>3927.8</v>
      </c>
      <c r="L1202" s="28"/>
      <c r="M1202" s="28"/>
      <c r="N1202" s="28"/>
      <c r="O1202" s="49"/>
      <c r="P1202" s="49"/>
      <c r="Q1202" s="49"/>
      <c r="R1202" s="23">
        <f t="shared" si="778"/>
        <v>0</v>
      </c>
      <c r="S1202" s="23">
        <f t="shared" si="779"/>
        <v>0</v>
      </c>
      <c r="T1202" s="23">
        <f t="shared" si="780"/>
        <v>0</v>
      </c>
      <c r="U1202" s="49"/>
      <c r="V1202" s="49"/>
      <c r="W1202" s="49"/>
      <c r="X1202" s="23">
        <f t="shared" si="555"/>
        <v>0</v>
      </c>
      <c r="Y1202" s="23">
        <f t="shared" si="556"/>
        <v>0</v>
      </c>
      <c r="Z1202" s="23">
        <f t="shared" si="557"/>
        <v>0</v>
      </c>
      <c r="AA1202" s="49"/>
      <c r="AB1202" s="49"/>
      <c r="AC1202" s="49"/>
      <c r="AD1202" s="23">
        <f t="shared" si="558"/>
        <v>0</v>
      </c>
      <c r="AE1202" s="23">
        <f t="shared" si="558"/>
        <v>0</v>
      </c>
      <c r="AF1202" s="23">
        <f t="shared" si="558"/>
        <v>0</v>
      </c>
      <c r="AG1202" s="28"/>
      <c r="AH1202" s="28"/>
      <c r="AI1202" s="28"/>
      <c r="AJ1202" s="49"/>
      <c r="AK1202" s="49"/>
      <c r="AL1202" s="49"/>
      <c r="AM1202" s="23">
        <f t="shared" si="559"/>
        <v>0</v>
      </c>
      <c r="AN1202" s="23">
        <f t="shared" si="560"/>
        <v>0</v>
      </c>
      <c r="AO1202" s="23">
        <f t="shared" si="561"/>
        <v>0</v>
      </c>
      <c r="AP1202" s="49"/>
      <c r="AQ1202" s="49"/>
      <c r="AR1202" s="49"/>
      <c r="AS1202" s="23">
        <f t="shared" si="562"/>
        <v>0</v>
      </c>
      <c r="AT1202" s="23">
        <f t="shared" si="563"/>
        <v>0</v>
      </c>
      <c r="AU1202" s="23">
        <f t="shared" si="564"/>
        <v>0</v>
      </c>
      <c r="AV1202" s="49"/>
      <c r="AW1202" s="49"/>
      <c r="AX1202" s="49"/>
      <c r="AY1202" s="23">
        <f t="shared" si="565"/>
        <v>0</v>
      </c>
      <c r="AZ1202" s="23">
        <f t="shared" si="565"/>
        <v>0</v>
      </c>
      <c r="BA1202" s="23">
        <f t="shared" si="565"/>
        <v>0</v>
      </c>
      <c r="BB1202" s="28"/>
      <c r="BC1202" s="28"/>
      <c r="BD1202" s="28"/>
      <c r="BE1202" s="49"/>
      <c r="BF1202" s="49"/>
      <c r="BG1202" s="49"/>
      <c r="BH1202" s="23">
        <f t="shared" si="566"/>
        <v>0</v>
      </c>
      <c r="BI1202" s="23">
        <f t="shared" si="567"/>
        <v>0</v>
      </c>
      <c r="BJ1202" s="23">
        <f t="shared" si="568"/>
        <v>0</v>
      </c>
      <c r="BK1202" s="49"/>
      <c r="BL1202" s="49"/>
      <c r="BM1202" s="49"/>
      <c r="BN1202" s="23">
        <f t="shared" si="569"/>
        <v>0</v>
      </c>
      <c r="BO1202" s="23">
        <f t="shared" si="570"/>
        <v>0</v>
      </c>
      <c r="BP1202" s="23">
        <f t="shared" si="571"/>
        <v>0</v>
      </c>
      <c r="BQ1202" s="49"/>
      <c r="BR1202" s="49"/>
      <c r="BS1202" s="49"/>
      <c r="BT1202" s="23">
        <f t="shared" si="572"/>
        <v>0</v>
      </c>
      <c r="BU1202" s="23">
        <f t="shared" si="572"/>
        <v>0</v>
      </c>
      <c r="BV1202" s="23">
        <f t="shared" si="572"/>
        <v>0</v>
      </c>
      <c r="BW1202" s="28"/>
      <c r="BX1202" s="28"/>
      <c r="BY1202" s="28"/>
      <c r="BZ1202" s="49"/>
      <c r="CA1202" s="49"/>
      <c r="CB1202" s="49"/>
      <c r="CC1202" s="23">
        <f t="shared" si="573"/>
        <v>0</v>
      </c>
      <c r="CD1202" s="23">
        <f t="shared" si="574"/>
        <v>0</v>
      </c>
      <c r="CE1202" s="23">
        <f t="shared" si="575"/>
        <v>0</v>
      </c>
      <c r="CF1202" s="49"/>
      <c r="CG1202" s="49"/>
      <c r="CH1202" s="49"/>
      <c r="CI1202" s="23">
        <f t="shared" si="576"/>
        <v>0</v>
      </c>
      <c r="CJ1202" s="23">
        <f t="shared" si="577"/>
        <v>0</v>
      </c>
      <c r="CK1202" s="23">
        <f t="shared" si="578"/>
        <v>0</v>
      </c>
      <c r="CL1202" s="49"/>
      <c r="CM1202" s="49"/>
      <c r="CN1202" s="49"/>
      <c r="CO1202" s="23">
        <f t="shared" si="579"/>
        <v>0</v>
      </c>
      <c r="CP1202" s="23">
        <f t="shared" si="579"/>
        <v>0</v>
      </c>
      <c r="CQ1202" s="23">
        <f t="shared" si="579"/>
        <v>0</v>
      </c>
      <c r="CR1202" s="28"/>
      <c r="CS1202" s="28"/>
      <c r="CT1202" s="28"/>
      <c r="CU1202" s="49"/>
      <c r="CV1202" s="49"/>
      <c r="CW1202" s="49"/>
      <c r="CX1202" s="23">
        <f t="shared" si="580"/>
        <v>0</v>
      </c>
      <c r="CY1202" s="23">
        <f t="shared" si="581"/>
        <v>0</v>
      </c>
      <c r="CZ1202" s="23">
        <f t="shared" si="582"/>
        <v>0</v>
      </c>
      <c r="DA1202" s="49"/>
      <c r="DB1202" s="49"/>
      <c r="DC1202" s="49"/>
      <c r="DD1202" s="23">
        <f t="shared" si="583"/>
        <v>0</v>
      </c>
      <c r="DE1202" s="23">
        <f t="shared" si="584"/>
        <v>0</v>
      </c>
      <c r="DF1202" s="23">
        <f t="shared" si="585"/>
        <v>0</v>
      </c>
      <c r="DG1202" s="49"/>
      <c r="DH1202" s="49"/>
      <c r="DI1202" s="49"/>
      <c r="DJ1202" s="23">
        <f t="shared" si="586"/>
        <v>0</v>
      </c>
      <c r="DK1202" s="23">
        <f t="shared" si="586"/>
        <v>0</v>
      </c>
      <c r="DL1202" s="23">
        <f t="shared" si="586"/>
        <v>0</v>
      </c>
      <c r="DM1202" s="28"/>
      <c r="DN1202" s="28"/>
      <c r="DO1202" s="28"/>
      <c r="DP1202" s="49"/>
      <c r="DQ1202" s="49"/>
      <c r="DR1202" s="49"/>
      <c r="DS1202" s="23">
        <f t="shared" si="587"/>
        <v>0</v>
      </c>
      <c r="DT1202" s="23">
        <f t="shared" si="588"/>
        <v>0</v>
      </c>
      <c r="DU1202" s="23">
        <f t="shared" si="589"/>
        <v>0</v>
      </c>
      <c r="DV1202" s="49"/>
      <c r="DW1202" s="49"/>
      <c r="DX1202" s="49"/>
      <c r="DY1202" s="23">
        <f t="shared" si="590"/>
        <v>0</v>
      </c>
      <c r="DZ1202" s="23">
        <f t="shared" si="591"/>
        <v>0</v>
      </c>
      <c r="EA1202" s="23">
        <f t="shared" si="592"/>
        <v>0</v>
      </c>
      <c r="EB1202" s="49"/>
      <c r="EC1202" s="49"/>
      <c r="ED1202" s="49"/>
      <c r="EE1202" s="23">
        <f t="shared" si="593"/>
        <v>0</v>
      </c>
      <c r="EF1202" s="23">
        <f t="shared" si="593"/>
        <v>0</v>
      </c>
      <c r="EG1202" s="23">
        <f t="shared" si="593"/>
        <v>0</v>
      </c>
      <c r="EH1202" s="28"/>
      <c r="EI1202" s="28"/>
      <c r="EJ1202" s="28"/>
      <c r="EK1202" s="49"/>
      <c r="EL1202" s="49"/>
      <c r="EM1202" s="49"/>
      <c r="EN1202" s="23">
        <f t="shared" si="594"/>
        <v>0</v>
      </c>
      <c r="EO1202" s="23">
        <f t="shared" si="595"/>
        <v>0</v>
      </c>
      <c r="EP1202" s="23">
        <f t="shared" si="596"/>
        <v>0</v>
      </c>
      <c r="EQ1202" s="49"/>
      <c r="ER1202" s="49"/>
      <c r="ES1202" s="49"/>
      <c r="ET1202" s="23">
        <f t="shared" si="597"/>
        <v>0</v>
      </c>
      <c r="EU1202" s="23">
        <f t="shared" si="598"/>
        <v>0</v>
      </c>
      <c r="EV1202" s="23">
        <f t="shared" si="599"/>
        <v>0</v>
      </c>
      <c r="EW1202" s="49"/>
      <c r="EX1202" s="49"/>
      <c r="EY1202" s="49"/>
      <c r="EZ1202" s="23">
        <f t="shared" si="600"/>
        <v>0</v>
      </c>
      <c r="FA1202" s="23">
        <f t="shared" si="600"/>
        <v>0</v>
      </c>
      <c r="FB1202" s="23">
        <f t="shared" si="600"/>
        <v>0</v>
      </c>
      <c r="FC1202" s="28"/>
      <c r="FD1202" s="28"/>
      <c r="FE1202" s="28"/>
      <c r="FF1202" s="49"/>
      <c r="FG1202" s="49"/>
      <c r="FH1202" s="49"/>
      <c r="FI1202" s="23">
        <f t="shared" si="601"/>
        <v>0</v>
      </c>
      <c r="FJ1202" s="23">
        <f t="shared" si="602"/>
        <v>0</v>
      </c>
      <c r="FK1202" s="23">
        <f t="shared" si="603"/>
        <v>0</v>
      </c>
      <c r="FL1202" s="49"/>
      <c r="FM1202" s="49"/>
      <c r="FN1202" s="49"/>
      <c r="FO1202" s="23">
        <f t="shared" si="604"/>
        <v>0</v>
      </c>
      <c r="FP1202" s="23">
        <f t="shared" si="605"/>
        <v>0</v>
      </c>
      <c r="FQ1202" s="23">
        <f t="shared" si="606"/>
        <v>0</v>
      </c>
      <c r="FR1202" s="49"/>
      <c r="FS1202" s="49"/>
      <c r="FT1202" s="49"/>
      <c r="FU1202" s="23">
        <f t="shared" si="607"/>
        <v>0</v>
      </c>
      <c r="FV1202" s="23">
        <f t="shared" si="607"/>
        <v>0</v>
      </c>
      <c r="FW1202" s="23">
        <f t="shared" si="607"/>
        <v>0</v>
      </c>
      <c r="FX1202" s="28"/>
      <c r="FY1202" s="28"/>
      <c r="FZ1202" s="28"/>
      <c r="GA1202" s="49"/>
      <c r="GB1202" s="49"/>
      <c r="GC1202" s="49"/>
      <c r="GD1202" s="23">
        <f t="shared" si="608"/>
        <v>0</v>
      </c>
      <c r="GE1202" s="23">
        <f t="shared" si="609"/>
        <v>0</v>
      </c>
      <c r="GF1202" s="23">
        <f t="shared" si="610"/>
        <v>0</v>
      </c>
      <c r="GG1202" s="49"/>
      <c r="GH1202" s="49"/>
      <c r="GI1202" s="49"/>
      <c r="GJ1202" s="23">
        <f t="shared" si="611"/>
        <v>0</v>
      </c>
      <c r="GK1202" s="23">
        <f t="shared" si="612"/>
        <v>0</v>
      </c>
      <c r="GL1202" s="23">
        <f t="shared" si="613"/>
        <v>0</v>
      </c>
      <c r="GM1202" s="49"/>
      <c r="GN1202" s="49"/>
      <c r="GO1202" s="49"/>
      <c r="GP1202" s="23">
        <f t="shared" si="614"/>
        <v>0</v>
      </c>
      <c r="GQ1202" s="23">
        <f t="shared" si="614"/>
        <v>0</v>
      </c>
      <c r="GR1202" s="23">
        <f t="shared" si="614"/>
        <v>0</v>
      </c>
      <c r="GS1202" s="28"/>
      <c r="GT1202" s="28"/>
      <c r="GU1202" s="28"/>
      <c r="GV1202" s="49"/>
      <c r="GW1202" s="49"/>
      <c r="GX1202" s="49"/>
      <c r="GY1202" s="23">
        <f t="shared" si="615"/>
        <v>0</v>
      </c>
      <c r="GZ1202" s="23">
        <f t="shared" si="616"/>
        <v>0</v>
      </c>
      <c r="HA1202" s="23">
        <f t="shared" si="617"/>
        <v>0</v>
      </c>
      <c r="HB1202" s="49"/>
      <c r="HC1202" s="49"/>
      <c r="HD1202" s="49"/>
      <c r="HE1202" s="23">
        <f t="shared" si="618"/>
        <v>1055.9100000000001</v>
      </c>
      <c r="HF1202" s="23">
        <f t="shared" si="619"/>
        <v>1038.77</v>
      </c>
      <c r="HG1202" s="23">
        <f t="shared" si="620"/>
        <v>1038.77</v>
      </c>
      <c r="HH1202" s="49"/>
      <c r="HI1202" s="49"/>
      <c r="HJ1202" s="49"/>
      <c r="HK1202" s="23">
        <f t="shared" si="621"/>
        <v>0</v>
      </c>
      <c r="HL1202" s="23">
        <f t="shared" si="621"/>
        <v>0</v>
      </c>
      <c r="HM1202" s="23">
        <f t="shared" si="621"/>
        <v>0</v>
      </c>
      <c r="HN1202" s="28"/>
      <c r="HO1202" s="28"/>
      <c r="HP1202" s="28"/>
      <c r="HQ1202" s="49"/>
      <c r="HR1202" s="49"/>
      <c r="HS1202" s="49"/>
      <c r="HT1202" s="23">
        <f t="shared" si="622"/>
        <v>0</v>
      </c>
      <c r="HU1202" s="23">
        <f t="shared" si="623"/>
        <v>0</v>
      </c>
      <c r="HV1202" s="23">
        <f t="shared" si="624"/>
        <v>0</v>
      </c>
      <c r="HW1202" s="49"/>
      <c r="HX1202" s="49"/>
      <c r="HY1202" s="49"/>
      <c r="HZ1202" s="23">
        <f t="shared" si="625"/>
        <v>0</v>
      </c>
      <c r="IA1202" s="23">
        <f t="shared" si="626"/>
        <v>0</v>
      </c>
      <c r="IB1202" s="23">
        <f t="shared" si="627"/>
        <v>0</v>
      </c>
      <c r="IC1202" s="49"/>
      <c r="ID1202" s="49"/>
      <c r="IE1202" s="49"/>
      <c r="IF1202" s="23">
        <f t="shared" si="628"/>
        <v>0</v>
      </c>
      <c r="IG1202" s="23">
        <f t="shared" si="628"/>
        <v>0</v>
      </c>
      <c r="IH1202" s="23">
        <f t="shared" si="628"/>
        <v>0</v>
      </c>
      <c r="II1202" s="28"/>
      <c r="IJ1202" s="28"/>
      <c r="IK1202" s="28"/>
      <c r="IL1202" s="49"/>
      <c r="IM1202" s="49"/>
      <c r="IN1202" s="49"/>
      <c r="IO1202" s="23">
        <f t="shared" si="629"/>
        <v>0</v>
      </c>
      <c r="IP1202" s="23">
        <f t="shared" si="630"/>
        <v>0</v>
      </c>
      <c r="IQ1202" s="23">
        <f t="shared" si="631"/>
        <v>0</v>
      </c>
      <c r="IR1202" s="49"/>
      <c r="IS1202" s="49"/>
      <c r="IT1202" s="49"/>
      <c r="IU1202" s="23">
        <f t="shared" si="632"/>
        <v>0</v>
      </c>
      <c r="IV1202" s="23">
        <f t="shared" si="633"/>
        <v>0</v>
      </c>
      <c r="IW1202" s="23">
        <f t="shared" si="634"/>
        <v>0</v>
      </c>
      <c r="IX1202" s="49"/>
      <c r="IY1202" s="49"/>
      <c r="IZ1202" s="49"/>
      <c r="JA1202" s="23">
        <f t="shared" si="635"/>
        <v>0</v>
      </c>
      <c r="JB1202" s="23">
        <f t="shared" si="635"/>
        <v>0</v>
      </c>
      <c r="JC1202" s="23">
        <f t="shared" si="635"/>
        <v>0</v>
      </c>
      <c r="JD1202" s="28"/>
      <c r="JE1202" s="28"/>
      <c r="JF1202" s="28"/>
      <c r="JG1202" s="49"/>
      <c r="JH1202" s="49"/>
      <c r="JI1202" s="49"/>
      <c r="JJ1202" s="23">
        <f t="shared" si="636"/>
        <v>0</v>
      </c>
      <c r="JK1202" s="23">
        <f t="shared" si="637"/>
        <v>0</v>
      </c>
      <c r="JL1202" s="23">
        <f t="shared" si="638"/>
        <v>0</v>
      </c>
      <c r="JM1202" s="49"/>
      <c r="JN1202" s="49"/>
      <c r="JO1202" s="49"/>
      <c r="JP1202" s="23">
        <f t="shared" si="639"/>
        <v>0</v>
      </c>
      <c r="JQ1202" s="23">
        <f t="shared" si="640"/>
        <v>0</v>
      </c>
      <c r="JR1202" s="23">
        <f t="shared" si="641"/>
        <v>0</v>
      </c>
      <c r="JS1202" s="49"/>
      <c r="JT1202" s="49"/>
      <c r="JU1202" s="49"/>
      <c r="JV1202" s="23">
        <f t="shared" si="642"/>
        <v>0</v>
      </c>
      <c r="JW1202" s="23">
        <f t="shared" si="642"/>
        <v>0</v>
      </c>
      <c r="JX1202" s="23">
        <f t="shared" si="642"/>
        <v>0</v>
      </c>
      <c r="JY1202" s="28"/>
      <c r="JZ1202" s="28"/>
      <c r="KA1202" s="28"/>
      <c r="KB1202" s="49"/>
      <c r="KC1202" s="49"/>
      <c r="KD1202" s="49"/>
      <c r="KE1202" s="23">
        <f t="shared" si="643"/>
        <v>0</v>
      </c>
      <c r="KF1202" s="23">
        <f t="shared" si="644"/>
        <v>0</v>
      </c>
      <c r="KG1202" s="23">
        <f t="shared" si="645"/>
        <v>0</v>
      </c>
      <c r="KH1202" s="49"/>
      <c r="KI1202" s="49"/>
      <c r="KJ1202" s="49"/>
      <c r="KK1202" s="23">
        <f t="shared" si="646"/>
        <v>0</v>
      </c>
      <c r="KL1202" s="23">
        <f t="shared" si="647"/>
        <v>0</v>
      </c>
      <c r="KM1202" s="23">
        <f t="shared" si="648"/>
        <v>0</v>
      </c>
      <c r="KN1202" s="49"/>
      <c r="KO1202" s="49"/>
      <c r="KP1202" s="49"/>
      <c r="KQ1202" s="23">
        <f t="shared" si="649"/>
        <v>0</v>
      </c>
      <c r="KR1202" s="23">
        <f t="shared" si="649"/>
        <v>0</v>
      </c>
      <c r="KS1202" s="23">
        <f t="shared" si="649"/>
        <v>0</v>
      </c>
      <c r="KT1202" s="28"/>
      <c r="KU1202" s="28"/>
      <c r="KV1202" s="28"/>
      <c r="KW1202" s="49"/>
      <c r="KX1202" s="49"/>
      <c r="KY1202" s="49"/>
      <c r="KZ1202" s="23">
        <f t="shared" si="650"/>
        <v>0</v>
      </c>
      <c r="LA1202" s="23">
        <f t="shared" si="651"/>
        <v>0</v>
      </c>
      <c r="LB1202" s="23">
        <f t="shared" si="652"/>
        <v>0</v>
      </c>
      <c r="LC1202" s="49"/>
      <c r="LD1202" s="49"/>
      <c r="LE1202" s="49"/>
      <c r="LF1202" s="23">
        <f t="shared" si="653"/>
        <v>0</v>
      </c>
      <c r="LG1202" s="23">
        <f t="shared" si="654"/>
        <v>0</v>
      </c>
      <c r="LH1202" s="23">
        <f t="shared" si="655"/>
        <v>0</v>
      </c>
      <c r="LI1202" s="49"/>
      <c r="LJ1202" s="49"/>
      <c r="LK1202" s="49"/>
      <c r="LL1202" s="23">
        <f t="shared" si="656"/>
        <v>0</v>
      </c>
      <c r="LM1202" s="23">
        <f t="shared" si="656"/>
        <v>0</v>
      </c>
      <c r="LN1202" s="23">
        <f t="shared" si="656"/>
        <v>0</v>
      </c>
      <c r="LO1202" s="28"/>
      <c r="LP1202" s="28"/>
      <c r="LQ1202" s="28"/>
      <c r="LR1202" s="49"/>
      <c r="LS1202" s="49"/>
      <c r="LT1202" s="49"/>
      <c r="LU1202" s="23">
        <f t="shared" si="657"/>
        <v>0</v>
      </c>
      <c r="LV1202" s="23">
        <f t="shared" si="658"/>
        <v>0</v>
      </c>
      <c r="LW1202" s="23">
        <f t="shared" si="659"/>
        <v>0</v>
      </c>
      <c r="LX1202" s="49"/>
      <c r="LY1202" s="49"/>
      <c r="LZ1202" s="49"/>
      <c r="MA1202" s="23">
        <f t="shared" si="660"/>
        <v>0</v>
      </c>
      <c r="MB1202" s="23">
        <f t="shared" si="661"/>
        <v>0</v>
      </c>
      <c r="MC1202" s="23">
        <f t="shared" si="662"/>
        <v>0</v>
      </c>
      <c r="MD1202" s="49"/>
      <c r="ME1202" s="49"/>
      <c r="MF1202" s="49"/>
      <c r="MG1202" s="23">
        <f t="shared" si="663"/>
        <v>0</v>
      </c>
      <c r="MH1202" s="23">
        <f t="shared" si="663"/>
        <v>0</v>
      </c>
      <c r="MI1202" s="23">
        <f t="shared" si="663"/>
        <v>0</v>
      </c>
      <c r="MJ1202" s="28"/>
      <c r="MK1202" s="28"/>
      <c r="ML1202" s="28"/>
      <c r="MM1202" s="49"/>
      <c r="MN1202" s="49"/>
      <c r="MO1202" s="49"/>
      <c r="MP1202" s="23">
        <f t="shared" si="664"/>
        <v>0</v>
      </c>
      <c r="MQ1202" s="23">
        <f t="shared" si="665"/>
        <v>0</v>
      </c>
      <c r="MR1202" s="23">
        <f t="shared" si="666"/>
        <v>0</v>
      </c>
      <c r="MS1202" s="49"/>
      <c r="MT1202" s="49"/>
      <c r="MU1202" s="49"/>
      <c r="MV1202" s="23">
        <f t="shared" si="667"/>
        <v>0</v>
      </c>
      <c r="MW1202" s="23">
        <f t="shared" si="668"/>
        <v>0</v>
      </c>
      <c r="MX1202" s="23">
        <f t="shared" si="669"/>
        <v>0</v>
      </c>
      <c r="MY1202" s="49"/>
      <c r="MZ1202" s="49"/>
      <c r="NA1202" s="49"/>
      <c r="NB1202" s="23">
        <f t="shared" si="670"/>
        <v>0</v>
      </c>
      <c r="NC1202" s="23">
        <f t="shared" si="670"/>
        <v>0</v>
      </c>
      <c r="ND1202" s="23">
        <f t="shared" si="670"/>
        <v>0</v>
      </c>
      <c r="NE1202" s="28"/>
      <c r="NF1202" s="28"/>
      <c r="NG1202" s="28"/>
      <c r="NH1202" s="49"/>
      <c r="NI1202" s="49"/>
      <c r="NJ1202" s="49"/>
      <c r="NK1202" s="23">
        <f t="shared" si="671"/>
        <v>0</v>
      </c>
      <c r="NL1202" s="23">
        <f t="shared" si="672"/>
        <v>0</v>
      </c>
      <c r="NM1202" s="23">
        <f t="shared" si="673"/>
        <v>0</v>
      </c>
      <c r="NN1202" s="49"/>
      <c r="NO1202" s="49"/>
      <c r="NP1202" s="49"/>
      <c r="NQ1202" s="23">
        <f t="shared" si="674"/>
        <v>0</v>
      </c>
      <c r="NR1202" s="23">
        <f t="shared" si="675"/>
        <v>0</v>
      </c>
      <c r="NS1202" s="23">
        <f t="shared" si="676"/>
        <v>0</v>
      </c>
      <c r="NT1202" s="49"/>
      <c r="NU1202" s="49"/>
      <c r="NV1202" s="49"/>
      <c r="NW1202" s="23">
        <f t="shared" si="677"/>
        <v>0</v>
      </c>
      <c r="NX1202" s="23">
        <f t="shared" si="677"/>
        <v>0</v>
      </c>
      <c r="NY1202" s="23">
        <f t="shared" si="677"/>
        <v>0</v>
      </c>
      <c r="NZ1202" s="28"/>
      <c r="OA1202" s="28"/>
      <c r="OB1202" s="28"/>
      <c r="OC1202" s="49"/>
      <c r="OD1202" s="49"/>
      <c r="OE1202" s="49"/>
      <c r="OF1202" s="23">
        <f t="shared" si="678"/>
        <v>0</v>
      </c>
      <c r="OG1202" s="23">
        <f t="shared" si="679"/>
        <v>0</v>
      </c>
      <c r="OH1202" s="23">
        <f t="shared" si="680"/>
        <v>0</v>
      </c>
      <c r="OI1202" s="49"/>
      <c r="OJ1202" s="49"/>
      <c r="OK1202" s="49"/>
      <c r="OL1202" s="23">
        <f t="shared" si="681"/>
        <v>0</v>
      </c>
      <c r="OM1202" s="23">
        <f t="shared" si="682"/>
        <v>0</v>
      </c>
      <c r="ON1202" s="23">
        <f t="shared" si="683"/>
        <v>0</v>
      </c>
      <c r="OO1202" s="49"/>
      <c r="OP1202" s="49"/>
      <c r="OQ1202" s="49"/>
      <c r="OR1202" s="23">
        <f t="shared" si="684"/>
        <v>0</v>
      </c>
      <c r="OS1202" s="23">
        <f t="shared" si="684"/>
        <v>0</v>
      </c>
      <c r="OT1202" s="23">
        <f t="shared" si="684"/>
        <v>0</v>
      </c>
      <c r="OU1202" s="28"/>
      <c r="OV1202" s="28"/>
      <c r="OW1202" s="28"/>
      <c r="OX1202" s="49"/>
      <c r="OY1202" s="49"/>
      <c r="OZ1202" s="49"/>
      <c r="PA1202" s="23">
        <f t="shared" si="685"/>
        <v>0</v>
      </c>
      <c r="PB1202" s="23">
        <f t="shared" si="686"/>
        <v>0</v>
      </c>
      <c r="PC1202" s="23">
        <f t="shared" si="687"/>
        <v>0</v>
      </c>
      <c r="PD1202" s="49"/>
      <c r="PE1202" s="49"/>
      <c r="PF1202" s="49"/>
      <c r="PG1202" s="23">
        <f t="shared" si="688"/>
        <v>0</v>
      </c>
      <c r="PH1202" s="23">
        <f t="shared" si="689"/>
        <v>0</v>
      </c>
      <c r="PI1202" s="23">
        <f t="shared" si="690"/>
        <v>0</v>
      </c>
      <c r="PJ1202" s="49"/>
      <c r="PK1202" s="49"/>
      <c r="PL1202" s="49"/>
      <c r="PM1202" s="23">
        <f t="shared" si="691"/>
        <v>0</v>
      </c>
      <c r="PN1202" s="23">
        <f t="shared" si="691"/>
        <v>0</v>
      </c>
      <c r="PO1202" s="23">
        <f t="shared" si="691"/>
        <v>0</v>
      </c>
      <c r="PP1202" s="28"/>
      <c r="PQ1202" s="28"/>
      <c r="PR1202" s="28"/>
      <c r="PS1202" s="49"/>
      <c r="PT1202" s="49"/>
      <c r="PU1202" s="49"/>
      <c r="PV1202" s="23">
        <f t="shared" si="692"/>
        <v>0</v>
      </c>
      <c r="PW1202" s="23">
        <f t="shared" si="693"/>
        <v>0</v>
      </c>
      <c r="PX1202" s="23">
        <f t="shared" si="694"/>
        <v>0</v>
      </c>
      <c r="PY1202" s="49"/>
      <c r="PZ1202" s="49"/>
      <c r="QA1202" s="49"/>
      <c r="QB1202" s="23">
        <f t="shared" si="695"/>
        <v>0</v>
      </c>
      <c r="QC1202" s="23">
        <f t="shared" si="696"/>
        <v>0</v>
      </c>
      <c r="QD1202" s="23">
        <f t="shared" si="697"/>
        <v>0</v>
      </c>
      <c r="QE1202" s="49"/>
      <c r="QF1202" s="49"/>
      <c r="QG1202" s="49"/>
      <c r="QH1202" s="23">
        <f t="shared" si="698"/>
        <v>0</v>
      </c>
      <c r="QI1202" s="23">
        <f t="shared" si="698"/>
        <v>0</v>
      </c>
      <c r="QJ1202" s="23">
        <f t="shared" si="698"/>
        <v>0</v>
      </c>
      <c r="QK1202" s="28"/>
      <c r="QL1202" s="28"/>
      <c r="QM1202" s="28"/>
      <c r="QN1202" s="49"/>
      <c r="QO1202" s="49"/>
      <c r="QP1202" s="49"/>
      <c r="QQ1202" s="23">
        <f t="shared" si="699"/>
        <v>0</v>
      </c>
      <c r="QR1202" s="23">
        <f t="shared" si="700"/>
        <v>0</v>
      </c>
      <c r="QS1202" s="23">
        <f t="shared" si="701"/>
        <v>0</v>
      </c>
      <c r="QT1202" s="49"/>
      <c r="QU1202" s="49"/>
      <c r="QV1202" s="49"/>
      <c r="QW1202" s="23">
        <f t="shared" si="702"/>
        <v>0</v>
      </c>
      <c r="QX1202" s="23">
        <f t="shared" si="703"/>
        <v>0</v>
      </c>
      <c r="QY1202" s="23">
        <f t="shared" si="704"/>
        <v>0</v>
      </c>
      <c r="QZ1202" s="49"/>
      <c r="RA1202" s="49"/>
      <c r="RB1202" s="49"/>
      <c r="RC1202" s="23">
        <f t="shared" si="705"/>
        <v>0</v>
      </c>
      <c r="RD1202" s="23">
        <f t="shared" si="705"/>
        <v>0</v>
      </c>
      <c r="RE1202" s="23">
        <f t="shared" si="705"/>
        <v>0</v>
      </c>
      <c r="RF1202" s="28"/>
      <c r="RG1202" s="28"/>
      <c r="RH1202" s="28"/>
      <c r="RI1202" s="49"/>
      <c r="RJ1202" s="49"/>
      <c r="RK1202" s="49"/>
      <c r="RL1202" s="23">
        <f t="shared" si="706"/>
        <v>0</v>
      </c>
      <c r="RM1202" s="23">
        <f t="shared" si="707"/>
        <v>0</v>
      </c>
      <c r="RN1202" s="23">
        <f t="shared" si="708"/>
        <v>0</v>
      </c>
      <c r="RO1202" s="49"/>
      <c r="RP1202" s="49"/>
      <c r="RQ1202" s="49"/>
      <c r="RR1202" s="23">
        <f t="shared" si="709"/>
        <v>0</v>
      </c>
      <c r="RS1202" s="23">
        <f t="shared" si="710"/>
        <v>0</v>
      </c>
      <c r="RT1202" s="23">
        <f t="shared" si="711"/>
        <v>0</v>
      </c>
      <c r="RU1202" s="49"/>
      <c r="RV1202" s="49"/>
      <c r="RW1202" s="49"/>
      <c r="RX1202" s="23">
        <f t="shared" si="712"/>
        <v>0</v>
      </c>
      <c r="RY1202" s="23">
        <f t="shared" si="712"/>
        <v>0</v>
      </c>
      <c r="RZ1202" s="23">
        <f t="shared" si="712"/>
        <v>0</v>
      </c>
      <c r="SA1202" s="28"/>
      <c r="SB1202" s="28"/>
      <c r="SC1202" s="28"/>
      <c r="SD1202" s="49"/>
      <c r="SE1202" s="49"/>
      <c r="SF1202" s="49"/>
      <c r="SG1202" s="23">
        <f t="shared" si="713"/>
        <v>0</v>
      </c>
      <c r="SH1202" s="23">
        <f t="shared" si="714"/>
        <v>0</v>
      </c>
      <c r="SI1202" s="23">
        <f t="shared" si="715"/>
        <v>0</v>
      </c>
      <c r="SJ1202" s="49"/>
      <c r="SK1202" s="49"/>
      <c r="SL1202" s="49"/>
      <c r="SM1202" s="23">
        <f t="shared" si="716"/>
        <v>0</v>
      </c>
      <c r="SN1202" s="23">
        <f t="shared" si="717"/>
        <v>0</v>
      </c>
      <c r="SO1202" s="23">
        <f t="shared" si="718"/>
        <v>0</v>
      </c>
      <c r="SP1202" s="49"/>
      <c r="SQ1202" s="49"/>
      <c r="SR1202" s="49"/>
      <c r="SS1202" s="23">
        <f t="shared" si="719"/>
        <v>0</v>
      </c>
      <c r="ST1202" s="23">
        <f t="shared" si="719"/>
        <v>0</v>
      </c>
      <c r="SU1202" s="23">
        <f t="shared" si="719"/>
        <v>0</v>
      </c>
      <c r="SV1202" s="28"/>
      <c r="SW1202" s="28"/>
      <c r="SX1202" s="28"/>
      <c r="SY1202" s="49"/>
      <c r="SZ1202" s="49"/>
      <c r="TA1202" s="49"/>
      <c r="TB1202" s="23">
        <f t="shared" si="720"/>
        <v>0</v>
      </c>
      <c r="TC1202" s="23">
        <f t="shared" si="721"/>
        <v>0</v>
      </c>
      <c r="TD1202" s="23">
        <f t="shared" si="722"/>
        <v>0</v>
      </c>
      <c r="TE1202" s="49"/>
      <c r="TF1202" s="49"/>
      <c r="TG1202" s="49"/>
      <c r="TH1202" s="23">
        <f t="shared" si="723"/>
        <v>0</v>
      </c>
      <c r="TI1202" s="23">
        <f t="shared" si="724"/>
        <v>0</v>
      </c>
      <c r="TJ1202" s="23">
        <f t="shared" si="725"/>
        <v>0</v>
      </c>
      <c r="TK1202" s="49"/>
      <c r="TL1202" s="49"/>
      <c r="TM1202" s="49"/>
      <c r="TN1202" s="23">
        <f t="shared" si="726"/>
        <v>0</v>
      </c>
      <c r="TO1202" s="23">
        <f t="shared" si="726"/>
        <v>0</v>
      </c>
      <c r="TP1202" s="23">
        <f t="shared" si="726"/>
        <v>0</v>
      </c>
      <c r="TQ1202" s="28"/>
      <c r="TR1202" s="28"/>
      <c r="TS1202" s="28"/>
      <c r="TT1202" s="49"/>
      <c r="TU1202" s="49"/>
      <c r="TV1202" s="49"/>
      <c r="TW1202" s="23">
        <f t="shared" si="727"/>
        <v>0</v>
      </c>
      <c r="TX1202" s="23">
        <f t="shared" si="728"/>
        <v>0</v>
      </c>
      <c r="TY1202" s="23">
        <f t="shared" si="729"/>
        <v>0</v>
      </c>
      <c r="TZ1202" s="49"/>
      <c r="UA1202" s="49"/>
      <c r="UB1202" s="49"/>
      <c r="UC1202" s="23">
        <f t="shared" si="730"/>
        <v>0</v>
      </c>
      <c r="UD1202" s="23">
        <f t="shared" si="731"/>
        <v>0</v>
      </c>
      <c r="UE1202" s="23">
        <f t="shared" si="732"/>
        <v>0</v>
      </c>
      <c r="UF1202" s="49"/>
      <c r="UG1202" s="49"/>
      <c r="UH1202" s="49"/>
      <c r="UI1202" s="23">
        <f t="shared" si="733"/>
        <v>0</v>
      </c>
      <c r="UJ1202" s="23">
        <f t="shared" si="733"/>
        <v>0</v>
      </c>
      <c r="UK1202" s="23">
        <f t="shared" si="733"/>
        <v>0</v>
      </c>
      <c r="UL1202" s="28">
        <v>29</v>
      </c>
      <c r="UM1202" s="28">
        <v>29</v>
      </c>
      <c r="UN1202" s="28">
        <v>29</v>
      </c>
      <c r="UO1202" s="49"/>
      <c r="UP1202" s="49"/>
      <c r="UQ1202" s="49"/>
      <c r="UR1202" s="23">
        <f t="shared" si="734"/>
        <v>113906.2</v>
      </c>
      <c r="US1202" s="23">
        <f t="shared" si="735"/>
        <v>113906.2</v>
      </c>
      <c r="UT1202" s="23">
        <f t="shared" si="736"/>
        <v>113906.2</v>
      </c>
      <c r="UU1202" s="49"/>
      <c r="UV1202" s="49"/>
      <c r="UW1202" s="49"/>
      <c r="UX1202" s="23">
        <f t="shared" si="737"/>
        <v>479.37</v>
      </c>
      <c r="UY1202" s="23">
        <f t="shared" si="738"/>
        <v>503.91</v>
      </c>
      <c r="UZ1202" s="23">
        <f t="shared" si="739"/>
        <v>503.91</v>
      </c>
      <c r="VA1202" s="49"/>
      <c r="VB1202" s="49"/>
      <c r="VC1202" s="49"/>
      <c r="VD1202" s="23">
        <f t="shared" si="740"/>
        <v>13901.73</v>
      </c>
      <c r="VE1202" s="23">
        <f t="shared" si="740"/>
        <v>14613.39</v>
      </c>
      <c r="VF1202" s="23">
        <f t="shared" si="740"/>
        <v>14613.39</v>
      </c>
      <c r="VG1202" s="28"/>
      <c r="VH1202" s="28"/>
      <c r="VI1202" s="28"/>
      <c r="VJ1202" s="49"/>
      <c r="VK1202" s="49"/>
      <c r="VL1202" s="49"/>
      <c r="VM1202" s="23">
        <f t="shared" si="741"/>
        <v>0</v>
      </c>
      <c r="VN1202" s="23">
        <f t="shared" si="742"/>
        <v>0</v>
      </c>
      <c r="VO1202" s="23">
        <f t="shared" si="743"/>
        <v>0</v>
      </c>
      <c r="VP1202" s="49"/>
      <c r="VQ1202" s="49"/>
      <c r="VR1202" s="49"/>
      <c r="VS1202" s="23">
        <f t="shared" si="744"/>
        <v>0</v>
      </c>
      <c r="VT1202" s="23">
        <f t="shared" si="745"/>
        <v>0</v>
      </c>
      <c r="VU1202" s="23">
        <f t="shared" si="746"/>
        <v>0</v>
      </c>
      <c r="VV1202" s="49"/>
      <c r="VW1202" s="49"/>
      <c r="VX1202" s="49"/>
      <c r="VY1202" s="23">
        <f t="shared" si="747"/>
        <v>0</v>
      </c>
      <c r="VZ1202" s="23">
        <f t="shared" si="747"/>
        <v>0</v>
      </c>
      <c r="WA1202" s="23">
        <f t="shared" si="747"/>
        <v>0</v>
      </c>
      <c r="WB1202" s="28"/>
      <c r="WC1202" s="28"/>
      <c r="WD1202" s="28"/>
      <c r="WE1202" s="49"/>
      <c r="WF1202" s="49"/>
      <c r="WG1202" s="49"/>
      <c r="WH1202" s="23">
        <f t="shared" si="748"/>
        <v>0</v>
      </c>
      <c r="WI1202" s="23">
        <f t="shared" si="749"/>
        <v>0</v>
      </c>
      <c r="WJ1202" s="23">
        <f t="shared" si="750"/>
        <v>0</v>
      </c>
      <c r="WK1202" s="49"/>
      <c r="WL1202" s="49"/>
      <c r="WM1202" s="49"/>
      <c r="WN1202" s="23">
        <f t="shared" si="751"/>
        <v>0</v>
      </c>
      <c r="WO1202" s="23">
        <f t="shared" si="752"/>
        <v>0</v>
      </c>
      <c r="WP1202" s="23">
        <f t="shared" si="753"/>
        <v>0</v>
      </c>
      <c r="WQ1202" s="49"/>
      <c r="WR1202" s="49"/>
      <c r="WS1202" s="49"/>
      <c r="WT1202" s="23">
        <f t="shared" si="754"/>
        <v>0</v>
      </c>
      <c r="WU1202" s="23">
        <f t="shared" si="754"/>
        <v>0</v>
      </c>
      <c r="WV1202" s="23">
        <f t="shared" si="754"/>
        <v>0</v>
      </c>
      <c r="WW1202" s="28"/>
      <c r="WX1202" s="28"/>
      <c r="WY1202" s="28"/>
      <c r="WZ1202" s="49"/>
      <c r="XA1202" s="49"/>
      <c r="XB1202" s="49"/>
      <c r="XC1202" s="23">
        <f t="shared" si="755"/>
        <v>0</v>
      </c>
      <c r="XD1202" s="23">
        <f t="shared" si="756"/>
        <v>0</v>
      </c>
      <c r="XE1202" s="23">
        <f t="shared" si="757"/>
        <v>0</v>
      </c>
      <c r="XF1202" s="49"/>
      <c r="XG1202" s="49"/>
      <c r="XH1202" s="49"/>
      <c r="XI1202" s="23">
        <f t="shared" si="758"/>
        <v>0</v>
      </c>
      <c r="XJ1202" s="23">
        <f t="shared" si="759"/>
        <v>0</v>
      </c>
      <c r="XK1202" s="23">
        <f t="shared" si="760"/>
        <v>0</v>
      </c>
      <c r="XL1202" s="49"/>
      <c r="XM1202" s="49"/>
      <c r="XN1202" s="49"/>
      <c r="XO1202" s="23">
        <f t="shared" si="761"/>
        <v>0</v>
      </c>
      <c r="XP1202" s="23">
        <f t="shared" si="761"/>
        <v>0</v>
      </c>
      <c r="XQ1202" s="23">
        <f t="shared" si="761"/>
        <v>0</v>
      </c>
      <c r="XR1202" s="28"/>
      <c r="XS1202" s="28"/>
      <c r="XT1202" s="28"/>
      <c r="XU1202" s="49"/>
      <c r="XV1202" s="49"/>
      <c r="XW1202" s="49"/>
      <c r="XX1202" s="23">
        <f t="shared" si="762"/>
        <v>0</v>
      </c>
      <c r="XY1202" s="23">
        <f t="shared" si="763"/>
        <v>0</v>
      </c>
      <c r="XZ1202" s="23">
        <f t="shared" si="764"/>
        <v>0</v>
      </c>
      <c r="YA1202" s="49"/>
      <c r="YB1202" s="49"/>
      <c r="YC1202" s="49"/>
      <c r="YD1202" s="23">
        <f t="shared" si="765"/>
        <v>0</v>
      </c>
      <c r="YE1202" s="23">
        <f t="shared" si="766"/>
        <v>0</v>
      </c>
      <c r="YF1202" s="23">
        <f t="shared" si="767"/>
        <v>0</v>
      </c>
      <c r="YG1202" s="49"/>
      <c r="YH1202" s="49"/>
      <c r="YI1202" s="49"/>
      <c r="YJ1202" s="23">
        <f t="shared" si="768"/>
        <v>0</v>
      </c>
      <c r="YK1202" s="23">
        <f t="shared" si="768"/>
        <v>0</v>
      </c>
      <c r="YL1202" s="23">
        <f t="shared" si="768"/>
        <v>0</v>
      </c>
      <c r="YM1202" s="57">
        <f t="shared" si="769"/>
        <v>29</v>
      </c>
      <c r="YN1202" s="57">
        <f t="shared" si="769"/>
        <v>29</v>
      </c>
      <c r="YO1202" s="57">
        <f t="shared" si="769"/>
        <v>29</v>
      </c>
      <c r="YP1202" s="49"/>
      <c r="YQ1202" s="49"/>
      <c r="YR1202" s="49"/>
      <c r="YS1202" s="23">
        <f t="shared" si="770"/>
        <v>113906.2</v>
      </c>
      <c r="YT1202" s="23">
        <f t="shared" si="771"/>
        <v>113906.2</v>
      </c>
      <c r="YU1202" s="23">
        <f t="shared" si="772"/>
        <v>113906.2</v>
      </c>
      <c r="YV1202" s="49"/>
      <c r="YW1202" s="49"/>
      <c r="YX1202" s="49"/>
      <c r="YY1202" s="23">
        <f t="shared" si="773"/>
        <v>665.49</v>
      </c>
      <c r="YZ1202" s="23">
        <f t="shared" si="774"/>
        <v>676.55</v>
      </c>
      <c r="ZA1202" s="23">
        <f t="shared" si="775"/>
        <v>676.55</v>
      </c>
      <c r="ZB1202" s="49"/>
      <c r="ZC1202" s="49"/>
      <c r="ZD1202" s="49"/>
      <c r="ZE1202" s="23">
        <f t="shared" si="776"/>
        <v>19299.21</v>
      </c>
      <c r="ZF1202" s="23">
        <f t="shared" si="776"/>
        <v>19619.95</v>
      </c>
      <c r="ZG1202" s="23">
        <f t="shared" si="776"/>
        <v>19619.95</v>
      </c>
    </row>
    <row r="1203" spans="1:683" ht="36" hidden="1">
      <c r="A1203" s="24" t="s">
        <v>224</v>
      </c>
      <c r="B1203" s="85" t="s">
        <v>92</v>
      </c>
      <c r="C1203" s="5"/>
      <c r="D1203" s="116"/>
      <c r="E1203" s="74"/>
      <c r="F1203" s="36"/>
      <c r="G1203" s="36"/>
      <c r="H1203" s="36"/>
      <c r="I1203" s="23">
        <f t="shared" si="777"/>
        <v>21370.45</v>
      </c>
      <c r="J1203" s="23">
        <f t="shared" si="777"/>
        <v>21370.45</v>
      </c>
      <c r="K1203" s="23">
        <f t="shared" si="777"/>
        <v>21370.45</v>
      </c>
      <c r="L1203" s="28"/>
      <c r="M1203" s="28"/>
      <c r="N1203" s="28"/>
      <c r="O1203" s="49"/>
      <c r="P1203" s="49"/>
      <c r="Q1203" s="49"/>
      <c r="R1203" s="23">
        <f t="shared" si="778"/>
        <v>0</v>
      </c>
      <c r="S1203" s="23">
        <f t="shared" si="779"/>
        <v>0</v>
      </c>
      <c r="T1203" s="23">
        <f t="shared" si="780"/>
        <v>0</v>
      </c>
      <c r="U1203" s="49"/>
      <c r="V1203" s="49"/>
      <c r="W1203" s="49"/>
      <c r="X1203" s="23">
        <f t="shared" si="555"/>
        <v>0</v>
      </c>
      <c r="Y1203" s="23">
        <f t="shared" si="556"/>
        <v>0</v>
      </c>
      <c r="Z1203" s="23">
        <f t="shared" si="557"/>
        <v>0</v>
      </c>
      <c r="AA1203" s="49"/>
      <c r="AB1203" s="49"/>
      <c r="AC1203" s="49"/>
      <c r="AD1203" s="23">
        <f t="shared" si="558"/>
        <v>0</v>
      </c>
      <c r="AE1203" s="23">
        <f t="shared" si="558"/>
        <v>0</v>
      </c>
      <c r="AF1203" s="23">
        <f t="shared" si="558"/>
        <v>0</v>
      </c>
      <c r="AG1203" s="28"/>
      <c r="AH1203" s="28"/>
      <c r="AI1203" s="28"/>
      <c r="AJ1203" s="49"/>
      <c r="AK1203" s="49"/>
      <c r="AL1203" s="49"/>
      <c r="AM1203" s="23">
        <f t="shared" si="559"/>
        <v>0</v>
      </c>
      <c r="AN1203" s="23">
        <f t="shared" si="560"/>
        <v>0</v>
      </c>
      <c r="AO1203" s="23">
        <f t="shared" si="561"/>
        <v>0</v>
      </c>
      <c r="AP1203" s="49"/>
      <c r="AQ1203" s="49"/>
      <c r="AR1203" s="49"/>
      <c r="AS1203" s="23">
        <f t="shared" si="562"/>
        <v>0</v>
      </c>
      <c r="AT1203" s="23">
        <f t="shared" si="563"/>
        <v>0</v>
      </c>
      <c r="AU1203" s="23">
        <f t="shared" si="564"/>
        <v>0</v>
      </c>
      <c r="AV1203" s="49"/>
      <c r="AW1203" s="49"/>
      <c r="AX1203" s="49"/>
      <c r="AY1203" s="23">
        <f t="shared" si="565"/>
        <v>0</v>
      </c>
      <c r="AZ1203" s="23">
        <f t="shared" si="565"/>
        <v>0</v>
      </c>
      <c r="BA1203" s="23">
        <f t="shared" si="565"/>
        <v>0</v>
      </c>
      <c r="BB1203" s="28"/>
      <c r="BC1203" s="28"/>
      <c r="BD1203" s="28"/>
      <c r="BE1203" s="49"/>
      <c r="BF1203" s="49"/>
      <c r="BG1203" s="49"/>
      <c r="BH1203" s="23">
        <f t="shared" si="566"/>
        <v>0</v>
      </c>
      <c r="BI1203" s="23">
        <f t="shared" si="567"/>
        <v>0</v>
      </c>
      <c r="BJ1203" s="23">
        <f t="shared" si="568"/>
        <v>0</v>
      </c>
      <c r="BK1203" s="49"/>
      <c r="BL1203" s="49"/>
      <c r="BM1203" s="49"/>
      <c r="BN1203" s="23">
        <f t="shared" si="569"/>
        <v>0</v>
      </c>
      <c r="BO1203" s="23">
        <f t="shared" si="570"/>
        <v>0</v>
      </c>
      <c r="BP1203" s="23">
        <f t="shared" si="571"/>
        <v>0</v>
      </c>
      <c r="BQ1203" s="49"/>
      <c r="BR1203" s="49"/>
      <c r="BS1203" s="49"/>
      <c r="BT1203" s="23">
        <f t="shared" si="572"/>
        <v>0</v>
      </c>
      <c r="BU1203" s="23">
        <f t="shared" si="572"/>
        <v>0</v>
      </c>
      <c r="BV1203" s="23">
        <f t="shared" si="572"/>
        <v>0</v>
      </c>
      <c r="BW1203" s="28"/>
      <c r="BX1203" s="28"/>
      <c r="BY1203" s="28"/>
      <c r="BZ1203" s="49"/>
      <c r="CA1203" s="49"/>
      <c r="CB1203" s="49"/>
      <c r="CC1203" s="23">
        <f t="shared" si="573"/>
        <v>0</v>
      </c>
      <c r="CD1203" s="23">
        <f t="shared" si="574"/>
        <v>0</v>
      </c>
      <c r="CE1203" s="23">
        <f t="shared" si="575"/>
        <v>0</v>
      </c>
      <c r="CF1203" s="49"/>
      <c r="CG1203" s="49"/>
      <c r="CH1203" s="49"/>
      <c r="CI1203" s="23">
        <f t="shared" si="576"/>
        <v>0</v>
      </c>
      <c r="CJ1203" s="23">
        <f t="shared" si="577"/>
        <v>0</v>
      </c>
      <c r="CK1203" s="23">
        <f t="shared" si="578"/>
        <v>0</v>
      </c>
      <c r="CL1203" s="49"/>
      <c r="CM1203" s="49"/>
      <c r="CN1203" s="49"/>
      <c r="CO1203" s="23">
        <f t="shared" si="579"/>
        <v>0</v>
      </c>
      <c r="CP1203" s="23">
        <f t="shared" si="579"/>
        <v>0</v>
      </c>
      <c r="CQ1203" s="23">
        <f t="shared" si="579"/>
        <v>0</v>
      </c>
      <c r="CR1203" s="28"/>
      <c r="CS1203" s="28"/>
      <c r="CT1203" s="28"/>
      <c r="CU1203" s="49"/>
      <c r="CV1203" s="49"/>
      <c r="CW1203" s="49"/>
      <c r="CX1203" s="23">
        <f t="shared" si="580"/>
        <v>0</v>
      </c>
      <c r="CY1203" s="23">
        <f t="shared" si="581"/>
        <v>0</v>
      </c>
      <c r="CZ1203" s="23">
        <f t="shared" si="582"/>
        <v>0</v>
      </c>
      <c r="DA1203" s="49"/>
      <c r="DB1203" s="49"/>
      <c r="DC1203" s="49"/>
      <c r="DD1203" s="23">
        <f t="shared" si="583"/>
        <v>0</v>
      </c>
      <c r="DE1203" s="23">
        <f t="shared" si="584"/>
        <v>0</v>
      </c>
      <c r="DF1203" s="23">
        <f t="shared" si="585"/>
        <v>0</v>
      </c>
      <c r="DG1203" s="49"/>
      <c r="DH1203" s="49"/>
      <c r="DI1203" s="49"/>
      <c r="DJ1203" s="23">
        <f t="shared" si="586"/>
        <v>0</v>
      </c>
      <c r="DK1203" s="23">
        <f t="shared" si="586"/>
        <v>0</v>
      </c>
      <c r="DL1203" s="23">
        <f t="shared" si="586"/>
        <v>0</v>
      </c>
      <c r="DM1203" s="28"/>
      <c r="DN1203" s="28"/>
      <c r="DO1203" s="28"/>
      <c r="DP1203" s="49"/>
      <c r="DQ1203" s="49"/>
      <c r="DR1203" s="49"/>
      <c r="DS1203" s="23">
        <f t="shared" si="587"/>
        <v>0</v>
      </c>
      <c r="DT1203" s="23">
        <f t="shared" si="588"/>
        <v>0</v>
      </c>
      <c r="DU1203" s="23">
        <f t="shared" si="589"/>
        <v>0</v>
      </c>
      <c r="DV1203" s="49"/>
      <c r="DW1203" s="49"/>
      <c r="DX1203" s="49"/>
      <c r="DY1203" s="23">
        <f t="shared" si="590"/>
        <v>0</v>
      </c>
      <c r="DZ1203" s="23">
        <f t="shared" si="591"/>
        <v>0</v>
      </c>
      <c r="EA1203" s="23">
        <f t="shared" si="592"/>
        <v>0</v>
      </c>
      <c r="EB1203" s="49"/>
      <c r="EC1203" s="49"/>
      <c r="ED1203" s="49"/>
      <c r="EE1203" s="23">
        <f t="shared" si="593"/>
        <v>0</v>
      </c>
      <c r="EF1203" s="23">
        <f t="shared" si="593"/>
        <v>0</v>
      </c>
      <c r="EG1203" s="23">
        <f t="shared" si="593"/>
        <v>0</v>
      </c>
      <c r="EH1203" s="28"/>
      <c r="EI1203" s="28"/>
      <c r="EJ1203" s="28"/>
      <c r="EK1203" s="49"/>
      <c r="EL1203" s="49"/>
      <c r="EM1203" s="49"/>
      <c r="EN1203" s="23">
        <f t="shared" si="594"/>
        <v>0</v>
      </c>
      <c r="EO1203" s="23">
        <f t="shared" si="595"/>
        <v>0</v>
      </c>
      <c r="EP1203" s="23">
        <f t="shared" si="596"/>
        <v>0</v>
      </c>
      <c r="EQ1203" s="49"/>
      <c r="ER1203" s="49"/>
      <c r="ES1203" s="49"/>
      <c r="ET1203" s="23">
        <f t="shared" si="597"/>
        <v>0</v>
      </c>
      <c r="EU1203" s="23">
        <f t="shared" si="598"/>
        <v>0</v>
      </c>
      <c r="EV1203" s="23">
        <f t="shared" si="599"/>
        <v>0</v>
      </c>
      <c r="EW1203" s="49"/>
      <c r="EX1203" s="49"/>
      <c r="EY1203" s="49"/>
      <c r="EZ1203" s="23">
        <f t="shared" si="600"/>
        <v>0</v>
      </c>
      <c r="FA1203" s="23">
        <f t="shared" si="600"/>
        <v>0</v>
      </c>
      <c r="FB1203" s="23">
        <f t="shared" si="600"/>
        <v>0</v>
      </c>
      <c r="FC1203" s="28"/>
      <c r="FD1203" s="28"/>
      <c r="FE1203" s="28"/>
      <c r="FF1203" s="49"/>
      <c r="FG1203" s="49"/>
      <c r="FH1203" s="49"/>
      <c r="FI1203" s="23">
        <f t="shared" si="601"/>
        <v>0</v>
      </c>
      <c r="FJ1203" s="23">
        <f t="shared" si="602"/>
        <v>0</v>
      </c>
      <c r="FK1203" s="23">
        <f t="shared" si="603"/>
        <v>0</v>
      </c>
      <c r="FL1203" s="49"/>
      <c r="FM1203" s="49"/>
      <c r="FN1203" s="49"/>
      <c r="FO1203" s="23">
        <f t="shared" si="604"/>
        <v>0</v>
      </c>
      <c r="FP1203" s="23">
        <f t="shared" si="605"/>
        <v>0</v>
      </c>
      <c r="FQ1203" s="23">
        <f t="shared" si="606"/>
        <v>0</v>
      </c>
      <c r="FR1203" s="49"/>
      <c r="FS1203" s="49"/>
      <c r="FT1203" s="49"/>
      <c r="FU1203" s="23">
        <f t="shared" si="607"/>
        <v>0</v>
      </c>
      <c r="FV1203" s="23">
        <f t="shared" si="607"/>
        <v>0</v>
      </c>
      <c r="FW1203" s="23">
        <f t="shared" si="607"/>
        <v>0</v>
      </c>
      <c r="FX1203" s="28"/>
      <c r="FY1203" s="28"/>
      <c r="FZ1203" s="28"/>
      <c r="GA1203" s="49"/>
      <c r="GB1203" s="49"/>
      <c r="GC1203" s="49"/>
      <c r="GD1203" s="23">
        <f t="shared" si="608"/>
        <v>0</v>
      </c>
      <c r="GE1203" s="23">
        <f t="shared" si="609"/>
        <v>0</v>
      </c>
      <c r="GF1203" s="23">
        <f t="shared" si="610"/>
        <v>0</v>
      </c>
      <c r="GG1203" s="49"/>
      <c r="GH1203" s="49"/>
      <c r="GI1203" s="49"/>
      <c r="GJ1203" s="23">
        <f t="shared" si="611"/>
        <v>0</v>
      </c>
      <c r="GK1203" s="23">
        <f t="shared" si="612"/>
        <v>0</v>
      </c>
      <c r="GL1203" s="23">
        <f t="shared" si="613"/>
        <v>0</v>
      </c>
      <c r="GM1203" s="49"/>
      <c r="GN1203" s="49"/>
      <c r="GO1203" s="49"/>
      <c r="GP1203" s="23">
        <f t="shared" si="614"/>
        <v>0</v>
      </c>
      <c r="GQ1203" s="23">
        <f t="shared" si="614"/>
        <v>0</v>
      </c>
      <c r="GR1203" s="23">
        <f t="shared" si="614"/>
        <v>0</v>
      </c>
      <c r="GS1203" s="28"/>
      <c r="GT1203" s="28"/>
      <c r="GU1203" s="28"/>
      <c r="GV1203" s="49"/>
      <c r="GW1203" s="49"/>
      <c r="GX1203" s="49"/>
      <c r="GY1203" s="23">
        <f t="shared" si="615"/>
        <v>0</v>
      </c>
      <c r="GZ1203" s="23">
        <f t="shared" si="616"/>
        <v>0</v>
      </c>
      <c r="HA1203" s="23">
        <f t="shared" si="617"/>
        <v>0</v>
      </c>
      <c r="HB1203" s="49"/>
      <c r="HC1203" s="49"/>
      <c r="HD1203" s="49"/>
      <c r="HE1203" s="23">
        <f t="shared" si="618"/>
        <v>5745</v>
      </c>
      <c r="HF1203" s="23">
        <f t="shared" si="619"/>
        <v>5651.78</v>
      </c>
      <c r="HG1203" s="23">
        <f t="shared" si="620"/>
        <v>5651.78</v>
      </c>
      <c r="HH1203" s="49"/>
      <c r="HI1203" s="49"/>
      <c r="HJ1203" s="49"/>
      <c r="HK1203" s="23">
        <f t="shared" si="621"/>
        <v>0</v>
      </c>
      <c r="HL1203" s="23">
        <f t="shared" si="621"/>
        <v>0</v>
      </c>
      <c r="HM1203" s="23">
        <f t="shared" si="621"/>
        <v>0</v>
      </c>
      <c r="HN1203" s="28"/>
      <c r="HO1203" s="28"/>
      <c r="HP1203" s="28"/>
      <c r="HQ1203" s="49"/>
      <c r="HR1203" s="49"/>
      <c r="HS1203" s="49"/>
      <c r="HT1203" s="23">
        <f t="shared" si="622"/>
        <v>0</v>
      </c>
      <c r="HU1203" s="23">
        <f t="shared" si="623"/>
        <v>0</v>
      </c>
      <c r="HV1203" s="23">
        <f t="shared" si="624"/>
        <v>0</v>
      </c>
      <c r="HW1203" s="49"/>
      <c r="HX1203" s="49"/>
      <c r="HY1203" s="49"/>
      <c r="HZ1203" s="23">
        <f t="shared" si="625"/>
        <v>0</v>
      </c>
      <c r="IA1203" s="23">
        <f t="shared" si="626"/>
        <v>0</v>
      </c>
      <c r="IB1203" s="23">
        <f t="shared" si="627"/>
        <v>0</v>
      </c>
      <c r="IC1203" s="49"/>
      <c r="ID1203" s="49"/>
      <c r="IE1203" s="49"/>
      <c r="IF1203" s="23">
        <f t="shared" si="628"/>
        <v>0</v>
      </c>
      <c r="IG1203" s="23">
        <f t="shared" si="628"/>
        <v>0</v>
      </c>
      <c r="IH1203" s="23">
        <f t="shared" si="628"/>
        <v>0</v>
      </c>
      <c r="II1203" s="28"/>
      <c r="IJ1203" s="28"/>
      <c r="IK1203" s="28"/>
      <c r="IL1203" s="49"/>
      <c r="IM1203" s="49"/>
      <c r="IN1203" s="49"/>
      <c r="IO1203" s="23">
        <f t="shared" si="629"/>
        <v>0</v>
      </c>
      <c r="IP1203" s="23">
        <f t="shared" si="630"/>
        <v>0</v>
      </c>
      <c r="IQ1203" s="23">
        <f t="shared" si="631"/>
        <v>0</v>
      </c>
      <c r="IR1203" s="49"/>
      <c r="IS1203" s="49"/>
      <c r="IT1203" s="49"/>
      <c r="IU1203" s="23">
        <f t="shared" si="632"/>
        <v>0</v>
      </c>
      <c r="IV1203" s="23">
        <f t="shared" si="633"/>
        <v>0</v>
      </c>
      <c r="IW1203" s="23">
        <f t="shared" si="634"/>
        <v>0</v>
      </c>
      <c r="IX1203" s="49"/>
      <c r="IY1203" s="49"/>
      <c r="IZ1203" s="49"/>
      <c r="JA1203" s="23">
        <f t="shared" si="635"/>
        <v>0</v>
      </c>
      <c r="JB1203" s="23">
        <f t="shared" si="635"/>
        <v>0</v>
      </c>
      <c r="JC1203" s="23">
        <f t="shared" si="635"/>
        <v>0</v>
      </c>
      <c r="JD1203" s="28"/>
      <c r="JE1203" s="28"/>
      <c r="JF1203" s="28"/>
      <c r="JG1203" s="49"/>
      <c r="JH1203" s="49"/>
      <c r="JI1203" s="49"/>
      <c r="JJ1203" s="23">
        <f t="shared" si="636"/>
        <v>0</v>
      </c>
      <c r="JK1203" s="23">
        <f t="shared" si="637"/>
        <v>0</v>
      </c>
      <c r="JL1203" s="23">
        <f t="shared" si="638"/>
        <v>0</v>
      </c>
      <c r="JM1203" s="49"/>
      <c r="JN1203" s="49"/>
      <c r="JO1203" s="49"/>
      <c r="JP1203" s="23">
        <f t="shared" si="639"/>
        <v>0</v>
      </c>
      <c r="JQ1203" s="23">
        <f t="shared" si="640"/>
        <v>0</v>
      </c>
      <c r="JR1203" s="23">
        <f t="shared" si="641"/>
        <v>0</v>
      </c>
      <c r="JS1203" s="49"/>
      <c r="JT1203" s="49"/>
      <c r="JU1203" s="49"/>
      <c r="JV1203" s="23">
        <f t="shared" si="642"/>
        <v>0</v>
      </c>
      <c r="JW1203" s="23">
        <f t="shared" si="642"/>
        <v>0</v>
      </c>
      <c r="JX1203" s="23">
        <f t="shared" si="642"/>
        <v>0</v>
      </c>
      <c r="JY1203" s="28"/>
      <c r="JZ1203" s="28"/>
      <c r="KA1203" s="28"/>
      <c r="KB1203" s="49"/>
      <c r="KC1203" s="49"/>
      <c r="KD1203" s="49"/>
      <c r="KE1203" s="23">
        <f t="shared" si="643"/>
        <v>0</v>
      </c>
      <c r="KF1203" s="23">
        <f t="shared" si="644"/>
        <v>0</v>
      </c>
      <c r="KG1203" s="23">
        <f t="shared" si="645"/>
        <v>0</v>
      </c>
      <c r="KH1203" s="49"/>
      <c r="KI1203" s="49"/>
      <c r="KJ1203" s="49"/>
      <c r="KK1203" s="23">
        <f t="shared" si="646"/>
        <v>0</v>
      </c>
      <c r="KL1203" s="23">
        <f t="shared" si="647"/>
        <v>0</v>
      </c>
      <c r="KM1203" s="23">
        <f t="shared" si="648"/>
        <v>0</v>
      </c>
      <c r="KN1203" s="49"/>
      <c r="KO1203" s="49"/>
      <c r="KP1203" s="49"/>
      <c r="KQ1203" s="23">
        <f t="shared" si="649"/>
        <v>0</v>
      </c>
      <c r="KR1203" s="23">
        <f t="shared" si="649"/>
        <v>0</v>
      </c>
      <c r="KS1203" s="23">
        <f t="shared" si="649"/>
        <v>0</v>
      </c>
      <c r="KT1203" s="28"/>
      <c r="KU1203" s="28"/>
      <c r="KV1203" s="28"/>
      <c r="KW1203" s="49"/>
      <c r="KX1203" s="49"/>
      <c r="KY1203" s="49"/>
      <c r="KZ1203" s="23">
        <f t="shared" si="650"/>
        <v>0</v>
      </c>
      <c r="LA1203" s="23">
        <f t="shared" si="651"/>
        <v>0</v>
      </c>
      <c r="LB1203" s="23">
        <f t="shared" si="652"/>
        <v>0</v>
      </c>
      <c r="LC1203" s="49"/>
      <c r="LD1203" s="49"/>
      <c r="LE1203" s="49"/>
      <c r="LF1203" s="23">
        <f t="shared" si="653"/>
        <v>0</v>
      </c>
      <c r="LG1203" s="23">
        <f t="shared" si="654"/>
        <v>0</v>
      </c>
      <c r="LH1203" s="23">
        <f t="shared" si="655"/>
        <v>0</v>
      </c>
      <c r="LI1203" s="49"/>
      <c r="LJ1203" s="49"/>
      <c r="LK1203" s="49"/>
      <c r="LL1203" s="23">
        <f t="shared" si="656"/>
        <v>0</v>
      </c>
      <c r="LM1203" s="23">
        <f t="shared" si="656"/>
        <v>0</v>
      </c>
      <c r="LN1203" s="23">
        <f t="shared" si="656"/>
        <v>0</v>
      </c>
      <c r="LO1203" s="28"/>
      <c r="LP1203" s="28"/>
      <c r="LQ1203" s="28"/>
      <c r="LR1203" s="49"/>
      <c r="LS1203" s="49"/>
      <c r="LT1203" s="49"/>
      <c r="LU1203" s="23">
        <f t="shared" si="657"/>
        <v>0</v>
      </c>
      <c r="LV1203" s="23">
        <f t="shared" si="658"/>
        <v>0</v>
      </c>
      <c r="LW1203" s="23">
        <f t="shared" si="659"/>
        <v>0</v>
      </c>
      <c r="LX1203" s="49"/>
      <c r="LY1203" s="49"/>
      <c r="LZ1203" s="49"/>
      <c r="MA1203" s="23">
        <f t="shared" si="660"/>
        <v>0</v>
      </c>
      <c r="MB1203" s="23">
        <f t="shared" si="661"/>
        <v>0</v>
      </c>
      <c r="MC1203" s="23">
        <f t="shared" si="662"/>
        <v>0</v>
      </c>
      <c r="MD1203" s="49"/>
      <c r="ME1203" s="49"/>
      <c r="MF1203" s="49"/>
      <c r="MG1203" s="23">
        <f t="shared" si="663"/>
        <v>0</v>
      </c>
      <c r="MH1203" s="23">
        <f t="shared" si="663"/>
        <v>0</v>
      </c>
      <c r="MI1203" s="23">
        <f t="shared" si="663"/>
        <v>0</v>
      </c>
      <c r="MJ1203" s="28"/>
      <c r="MK1203" s="28"/>
      <c r="ML1203" s="28"/>
      <c r="MM1203" s="49"/>
      <c r="MN1203" s="49"/>
      <c r="MO1203" s="49"/>
      <c r="MP1203" s="23">
        <f t="shared" si="664"/>
        <v>0</v>
      </c>
      <c r="MQ1203" s="23">
        <f t="shared" si="665"/>
        <v>0</v>
      </c>
      <c r="MR1203" s="23">
        <f t="shared" si="666"/>
        <v>0</v>
      </c>
      <c r="MS1203" s="49"/>
      <c r="MT1203" s="49"/>
      <c r="MU1203" s="49"/>
      <c r="MV1203" s="23">
        <f t="shared" si="667"/>
        <v>0</v>
      </c>
      <c r="MW1203" s="23">
        <f t="shared" si="668"/>
        <v>0</v>
      </c>
      <c r="MX1203" s="23">
        <f t="shared" si="669"/>
        <v>0</v>
      </c>
      <c r="MY1203" s="49"/>
      <c r="MZ1203" s="49"/>
      <c r="NA1203" s="49"/>
      <c r="NB1203" s="23">
        <f t="shared" si="670"/>
        <v>0</v>
      </c>
      <c r="NC1203" s="23">
        <f t="shared" si="670"/>
        <v>0</v>
      </c>
      <c r="ND1203" s="23">
        <f t="shared" si="670"/>
        <v>0</v>
      </c>
      <c r="NE1203" s="28"/>
      <c r="NF1203" s="28"/>
      <c r="NG1203" s="28"/>
      <c r="NH1203" s="49"/>
      <c r="NI1203" s="49"/>
      <c r="NJ1203" s="49"/>
      <c r="NK1203" s="23">
        <f t="shared" si="671"/>
        <v>0</v>
      </c>
      <c r="NL1203" s="23">
        <f t="shared" si="672"/>
        <v>0</v>
      </c>
      <c r="NM1203" s="23">
        <f t="shared" si="673"/>
        <v>0</v>
      </c>
      <c r="NN1203" s="49"/>
      <c r="NO1203" s="49"/>
      <c r="NP1203" s="49"/>
      <c r="NQ1203" s="23">
        <f t="shared" si="674"/>
        <v>0</v>
      </c>
      <c r="NR1203" s="23">
        <f t="shared" si="675"/>
        <v>0</v>
      </c>
      <c r="NS1203" s="23">
        <f t="shared" si="676"/>
        <v>0</v>
      </c>
      <c r="NT1203" s="49"/>
      <c r="NU1203" s="49"/>
      <c r="NV1203" s="49"/>
      <c r="NW1203" s="23">
        <f t="shared" si="677"/>
        <v>0</v>
      </c>
      <c r="NX1203" s="23">
        <f t="shared" si="677"/>
        <v>0</v>
      </c>
      <c r="NY1203" s="23">
        <f t="shared" si="677"/>
        <v>0</v>
      </c>
      <c r="NZ1203" s="28"/>
      <c r="OA1203" s="28"/>
      <c r="OB1203" s="28"/>
      <c r="OC1203" s="49"/>
      <c r="OD1203" s="49"/>
      <c r="OE1203" s="49"/>
      <c r="OF1203" s="23">
        <f t="shared" si="678"/>
        <v>0</v>
      </c>
      <c r="OG1203" s="23">
        <f t="shared" si="679"/>
        <v>0</v>
      </c>
      <c r="OH1203" s="23">
        <f t="shared" si="680"/>
        <v>0</v>
      </c>
      <c r="OI1203" s="49"/>
      <c r="OJ1203" s="49"/>
      <c r="OK1203" s="49"/>
      <c r="OL1203" s="23">
        <f t="shared" si="681"/>
        <v>0</v>
      </c>
      <c r="OM1203" s="23">
        <f t="shared" si="682"/>
        <v>0</v>
      </c>
      <c r="ON1203" s="23">
        <f t="shared" si="683"/>
        <v>0</v>
      </c>
      <c r="OO1203" s="49"/>
      <c r="OP1203" s="49"/>
      <c r="OQ1203" s="49"/>
      <c r="OR1203" s="23">
        <f t="shared" si="684"/>
        <v>0</v>
      </c>
      <c r="OS1203" s="23">
        <f t="shared" si="684"/>
        <v>0</v>
      </c>
      <c r="OT1203" s="23">
        <f t="shared" si="684"/>
        <v>0</v>
      </c>
      <c r="OU1203" s="28"/>
      <c r="OV1203" s="28"/>
      <c r="OW1203" s="28"/>
      <c r="OX1203" s="49"/>
      <c r="OY1203" s="49"/>
      <c r="OZ1203" s="49"/>
      <c r="PA1203" s="23">
        <f t="shared" si="685"/>
        <v>0</v>
      </c>
      <c r="PB1203" s="23">
        <f t="shared" si="686"/>
        <v>0</v>
      </c>
      <c r="PC1203" s="23">
        <f t="shared" si="687"/>
        <v>0</v>
      </c>
      <c r="PD1203" s="49"/>
      <c r="PE1203" s="49"/>
      <c r="PF1203" s="49"/>
      <c r="PG1203" s="23">
        <f t="shared" si="688"/>
        <v>0</v>
      </c>
      <c r="PH1203" s="23">
        <f t="shared" si="689"/>
        <v>0</v>
      </c>
      <c r="PI1203" s="23">
        <f t="shared" si="690"/>
        <v>0</v>
      </c>
      <c r="PJ1203" s="49"/>
      <c r="PK1203" s="49"/>
      <c r="PL1203" s="49"/>
      <c r="PM1203" s="23">
        <f t="shared" si="691"/>
        <v>0</v>
      </c>
      <c r="PN1203" s="23">
        <f t="shared" si="691"/>
        <v>0</v>
      </c>
      <c r="PO1203" s="23">
        <f t="shared" si="691"/>
        <v>0</v>
      </c>
      <c r="PP1203" s="28"/>
      <c r="PQ1203" s="28"/>
      <c r="PR1203" s="28"/>
      <c r="PS1203" s="49"/>
      <c r="PT1203" s="49"/>
      <c r="PU1203" s="49"/>
      <c r="PV1203" s="23">
        <f t="shared" si="692"/>
        <v>0</v>
      </c>
      <c r="PW1203" s="23">
        <f t="shared" si="693"/>
        <v>0</v>
      </c>
      <c r="PX1203" s="23">
        <f t="shared" si="694"/>
        <v>0</v>
      </c>
      <c r="PY1203" s="49"/>
      <c r="PZ1203" s="49"/>
      <c r="QA1203" s="49"/>
      <c r="QB1203" s="23">
        <f t="shared" si="695"/>
        <v>0</v>
      </c>
      <c r="QC1203" s="23">
        <f t="shared" si="696"/>
        <v>0</v>
      </c>
      <c r="QD1203" s="23">
        <f t="shared" si="697"/>
        <v>0</v>
      </c>
      <c r="QE1203" s="49"/>
      <c r="QF1203" s="49"/>
      <c r="QG1203" s="49"/>
      <c r="QH1203" s="23">
        <f t="shared" si="698"/>
        <v>0</v>
      </c>
      <c r="QI1203" s="23">
        <f t="shared" si="698"/>
        <v>0</v>
      </c>
      <c r="QJ1203" s="23">
        <f t="shared" si="698"/>
        <v>0</v>
      </c>
      <c r="QK1203" s="28"/>
      <c r="QL1203" s="28"/>
      <c r="QM1203" s="28"/>
      <c r="QN1203" s="49"/>
      <c r="QO1203" s="49"/>
      <c r="QP1203" s="49"/>
      <c r="QQ1203" s="23">
        <f t="shared" si="699"/>
        <v>0</v>
      </c>
      <c r="QR1203" s="23">
        <f t="shared" si="700"/>
        <v>0</v>
      </c>
      <c r="QS1203" s="23">
        <f t="shared" si="701"/>
        <v>0</v>
      </c>
      <c r="QT1203" s="49"/>
      <c r="QU1203" s="49"/>
      <c r="QV1203" s="49"/>
      <c r="QW1203" s="23">
        <f t="shared" si="702"/>
        <v>0</v>
      </c>
      <c r="QX1203" s="23">
        <f t="shared" si="703"/>
        <v>0</v>
      </c>
      <c r="QY1203" s="23">
        <f t="shared" si="704"/>
        <v>0</v>
      </c>
      <c r="QZ1203" s="49"/>
      <c r="RA1203" s="49"/>
      <c r="RB1203" s="49"/>
      <c r="RC1203" s="23">
        <f t="shared" si="705"/>
        <v>0</v>
      </c>
      <c r="RD1203" s="23">
        <f t="shared" si="705"/>
        <v>0</v>
      </c>
      <c r="RE1203" s="23">
        <f t="shared" si="705"/>
        <v>0</v>
      </c>
      <c r="RF1203" s="28"/>
      <c r="RG1203" s="28"/>
      <c r="RH1203" s="28"/>
      <c r="RI1203" s="49"/>
      <c r="RJ1203" s="49"/>
      <c r="RK1203" s="49"/>
      <c r="RL1203" s="23">
        <f t="shared" si="706"/>
        <v>0</v>
      </c>
      <c r="RM1203" s="23">
        <f t="shared" si="707"/>
        <v>0</v>
      </c>
      <c r="RN1203" s="23">
        <f t="shared" si="708"/>
        <v>0</v>
      </c>
      <c r="RO1203" s="49"/>
      <c r="RP1203" s="49"/>
      <c r="RQ1203" s="49"/>
      <c r="RR1203" s="23">
        <f t="shared" si="709"/>
        <v>0</v>
      </c>
      <c r="RS1203" s="23">
        <f t="shared" si="710"/>
        <v>0</v>
      </c>
      <c r="RT1203" s="23">
        <f t="shared" si="711"/>
        <v>0</v>
      </c>
      <c r="RU1203" s="49"/>
      <c r="RV1203" s="49"/>
      <c r="RW1203" s="49"/>
      <c r="RX1203" s="23">
        <f t="shared" si="712"/>
        <v>0</v>
      </c>
      <c r="RY1203" s="23">
        <f t="shared" si="712"/>
        <v>0</v>
      </c>
      <c r="RZ1203" s="23">
        <f t="shared" si="712"/>
        <v>0</v>
      </c>
      <c r="SA1203" s="28"/>
      <c r="SB1203" s="28"/>
      <c r="SC1203" s="28"/>
      <c r="SD1203" s="49"/>
      <c r="SE1203" s="49"/>
      <c r="SF1203" s="49"/>
      <c r="SG1203" s="23">
        <f t="shared" si="713"/>
        <v>0</v>
      </c>
      <c r="SH1203" s="23">
        <f t="shared" si="714"/>
        <v>0</v>
      </c>
      <c r="SI1203" s="23">
        <f t="shared" si="715"/>
        <v>0</v>
      </c>
      <c r="SJ1203" s="49"/>
      <c r="SK1203" s="49"/>
      <c r="SL1203" s="49"/>
      <c r="SM1203" s="23">
        <f t="shared" si="716"/>
        <v>0</v>
      </c>
      <c r="SN1203" s="23">
        <f t="shared" si="717"/>
        <v>0</v>
      </c>
      <c r="SO1203" s="23">
        <f t="shared" si="718"/>
        <v>0</v>
      </c>
      <c r="SP1203" s="49"/>
      <c r="SQ1203" s="49"/>
      <c r="SR1203" s="49"/>
      <c r="SS1203" s="23">
        <f t="shared" si="719"/>
        <v>0</v>
      </c>
      <c r="ST1203" s="23">
        <f t="shared" si="719"/>
        <v>0</v>
      </c>
      <c r="SU1203" s="23">
        <f t="shared" si="719"/>
        <v>0</v>
      </c>
      <c r="SV1203" s="28"/>
      <c r="SW1203" s="28"/>
      <c r="SX1203" s="28"/>
      <c r="SY1203" s="49"/>
      <c r="SZ1203" s="49"/>
      <c r="TA1203" s="49"/>
      <c r="TB1203" s="23">
        <f t="shared" si="720"/>
        <v>0</v>
      </c>
      <c r="TC1203" s="23">
        <f t="shared" si="721"/>
        <v>0</v>
      </c>
      <c r="TD1203" s="23">
        <f t="shared" si="722"/>
        <v>0</v>
      </c>
      <c r="TE1203" s="49"/>
      <c r="TF1203" s="49"/>
      <c r="TG1203" s="49"/>
      <c r="TH1203" s="23">
        <f t="shared" si="723"/>
        <v>0</v>
      </c>
      <c r="TI1203" s="23">
        <f t="shared" si="724"/>
        <v>0</v>
      </c>
      <c r="TJ1203" s="23">
        <f t="shared" si="725"/>
        <v>0</v>
      </c>
      <c r="TK1203" s="49"/>
      <c r="TL1203" s="49"/>
      <c r="TM1203" s="49"/>
      <c r="TN1203" s="23">
        <f t="shared" si="726"/>
        <v>0</v>
      </c>
      <c r="TO1203" s="23">
        <f t="shared" si="726"/>
        <v>0</v>
      </c>
      <c r="TP1203" s="23">
        <f t="shared" si="726"/>
        <v>0</v>
      </c>
      <c r="TQ1203" s="28"/>
      <c r="TR1203" s="28"/>
      <c r="TS1203" s="28"/>
      <c r="TT1203" s="49"/>
      <c r="TU1203" s="49"/>
      <c r="TV1203" s="49"/>
      <c r="TW1203" s="23">
        <f t="shared" si="727"/>
        <v>0</v>
      </c>
      <c r="TX1203" s="23">
        <f t="shared" si="728"/>
        <v>0</v>
      </c>
      <c r="TY1203" s="23">
        <f t="shared" si="729"/>
        <v>0</v>
      </c>
      <c r="TZ1203" s="49"/>
      <c r="UA1203" s="49"/>
      <c r="UB1203" s="49"/>
      <c r="UC1203" s="23">
        <f t="shared" si="730"/>
        <v>0</v>
      </c>
      <c r="UD1203" s="23">
        <f t="shared" si="731"/>
        <v>0</v>
      </c>
      <c r="UE1203" s="23">
        <f t="shared" si="732"/>
        <v>0</v>
      </c>
      <c r="UF1203" s="49"/>
      <c r="UG1203" s="49"/>
      <c r="UH1203" s="49"/>
      <c r="UI1203" s="23">
        <f t="shared" si="733"/>
        <v>0</v>
      </c>
      <c r="UJ1203" s="23">
        <f t="shared" si="733"/>
        <v>0</v>
      </c>
      <c r="UK1203" s="23">
        <f t="shared" si="733"/>
        <v>0</v>
      </c>
      <c r="UL1203" s="28"/>
      <c r="UM1203" s="28"/>
      <c r="UN1203" s="28"/>
      <c r="UO1203" s="49"/>
      <c r="UP1203" s="49"/>
      <c r="UQ1203" s="49"/>
      <c r="UR1203" s="23">
        <f t="shared" si="734"/>
        <v>0</v>
      </c>
      <c r="US1203" s="23">
        <f t="shared" si="735"/>
        <v>0</v>
      </c>
      <c r="UT1203" s="23">
        <f t="shared" si="736"/>
        <v>0</v>
      </c>
      <c r="UU1203" s="49"/>
      <c r="UV1203" s="49"/>
      <c r="UW1203" s="49"/>
      <c r="UX1203" s="23">
        <f t="shared" si="737"/>
        <v>2608.14</v>
      </c>
      <c r="UY1203" s="23">
        <f t="shared" si="738"/>
        <v>2741.66</v>
      </c>
      <c r="UZ1203" s="23">
        <f t="shared" si="739"/>
        <v>2741.66</v>
      </c>
      <c r="VA1203" s="49"/>
      <c r="VB1203" s="49"/>
      <c r="VC1203" s="49"/>
      <c r="VD1203" s="23">
        <f t="shared" si="740"/>
        <v>0</v>
      </c>
      <c r="VE1203" s="23">
        <f t="shared" si="740"/>
        <v>0</v>
      </c>
      <c r="VF1203" s="23">
        <f t="shared" si="740"/>
        <v>0</v>
      </c>
      <c r="VG1203" s="28"/>
      <c r="VH1203" s="28"/>
      <c r="VI1203" s="28"/>
      <c r="VJ1203" s="49"/>
      <c r="VK1203" s="49"/>
      <c r="VL1203" s="49"/>
      <c r="VM1203" s="23">
        <f t="shared" si="741"/>
        <v>0</v>
      </c>
      <c r="VN1203" s="23">
        <f t="shared" si="742"/>
        <v>0</v>
      </c>
      <c r="VO1203" s="23">
        <f t="shared" si="743"/>
        <v>0</v>
      </c>
      <c r="VP1203" s="49"/>
      <c r="VQ1203" s="49"/>
      <c r="VR1203" s="49"/>
      <c r="VS1203" s="23">
        <f t="shared" si="744"/>
        <v>0</v>
      </c>
      <c r="VT1203" s="23">
        <f t="shared" si="745"/>
        <v>0</v>
      </c>
      <c r="VU1203" s="23">
        <f t="shared" si="746"/>
        <v>0</v>
      </c>
      <c r="VV1203" s="49"/>
      <c r="VW1203" s="49"/>
      <c r="VX1203" s="49"/>
      <c r="VY1203" s="23">
        <f t="shared" si="747"/>
        <v>0</v>
      </c>
      <c r="VZ1203" s="23">
        <f t="shared" si="747"/>
        <v>0</v>
      </c>
      <c r="WA1203" s="23">
        <f t="shared" si="747"/>
        <v>0</v>
      </c>
      <c r="WB1203" s="28"/>
      <c r="WC1203" s="28"/>
      <c r="WD1203" s="28"/>
      <c r="WE1203" s="49"/>
      <c r="WF1203" s="49"/>
      <c r="WG1203" s="49"/>
      <c r="WH1203" s="23">
        <f t="shared" si="748"/>
        <v>0</v>
      </c>
      <c r="WI1203" s="23">
        <f t="shared" si="749"/>
        <v>0</v>
      </c>
      <c r="WJ1203" s="23">
        <f t="shared" si="750"/>
        <v>0</v>
      </c>
      <c r="WK1203" s="49"/>
      <c r="WL1203" s="49"/>
      <c r="WM1203" s="49"/>
      <c r="WN1203" s="23">
        <f t="shared" si="751"/>
        <v>0</v>
      </c>
      <c r="WO1203" s="23">
        <f t="shared" si="752"/>
        <v>0</v>
      </c>
      <c r="WP1203" s="23">
        <f t="shared" si="753"/>
        <v>0</v>
      </c>
      <c r="WQ1203" s="49"/>
      <c r="WR1203" s="49"/>
      <c r="WS1203" s="49"/>
      <c r="WT1203" s="23">
        <f t="shared" si="754"/>
        <v>0</v>
      </c>
      <c r="WU1203" s="23">
        <f t="shared" si="754"/>
        <v>0</v>
      </c>
      <c r="WV1203" s="23">
        <f t="shared" si="754"/>
        <v>0</v>
      </c>
      <c r="WW1203" s="28"/>
      <c r="WX1203" s="28"/>
      <c r="WY1203" s="28"/>
      <c r="WZ1203" s="49"/>
      <c r="XA1203" s="49"/>
      <c r="XB1203" s="49"/>
      <c r="XC1203" s="23">
        <f t="shared" si="755"/>
        <v>0</v>
      </c>
      <c r="XD1203" s="23">
        <f t="shared" si="756"/>
        <v>0</v>
      </c>
      <c r="XE1203" s="23">
        <f t="shared" si="757"/>
        <v>0</v>
      </c>
      <c r="XF1203" s="49"/>
      <c r="XG1203" s="49"/>
      <c r="XH1203" s="49"/>
      <c r="XI1203" s="23">
        <f t="shared" si="758"/>
        <v>0</v>
      </c>
      <c r="XJ1203" s="23">
        <f t="shared" si="759"/>
        <v>0</v>
      </c>
      <c r="XK1203" s="23">
        <f t="shared" si="760"/>
        <v>0</v>
      </c>
      <c r="XL1203" s="49"/>
      <c r="XM1203" s="49"/>
      <c r="XN1203" s="49"/>
      <c r="XO1203" s="23">
        <f t="shared" si="761"/>
        <v>0</v>
      </c>
      <c r="XP1203" s="23">
        <f t="shared" si="761"/>
        <v>0</v>
      </c>
      <c r="XQ1203" s="23">
        <f t="shared" si="761"/>
        <v>0</v>
      </c>
      <c r="XR1203" s="28"/>
      <c r="XS1203" s="28"/>
      <c r="XT1203" s="28"/>
      <c r="XU1203" s="49"/>
      <c r="XV1203" s="49"/>
      <c r="XW1203" s="49"/>
      <c r="XX1203" s="23">
        <f t="shared" si="762"/>
        <v>0</v>
      </c>
      <c r="XY1203" s="23">
        <f t="shared" si="763"/>
        <v>0</v>
      </c>
      <c r="XZ1203" s="23">
        <f t="shared" si="764"/>
        <v>0</v>
      </c>
      <c r="YA1203" s="49"/>
      <c r="YB1203" s="49"/>
      <c r="YC1203" s="49"/>
      <c r="YD1203" s="23">
        <f t="shared" si="765"/>
        <v>0</v>
      </c>
      <c r="YE1203" s="23">
        <f t="shared" si="766"/>
        <v>0</v>
      </c>
      <c r="YF1203" s="23">
        <f t="shared" si="767"/>
        <v>0</v>
      </c>
      <c r="YG1203" s="49"/>
      <c r="YH1203" s="49"/>
      <c r="YI1203" s="49"/>
      <c r="YJ1203" s="23">
        <f t="shared" si="768"/>
        <v>0</v>
      </c>
      <c r="YK1203" s="23">
        <f t="shared" si="768"/>
        <v>0</v>
      </c>
      <c r="YL1203" s="23">
        <f t="shared" si="768"/>
        <v>0</v>
      </c>
      <c r="YM1203" s="57">
        <f t="shared" si="769"/>
        <v>0</v>
      </c>
      <c r="YN1203" s="57">
        <f t="shared" si="769"/>
        <v>0</v>
      </c>
      <c r="YO1203" s="57">
        <f t="shared" si="769"/>
        <v>0</v>
      </c>
      <c r="YP1203" s="49"/>
      <c r="YQ1203" s="49"/>
      <c r="YR1203" s="49"/>
      <c r="YS1203" s="23">
        <f t="shared" si="770"/>
        <v>0</v>
      </c>
      <c r="YT1203" s="23">
        <f t="shared" si="771"/>
        <v>0</v>
      </c>
      <c r="YU1203" s="23">
        <f t="shared" si="772"/>
        <v>0</v>
      </c>
      <c r="YV1203" s="49"/>
      <c r="YW1203" s="49"/>
      <c r="YX1203" s="49"/>
      <c r="YY1203" s="23">
        <f t="shared" si="773"/>
        <v>3620.81</v>
      </c>
      <c r="YZ1203" s="23">
        <f t="shared" si="774"/>
        <v>3681</v>
      </c>
      <c r="ZA1203" s="23">
        <f t="shared" si="775"/>
        <v>3681</v>
      </c>
      <c r="ZB1203" s="49"/>
      <c r="ZC1203" s="49"/>
      <c r="ZD1203" s="49"/>
      <c r="ZE1203" s="23">
        <f t="shared" si="776"/>
        <v>0</v>
      </c>
      <c r="ZF1203" s="23">
        <f t="shared" si="776"/>
        <v>0</v>
      </c>
      <c r="ZG1203" s="23">
        <f t="shared" si="776"/>
        <v>0</v>
      </c>
    </row>
    <row r="1204" spans="1:683" ht="36" hidden="1">
      <c r="A1204" s="24" t="s">
        <v>225</v>
      </c>
      <c r="B1204" s="85" t="s">
        <v>93</v>
      </c>
      <c r="C1204" s="5"/>
      <c r="D1204" s="116"/>
      <c r="E1204" s="74"/>
      <c r="F1204" s="36"/>
      <c r="G1204" s="36"/>
      <c r="H1204" s="36"/>
      <c r="I1204" s="23">
        <f t="shared" si="777"/>
        <v>21370.45</v>
      </c>
      <c r="J1204" s="23">
        <f t="shared" si="777"/>
        <v>21370.45</v>
      </c>
      <c r="K1204" s="23">
        <f t="shared" si="777"/>
        <v>21370.45</v>
      </c>
      <c r="L1204" s="28"/>
      <c r="M1204" s="28"/>
      <c r="N1204" s="28"/>
      <c r="O1204" s="49"/>
      <c r="P1204" s="49"/>
      <c r="Q1204" s="49"/>
      <c r="R1204" s="23">
        <f t="shared" si="778"/>
        <v>0</v>
      </c>
      <c r="S1204" s="23">
        <f t="shared" si="779"/>
        <v>0</v>
      </c>
      <c r="T1204" s="23">
        <f t="shared" si="780"/>
        <v>0</v>
      </c>
      <c r="U1204" s="49"/>
      <c r="V1204" s="49"/>
      <c r="W1204" s="49"/>
      <c r="X1204" s="23">
        <f t="shared" si="555"/>
        <v>0</v>
      </c>
      <c r="Y1204" s="23">
        <f t="shared" si="556"/>
        <v>0</v>
      </c>
      <c r="Z1204" s="23">
        <f t="shared" si="557"/>
        <v>0</v>
      </c>
      <c r="AA1204" s="49"/>
      <c r="AB1204" s="49"/>
      <c r="AC1204" s="49"/>
      <c r="AD1204" s="23">
        <f t="shared" si="558"/>
        <v>0</v>
      </c>
      <c r="AE1204" s="23">
        <f t="shared" si="558"/>
        <v>0</v>
      </c>
      <c r="AF1204" s="23">
        <f t="shared" si="558"/>
        <v>0</v>
      </c>
      <c r="AG1204" s="28"/>
      <c r="AH1204" s="28"/>
      <c r="AI1204" s="28"/>
      <c r="AJ1204" s="49"/>
      <c r="AK1204" s="49"/>
      <c r="AL1204" s="49"/>
      <c r="AM1204" s="23">
        <f t="shared" si="559"/>
        <v>0</v>
      </c>
      <c r="AN1204" s="23">
        <f t="shared" si="560"/>
        <v>0</v>
      </c>
      <c r="AO1204" s="23">
        <f t="shared" si="561"/>
        <v>0</v>
      </c>
      <c r="AP1204" s="49"/>
      <c r="AQ1204" s="49"/>
      <c r="AR1204" s="49"/>
      <c r="AS1204" s="23">
        <f t="shared" si="562"/>
        <v>0</v>
      </c>
      <c r="AT1204" s="23">
        <f t="shared" si="563"/>
        <v>0</v>
      </c>
      <c r="AU1204" s="23">
        <f t="shared" si="564"/>
        <v>0</v>
      </c>
      <c r="AV1204" s="49"/>
      <c r="AW1204" s="49"/>
      <c r="AX1204" s="49"/>
      <c r="AY1204" s="23">
        <f t="shared" si="565"/>
        <v>0</v>
      </c>
      <c r="AZ1204" s="23">
        <f t="shared" si="565"/>
        <v>0</v>
      </c>
      <c r="BA1204" s="23">
        <f t="shared" si="565"/>
        <v>0</v>
      </c>
      <c r="BB1204" s="28"/>
      <c r="BC1204" s="28"/>
      <c r="BD1204" s="28"/>
      <c r="BE1204" s="49"/>
      <c r="BF1204" s="49"/>
      <c r="BG1204" s="49"/>
      <c r="BH1204" s="23">
        <f t="shared" si="566"/>
        <v>0</v>
      </c>
      <c r="BI1204" s="23">
        <f t="shared" si="567"/>
        <v>0</v>
      </c>
      <c r="BJ1204" s="23">
        <f t="shared" si="568"/>
        <v>0</v>
      </c>
      <c r="BK1204" s="49"/>
      <c r="BL1204" s="49"/>
      <c r="BM1204" s="49"/>
      <c r="BN1204" s="23">
        <f t="shared" si="569"/>
        <v>0</v>
      </c>
      <c r="BO1204" s="23">
        <f t="shared" si="570"/>
        <v>0</v>
      </c>
      <c r="BP1204" s="23">
        <f t="shared" si="571"/>
        <v>0</v>
      </c>
      <c r="BQ1204" s="49"/>
      <c r="BR1204" s="49"/>
      <c r="BS1204" s="49"/>
      <c r="BT1204" s="23">
        <f t="shared" si="572"/>
        <v>0</v>
      </c>
      <c r="BU1204" s="23">
        <f t="shared" si="572"/>
        <v>0</v>
      </c>
      <c r="BV1204" s="23">
        <f t="shared" si="572"/>
        <v>0</v>
      </c>
      <c r="BW1204" s="28"/>
      <c r="BX1204" s="28"/>
      <c r="BY1204" s="28"/>
      <c r="BZ1204" s="49"/>
      <c r="CA1204" s="49"/>
      <c r="CB1204" s="49"/>
      <c r="CC1204" s="23">
        <f t="shared" si="573"/>
        <v>0</v>
      </c>
      <c r="CD1204" s="23">
        <f t="shared" si="574"/>
        <v>0</v>
      </c>
      <c r="CE1204" s="23">
        <f t="shared" si="575"/>
        <v>0</v>
      </c>
      <c r="CF1204" s="49"/>
      <c r="CG1204" s="49"/>
      <c r="CH1204" s="49"/>
      <c r="CI1204" s="23">
        <f t="shared" si="576"/>
        <v>0</v>
      </c>
      <c r="CJ1204" s="23">
        <f t="shared" si="577"/>
        <v>0</v>
      </c>
      <c r="CK1204" s="23">
        <f t="shared" si="578"/>
        <v>0</v>
      </c>
      <c r="CL1204" s="49"/>
      <c r="CM1204" s="49"/>
      <c r="CN1204" s="49"/>
      <c r="CO1204" s="23">
        <f t="shared" si="579"/>
        <v>0</v>
      </c>
      <c r="CP1204" s="23">
        <f t="shared" si="579"/>
        <v>0</v>
      </c>
      <c r="CQ1204" s="23">
        <f t="shared" si="579"/>
        <v>0</v>
      </c>
      <c r="CR1204" s="28"/>
      <c r="CS1204" s="28"/>
      <c r="CT1204" s="28"/>
      <c r="CU1204" s="49"/>
      <c r="CV1204" s="49"/>
      <c r="CW1204" s="49"/>
      <c r="CX1204" s="23">
        <f t="shared" si="580"/>
        <v>0</v>
      </c>
      <c r="CY1204" s="23">
        <f t="shared" si="581"/>
        <v>0</v>
      </c>
      <c r="CZ1204" s="23">
        <f t="shared" si="582"/>
        <v>0</v>
      </c>
      <c r="DA1204" s="49"/>
      <c r="DB1204" s="49"/>
      <c r="DC1204" s="49"/>
      <c r="DD1204" s="23">
        <f t="shared" si="583"/>
        <v>0</v>
      </c>
      <c r="DE1204" s="23">
        <f t="shared" si="584"/>
        <v>0</v>
      </c>
      <c r="DF1204" s="23">
        <f t="shared" si="585"/>
        <v>0</v>
      </c>
      <c r="DG1204" s="49"/>
      <c r="DH1204" s="49"/>
      <c r="DI1204" s="49"/>
      <c r="DJ1204" s="23">
        <f t="shared" si="586"/>
        <v>0</v>
      </c>
      <c r="DK1204" s="23">
        <f t="shared" si="586"/>
        <v>0</v>
      </c>
      <c r="DL1204" s="23">
        <f t="shared" si="586"/>
        <v>0</v>
      </c>
      <c r="DM1204" s="28"/>
      <c r="DN1204" s="28"/>
      <c r="DO1204" s="28"/>
      <c r="DP1204" s="49"/>
      <c r="DQ1204" s="49"/>
      <c r="DR1204" s="49"/>
      <c r="DS1204" s="23">
        <f t="shared" si="587"/>
        <v>0</v>
      </c>
      <c r="DT1204" s="23">
        <f t="shared" si="588"/>
        <v>0</v>
      </c>
      <c r="DU1204" s="23">
        <f t="shared" si="589"/>
        <v>0</v>
      </c>
      <c r="DV1204" s="49"/>
      <c r="DW1204" s="49"/>
      <c r="DX1204" s="49"/>
      <c r="DY1204" s="23">
        <f t="shared" si="590"/>
        <v>0</v>
      </c>
      <c r="DZ1204" s="23">
        <f t="shared" si="591"/>
        <v>0</v>
      </c>
      <c r="EA1204" s="23">
        <f t="shared" si="592"/>
        <v>0</v>
      </c>
      <c r="EB1204" s="49"/>
      <c r="EC1204" s="49"/>
      <c r="ED1204" s="49"/>
      <c r="EE1204" s="23">
        <f t="shared" si="593"/>
        <v>0</v>
      </c>
      <c r="EF1204" s="23">
        <f t="shared" si="593"/>
        <v>0</v>
      </c>
      <c r="EG1204" s="23">
        <f t="shared" si="593"/>
        <v>0</v>
      </c>
      <c r="EH1204" s="28"/>
      <c r="EI1204" s="28"/>
      <c r="EJ1204" s="28"/>
      <c r="EK1204" s="49"/>
      <c r="EL1204" s="49"/>
      <c r="EM1204" s="49"/>
      <c r="EN1204" s="23">
        <f t="shared" si="594"/>
        <v>0</v>
      </c>
      <c r="EO1204" s="23">
        <f t="shared" si="595"/>
        <v>0</v>
      </c>
      <c r="EP1204" s="23">
        <f t="shared" si="596"/>
        <v>0</v>
      </c>
      <c r="EQ1204" s="49"/>
      <c r="ER1204" s="49"/>
      <c r="ES1204" s="49"/>
      <c r="ET1204" s="23">
        <f t="shared" si="597"/>
        <v>0</v>
      </c>
      <c r="EU1204" s="23">
        <f t="shared" si="598"/>
        <v>0</v>
      </c>
      <c r="EV1204" s="23">
        <f t="shared" si="599"/>
        <v>0</v>
      </c>
      <c r="EW1204" s="49"/>
      <c r="EX1204" s="49"/>
      <c r="EY1204" s="49"/>
      <c r="EZ1204" s="23">
        <f t="shared" si="600"/>
        <v>0</v>
      </c>
      <c r="FA1204" s="23">
        <f t="shared" si="600"/>
        <v>0</v>
      </c>
      <c r="FB1204" s="23">
        <f t="shared" si="600"/>
        <v>0</v>
      </c>
      <c r="FC1204" s="28"/>
      <c r="FD1204" s="28"/>
      <c r="FE1204" s="28"/>
      <c r="FF1204" s="49"/>
      <c r="FG1204" s="49"/>
      <c r="FH1204" s="49"/>
      <c r="FI1204" s="23">
        <f t="shared" si="601"/>
        <v>0</v>
      </c>
      <c r="FJ1204" s="23">
        <f t="shared" si="602"/>
        <v>0</v>
      </c>
      <c r="FK1204" s="23">
        <f t="shared" si="603"/>
        <v>0</v>
      </c>
      <c r="FL1204" s="49"/>
      <c r="FM1204" s="49"/>
      <c r="FN1204" s="49"/>
      <c r="FO1204" s="23">
        <f t="shared" si="604"/>
        <v>0</v>
      </c>
      <c r="FP1204" s="23">
        <f t="shared" si="605"/>
        <v>0</v>
      </c>
      <c r="FQ1204" s="23">
        <f t="shared" si="606"/>
        <v>0</v>
      </c>
      <c r="FR1204" s="49"/>
      <c r="FS1204" s="49"/>
      <c r="FT1204" s="49"/>
      <c r="FU1204" s="23">
        <f t="shared" si="607"/>
        <v>0</v>
      </c>
      <c r="FV1204" s="23">
        <f t="shared" si="607"/>
        <v>0</v>
      </c>
      <c r="FW1204" s="23">
        <f t="shared" si="607"/>
        <v>0</v>
      </c>
      <c r="FX1204" s="28"/>
      <c r="FY1204" s="28"/>
      <c r="FZ1204" s="28"/>
      <c r="GA1204" s="49"/>
      <c r="GB1204" s="49"/>
      <c r="GC1204" s="49"/>
      <c r="GD1204" s="23">
        <f t="shared" si="608"/>
        <v>0</v>
      </c>
      <c r="GE1204" s="23">
        <f t="shared" si="609"/>
        <v>0</v>
      </c>
      <c r="GF1204" s="23">
        <f t="shared" si="610"/>
        <v>0</v>
      </c>
      <c r="GG1204" s="49"/>
      <c r="GH1204" s="49"/>
      <c r="GI1204" s="49"/>
      <c r="GJ1204" s="23">
        <f t="shared" si="611"/>
        <v>0</v>
      </c>
      <c r="GK1204" s="23">
        <f t="shared" si="612"/>
        <v>0</v>
      </c>
      <c r="GL1204" s="23">
        <f t="shared" si="613"/>
        <v>0</v>
      </c>
      <c r="GM1204" s="49"/>
      <c r="GN1204" s="49"/>
      <c r="GO1204" s="49"/>
      <c r="GP1204" s="23">
        <f t="shared" si="614"/>
        <v>0</v>
      </c>
      <c r="GQ1204" s="23">
        <f t="shared" si="614"/>
        <v>0</v>
      </c>
      <c r="GR1204" s="23">
        <f t="shared" si="614"/>
        <v>0</v>
      </c>
      <c r="GS1204" s="28"/>
      <c r="GT1204" s="28"/>
      <c r="GU1204" s="28"/>
      <c r="GV1204" s="49"/>
      <c r="GW1204" s="49"/>
      <c r="GX1204" s="49"/>
      <c r="GY1204" s="23">
        <f t="shared" si="615"/>
        <v>0</v>
      </c>
      <c r="GZ1204" s="23">
        <f t="shared" si="616"/>
        <v>0</v>
      </c>
      <c r="HA1204" s="23">
        <f t="shared" si="617"/>
        <v>0</v>
      </c>
      <c r="HB1204" s="49"/>
      <c r="HC1204" s="49"/>
      <c r="HD1204" s="49"/>
      <c r="HE1204" s="23">
        <f t="shared" si="618"/>
        <v>5745</v>
      </c>
      <c r="HF1204" s="23">
        <f t="shared" si="619"/>
        <v>5651.78</v>
      </c>
      <c r="HG1204" s="23">
        <f t="shared" si="620"/>
        <v>5651.78</v>
      </c>
      <c r="HH1204" s="49"/>
      <c r="HI1204" s="49"/>
      <c r="HJ1204" s="49"/>
      <c r="HK1204" s="23">
        <f t="shared" si="621"/>
        <v>0</v>
      </c>
      <c r="HL1204" s="23">
        <f t="shared" si="621"/>
        <v>0</v>
      </c>
      <c r="HM1204" s="23">
        <f t="shared" si="621"/>
        <v>0</v>
      </c>
      <c r="HN1204" s="28"/>
      <c r="HO1204" s="28"/>
      <c r="HP1204" s="28"/>
      <c r="HQ1204" s="49"/>
      <c r="HR1204" s="49"/>
      <c r="HS1204" s="49"/>
      <c r="HT1204" s="23">
        <f t="shared" si="622"/>
        <v>0</v>
      </c>
      <c r="HU1204" s="23">
        <f t="shared" si="623"/>
        <v>0</v>
      </c>
      <c r="HV1204" s="23">
        <f t="shared" si="624"/>
        <v>0</v>
      </c>
      <c r="HW1204" s="49"/>
      <c r="HX1204" s="49"/>
      <c r="HY1204" s="49"/>
      <c r="HZ1204" s="23">
        <f t="shared" si="625"/>
        <v>0</v>
      </c>
      <c r="IA1204" s="23">
        <f t="shared" si="626"/>
        <v>0</v>
      </c>
      <c r="IB1204" s="23">
        <f t="shared" si="627"/>
        <v>0</v>
      </c>
      <c r="IC1204" s="49"/>
      <c r="ID1204" s="49"/>
      <c r="IE1204" s="49"/>
      <c r="IF1204" s="23">
        <f t="shared" si="628"/>
        <v>0</v>
      </c>
      <c r="IG1204" s="23">
        <f t="shared" si="628"/>
        <v>0</v>
      </c>
      <c r="IH1204" s="23">
        <f t="shared" si="628"/>
        <v>0</v>
      </c>
      <c r="II1204" s="28"/>
      <c r="IJ1204" s="28"/>
      <c r="IK1204" s="28"/>
      <c r="IL1204" s="49"/>
      <c r="IM1204" s="49"/>
      <c r="IN1204" s="49"/>
      <c r="IO1204" s="23">
        <f t="shared" si="629"/>
        <v>0</v>
      </c>
      <c r="IP1204" s="23">
        <f t="shared" si="630"/>
        <v>0</v>
      </c>
      <c r="IQ1204" s="23">
        <f t="shared" si="631"/>
        <v>0</v>
      </c>
      <c r="IR1204" s="49"/>
      <c r="IS1204" s="49"/>
      <c r="IT1204" s="49"/>
      <c r="IU1204" s="23">
        <f t="shared" si="632"/>
        <v>0</v>
      </c>
      <c r="IV1204" s="23">
        <f t="shared" si="633"/>
        <v>0</v>
      </c>
      <c r="IW1204" s="23">
        <f t="shared" si="634"/>
        <v>0</v>
      </c>
      <c r="IX1204" s="49"/>
      <c r="IY1204" s="49"/>
      <c r="IZ1204" s="49"/>
      <c r="JA1204" s="23">
        <f t="shared" si="635"/>
        <v>0</v>
      </c>
      <c r="JB1204" s="23">
        <f t="shared" si="635"/>
        <v>0</v>
      </c>
      <c r="JC1204" s="23">
        <f t="shared" si="635"/>
        <v>0</v>
      </c>
      <c r="JD1204" s="28"/>
      <c r="JE1204" s="28"/>
      <c r="JF1204" s="28"/>
      <c r="JG1204" s="49"/>
      <c r="JH1204" s="49"/>
      <c r="JI1204" s="49"/>
      <c r="JJ1204" s="23">
        <f t="shared" si="636"/>
        <v>0</v>
      </c>
      <c r="JK1204" s="23">
        <f t="shared" si="637"/>
        <v>0</v>
      </c>
      <c r="JL1204" s="23">
        <f t="shared" si="638"/>
        <v>0</v>
      </c>
      <c r="JM1204" s="49"/>
      <c r="JN1204" s="49"/>
      <c r="JO1204" s="49"/>
      <c r="JP1204" s="23">
        <f t="shared" si="639"/>
        <v>0</v>
      </c>
      <c r="JQ1204" s="23">
        <f t="shared" si="640"/>
        <v>0</v>
      </c>
      <c r="JR1204" s="23">
        <f t="shared" si="641"/>
        <v>0</v>
      </c>
      <c r="JS1204" s="49"/>
      <c r="JT1204" s="49"/>
      <c r="JU1204" s="49"/>
      <c r="JV1204" s="23">
        <f t="shared" si="642"/>
        <v>0</v>
      </c>
      <c r="JW1204" s="23">
        <f t="shared" si="642"/>
        <v>0</v>
      </c>
      <c r="JX1204" s="23">
        <f t="shared" si="642"/>
        <v>0</v>
      </c>
      <c r="JY1204" s="28"/>
      <c r="JZ1204" s="28"/>
      <c r="KA1204" s="28"/>
      <c r="KB1204" s="49"/>
      <c r="KC1204" s="49"/>
      <c r="KD1204" s="49"/>
      <c r="KE1204" s="23">
        <f t="shared" si="643"/>
        <v>0</v>
      </c>
      <c r="KF1204" s="23">
        <f t="shared" si="644"/>
        <v>0</v>
      </c>
      <c r="KG1204" s="23">
        <f t="shared" si="645"/>
        <v>0</v>
      </c>
      <c r="KH1204" s="49"/>
      <c r="KI1204" s="49"/>
      <c r="KJ1204" s="49"/>
      <c r="KK1204" s="23">
        <f t="shared" si="646"/>
        <v>0</v>
      </c>
      <c r="KL1204" s="23">
        <f t="shared" si="647"/>
        <v>0</v>
      </c>
      <c r="KM1204" s="23">
        <f t="shared" si="648"/>
        <v>0</v>
      </c>
      <c r="KN1204" s="49"/>
      <c r="KO1204" s="49"/>
      <c r="KP1204" s="49"/>
      <c r="KQ1204" s="23">
        <f t="shared" si="649"/>
        <v>0</v>
      </c>
      <c r="KR1204" s="23">
        <f t="shared" si="649"/>
        <v>0</v>
      </c>
      <c r="KS1204" s="23">
        <f t="shared" si="649"/>
        <v>0</v>
      </c>
      <c r="KT1204" s="28"/>
      <c r="KU1204" s="28"/>
      <c r="KV1204" s="28"/>
      <c r="KW1204" s="49"/>
      <c r="KX1204" s="49"/>
      <c r="KY1204" s="49"/>
      <c r="KZ1204" s="23">
        <f t="shared" si="650"/>
        <v>0</v>
      </c>
      <c r="LA1204" s="23">
        <f t="shared" si="651"/>
        <v>0</v>
      </c>
      <c r="LB1204" s="23">
        <f t="shared" si="652"/>
        <v>0</v>
      </c>
      <c r="LC1204" s="49"/>
      <c r="LD1204" s="49"/>
      <c r="LE1204" s="49"/>
      <c r="LF1204" s="23">
        <f t="shared" si="653"/>
        <v>0</v>
      </c>
      <c r="LG1204" s="23">
        <f t="shared" si="654"/>
        <v>0</v>
      </c>
      <c r="LH1204" s="23">
        <f t="shared" si="655"/>
        <v>0</v>
      </c>
      <c r="LI1204" s="49"/>
      <c r="LJ1204" s="49"/>
      <c r="LK1204" s="49"/>
      <c r="LL1204" s="23">
        <f t="shared" si="656"/>
        <v>0</v>
      </c>
      <c r="LM1204" s="23">
        <f t="shared" si="656"/>
        <v>0</v>
      </c>
      <c r="LN1204" s="23">
        <f t="shared" si="656"/>
        <v>0</v>
      </c>
      <c r="LO1204" s="28"/>
      <c r="LP1204" s="28"/>
      <c r="LQ1204" s="28"/>
      <c r="LR1204" s="49"/>
      <c r="LS1204" s="49"/>
      <c r="LT1204" s="49"/>
      <c r="LU1204" s="23">
        <f t="shared" si="657"/>
        <v>0</v>
      </c>
      <c r="LV1204" s="23">
        <f t="shared" si="658"/>
        <v>0</v>
      </c>
      <c r="LW1204" s="23">
        <f t="shared" si="659"/>
        <v>0</v>
      </c>
      <c r="LX1204" s="49"/>
      <c r="LY1204" s="49"/>
      <c r="LZ1204" s="49"/>
      <c r="MA1204" s="23">
        <f t="shared" si="660"/>
        <v>0</v>
      </c>
      <c r="MB1204" s="23">
        <f t="shared" si="661"/>
        <v>0</v>
      </c>
      <c r="MC1204" s="23">
        <f t="shared" si="662"/>
        <v>0</v>
      </c>
      <c r="MD1204" s="49"/>
      <c r="ME1204" s="49"/>
      <c r="MF1204" s="49"/>
      <c r="MG1204" s="23">
        <f t="shared" si="663"/>
        <v>0</v>
      </c>
      <c r="MH1204" s="23">
        <f t="shared" si="663"/>
        <v>0</v>
      </c>
      <c r="MI1204" s="23">
        <f t="shared" si="663"/>
        <v>0</v>
      </c>
      <c r="MJ1204" s="28"/>
      <c r="MK1204" s="28"/>
      <c r="ML1204" s="28"/>
      <c r="MM1204" s="49"/>
      <c r="MN1204" s="49"/>
      <c r="MO1204" s="49"/>
      <c r="MP1204" s="23">
        <f t="shared" si="664"/>
        <v>0</v>
      </c>
      <c r="MQ1204" s="23">
        <f t="shared" si="665"/>
        <v>0</v>
      </c>
      <c r="MR1204" s="23">
        <f t="shared" si="666"/>
        <v>0</v>
      </c>
      <c r="MS1204" s="49"/>
      <c r="MT1204" s="49"/>
      <c r="MU1204" s="49"/>
      <c r="MV1204" s="23">
        <f t="shared" si="667"/>
        <v>0</v>
      </c>
      <c r="MW1204" s="23">
        <f t="shared" si="668"/>
        <v>0</v>
      </c>
      <c r="MX1204" s="23">
        <f t="shared" si="669"/>
        <v>0</v>
      </c>
      <c r="MY1204" s="49"/>
      <c r="MZ1204" s="49"/>
      <c r="NA1204" s="49"/>
      <c r="NB1204" s="23">
        <f t="shared" si="670"/>
        <v>0</v>
      </c>
      <c r="NC1204" s="23">
        <f t="shared" si="670"/>
        <v>0</v>
      </c>
      <c r="ND1204" s="23">
        <f t="shared" si="670"/>
        <v>0</v>
      </c>
      <c r="NE1204" s="28"/>
      <c r="NF1204" s="28"/>
      <c r="NG1204" s="28"/>
      <c r="NH1204" s="49"/>
      <c r="NI1204" s="49"/>
      <c r="NJ1204" s="49"/>
      <c r="NK1204" s="23">
        <f t="shared" si="671"/>
        <v>0</v>
      </c>
      <c r="NL1204" s="23">
        <f t="shared" si="672"/>
        <v>0</v>
      </c>
      <c r="NM1204" s="23">
        <f t="shared" si="673"/>
        <v>0</v>
      </c>
      <c r="NN1204" s="49"/>
      <c r="NO1204" s="49"/>
      <c r="NP1204" s="49"/>
      <c r="NQ1204" s="23">
        <f t="shared" si="674"/>
        <v>0</v>
      </c>
      <c r="NR1204" s="23">
        <f t="shared" si="675"/>
        <v>0</v>
      </c>
      <c r="NS1204" s="23">
        <f t="shared" si="676"/>
        <v>0</v>
      </c>
      <c r="NT1204" s="49"/>
      <c r="NU1204" s="49"/>
      <c r="NV1204" s="49"/>
      <c r="NW1204" s="23">
        <f t="shared" si="677"/>
        <v>0</v>
      </c>
      <c r="NX1204" s="23">
        <f t="shared" si="677"/>
        <v>0</v>
      </c>
      <c r="NY1204" s="23">
        <f t="shared" si="677"/>
        <v>0</v>
      </c>
      <c r="NZ1204" s="28"/>
      <c r="OA1204" s="28"/>
      <c r="OB1204" s="28"/>
      <c r="OC1204" s="49"/>
      <c r="OD1204" s="49"/>
      <c r="OE1204" s="49"/>
      <c r="OF1204" s="23">
        <f t="shared" si="678"/>
        <v>0</v>
      </c>
      <c r="OG1204" s="23">
        <f t="shared" si="679"/>
        <v>0</v>
      </c>
      <c r="OH1204" s="23">
        <f t="shared" si="680"/>
        <v>0</v>
      </c>
      <c r="OI1204" s="49"/>
      <c r="OJ1204" s="49"/>
      <c r="OK1204" s="49"/>
      <c r="OL1204" s="23">
        <f t="shared" si="681"/>
        <v>0</v>
      </c>
      <c r="OM1204" s="23">
        <f t="shared" si="682"/>
        <v>0</v>
      </c>
      <c r="ON1204" s="23">
        <f t="shared" si="683"/>
        <v>0</v>
      </c>
      <c r="OO1204" s="49"/>
      <c r="OP1204" s="49"/>
      <c r="OQ1204" s="49"/>
      <c r="OR1204" s="23">
        <f t="shared" si="684"/>
        <v>0</v>
      </c>
      <c r="OS1204" s="23">
        <f t="shared" si="684"/>
        <v>0</v>
      </c>
      <c r="OT1204" s="23">
        <f t="shared" si="684"/>
        <v>0</v>
      </c>
      <c r="OU1204" s="28"/>
      <c r="OV1204" s="28"/>
      <c r="OW1204" s="28"/>
      <c r="OX1204" s="49"/>
      <c r="OY1204" s="49"/>
      <c r="OZ1204" s="49"/>
      <c r="PA1204" s="23">
        <f t="shared" si="685"/>
        <v>0</v>
      </c>
      <c r="PB1204" s="23">
        <f t="shared" si="686"/>
        <v>0</v>
      </c>
      <c r="PC1204" s="23">
        <f t="shared" si="687"/>
        <v>0</v>
      </c>
      <c r="PD1204" s="49"/>
      <c r="PE1204" s="49"/>
      <c r="PF1204" s="49"/>
      <c r="PG1204" s="23">
        <f t="shared" si="688"/>
        <v>0</v>
      </c>
      <c r="PH1204" s="23">
        <f t="shared" si="689"/>
        <v>0</v>
      </c>
      <c r="PI1204" s="23">
        <f t="shared" si="690"/>
        <v>0</v>
      </c>
      <c r="PJ1204" s="49"/>
      <c r="PK1204" s="49"/>
      <c r="PL1204" s="49"/>
      <c r="PM1204" s="23">
        <f t="shared" si="691"/>
        <v>0</v>
      </c>
      <c r="PN1204" s="23">
        <f t="shared" si="691"/>
        <v>0</v>
      </c>
      <c r="PO1204" s="23">
        <f t="shared" si="691"/>
        <v>0</v>
      </c>
      <c r="PP1204" s="28"/>
      <c r="PQ1204" s="28"/>
      <c r="PR1204" s="28"/>
      <c r="PS1204" s="49"/>
      <c r="PT1204" s="49"/>
      <c r="PU1204" s="49"/>
      <c r="PV1204" s="23">
        <f t="shared" si="692"/>
        <v>0</v>
      </c>
      <c r="PW1204" s="23">
        <f t="shared" si="693"/>
        <v>0</v>
      </c>
      <c r="PX1204" s="23">
        <f t="shared" si="694"/>
        <v>0</v>
      </c>
      <c r="PY1204" s="49"/>
      <c r="PZ1204" s="49"/>
      <c r="QA1204" s="49"/>
      <c r="QB1204" s="23">
        <f t="shared" si="695"/>
        <v>0</v>
      </c>
      <c r="QC1204" s="23">
        <f t="shared" si="696"/>
        <v>0</v>
      </c>
      <c r="QD1204" s="23">
        <f t="shared" si="697"/>
        <v>0</v>
      </c>
      <c r="QE1204" s="49"/>
      <c r="QF1204" s="49"/>
      <c r="QG1204" s="49"/>
      <c r="QH1204" s="23">
        <f t="shared" si="698"/>
        <v>0</v>
      </c>
      <c r="QI1204" s="23">
        <f t="shared" si="698"/>
        <v>0</v>
      </c>
      <c r="QJ1204" s="23">
        <f t="shared" si="698"/>
        <v>0</v>
      </c>
      <c r="QK1204" s="28"/>
      <c r="QL1204" s="28"/>
      <c r="QM1204" s="28"/>
      <c r="QN1204" s="49"/>
      <c r="QO1204" s="49"/>
      <c r="QP1204" s="49"/>
      <c r="QQ1204" s="23">
        <f t="shared" si="699"/>
        <v>0</v>
      </c>
      <c r="QR1204" s="23">
        <f t="shared" si="700"/>
        <v>0</v>
      </c>
      <c r="QS1204" s="23">
        <f t="shared" si="701"/>
        <v>0</v>
      </c>
      <c r="QT1204" s="49"/>
      <c r="QU1204" s="49"/>
      <c r="QV1204" s="49"/>
      <c r="QW1204" s="23">
        <f t="shared" si="702"/>
        <v>0</v>
      </c>
      <c r="QX1204" s="23">
        <f t="shared" si="703"/>
        <v>0</v>
      </c>
      <c r="QY1204" s="23">
        <f t="shared" si="704"/>
        <v>0</v>
      </c>
      <c r="QZ1204" s="49"/>
      <c r="RA1204" s="49"/>
      <c r="RB1204" s="49"/>
      <c r="RC1204" s="23">
        <f t="shared" si="705"/>
        <v>0</v>
      </c>
      <c r="RD1204" s="23">
        <f t="shared" si="705"/>
        <v>0</v>
      </c>
      <c r="RE1204" s="23">
        <f t="shared" si="705"/>
        <v>0</v>
      </c>
      <c r="RF1204" s="28"/>
      <c r="RG1204" s="28"/>
      <c r="RH1204" s="28"/>
      <c r="RI1204" s="49"/>
      <c r="RJ1204" s="49"/>
      <c r="RK1204" s="49"/>
      <c r="RL1204" s="23">
        <f t="shared" si="706"/>
        <v>0</v>
      </c>
      <c r="RM1204" s="23">
        <f t="shared" si="707"/>
        <v>0</v>
      </c>
      <c r="RN1204" s="23">
        <f t="shared" si="708"/>
        <v>0</v>
      </c>
      <c r="RO1204" s="49"/>
      <c r="RP1204" s="49"/>
      <c r="RQ1204" s="49"/>
      <c r="RR1204" s="23">
        <f t="shared" si="709"/>
        <v>0</v>
      </c>
      <c r="RS1204" s="23">
        <f t="shared" si="710"/>
        <v>0</v>
      </c>
      <c r="RT1204" s="23">
        <f t="shared" si="711"/>
        <v>0</v>
      </c>
      <c r="RU1204" s="49"/>
      <c r="RV1204" s="49"/>
      <c r="RW1204" s="49"/>
      <c r="RX1204" s="23">
        <f t="shared" si="712"/>
        <v>0</v>
      </c>
      <c r="RY1204" s="23">
        <f t="shared" si="712"/>
        <v>0</v>
      </c>
      <c r="RZ1204" s="23">
        <f t="shared" si="712"/>
        <v>0</v>
      </c>
      <c r="SA1204" s="28"/>
      <c r="SB1204" s="28"/>
      <c r="SC1204" s="28"/>
      <c r="SD1204" s="49"/>
      <c r="SE1204" s="49"/>
      <c r="SF1204" s="49"/>
      <c r="SG1204" s="23">
        <f t="shared" si="713"/>
        <v>0</v>
      </c>
      <c r="SH1204" s="23">
        <f t="shared" si="714"/>
        <v>0</v>
      </c>
      <c r="SI1204" s="23">
        <f t="shared" si="715"/>
        <v>0</v>
      </c>
      <c r="SJ1204" s="49"/>
      <c r="SK1204" s="49"/>
      <c r="SL1204" s="49"/>
      <c r="SM1204" s="23">
        <f t="shared" si="716"/>
        <v>0</v>
      </c>
      <c r="SN1204" s="23">
        <f t="shared" si="717"/>
        <v>0</v>
      </c>
      <c r="SO1204" s="23">
        <f t="shared" si="718"/>
        <v>0</v>
      </c>
      <c r="SP1204" s="49"/>
      <c r="SQ1204" s="49"/>
      <c r="SR1204" s="49"/>
      <c r="SS1204" s="23">
        <f t="shared" si="719"/>
        <v>0</v>
      </c>
      <c r="ST1204" s="23">
        <f t="shared" si="719"/>
        <v>0</v>
      </c>
      <c r="SU1204" s="23">
        <f t="shared" si="719"/>
        <v>0</v>
      </c>
      <c r="SV1204" s="28"/>
      <c r="SW1204" s="28"/>
      <c r="SX1204" s="28"/>
      <c r="SY1204" s="49"/>
      <c r="SZ1204" s="49"/>
      <c r="TA1204" s="49"/>
      <c r="TB1204" s="23">
        <f t="shared" si="720"/>
        <v>0</v>
      </c>
      <c r="TC1204" s="23">
        <f t="shared" si="721"/>
        <v>0</v>
      </c>
      <c r="TD1204" s="23">
        <f t="shared" si="722"/>
        <v>0</v>
      </c>
      <c r="TE1204" s="49"/>
      <c r="TF1204" s="49"/>
      <c r="TG1204" s="49"/>
      <c r="TH1204" s="23">
        <f t="shared" si="723"/>
        <v>0</v>
      </c>
      <c r="TI1204" s="23">
        <f t="shared" si="724"/>
        <v>0</v>
      </c>
      <c r="TJ1204" s="23">
        <f t="shared" si="725"/>
        <v>0</v>
      </c>
      <c r="TK1204" s="49"/>
      <c r="TL1204" s="49"/>
      <c r="TM1204" s="49"/>
      <c r="TN1204" s="23">
        <f t="shared" si="726"/>
        <v>0</v>
      </c>
      <c r="TO1204" s="23">
        <f t="shared" si="726"/>
        <v>0</v>
      </c>
      <c r="TP1204" s="23">
        <f t="shared" si="726"/>
        <v>0</v>
      </c>
      <c r="TQ1204" s="28"/>
      <c r="TR1204" s="28"/>
      <c r="TS1204" s="28"/>
      <c r="TT1204" s="49"/>
      <c r="TU1204" s="49"/>
      <c r="TV1204" s="49"/>
      <c r="TW1204" s="23">
        <f t="shared" si="727"/>
        <v>0</v>
      </c>
      <c r="TX1204" s="23">
        <f t="shared" si="728"/>
        <v>0</v>
      </c>
      <c r="TY1204" s="23">
        <f t="shared" si="729"/>
        <v>0</v>
      </c>
      <c r="TZ1204" s="49"/>
      <c r="UA1204" s="49"/>
      <c r="UB1204" s="49"/>
      <c r="UC1204" s="23">
        <f t="shared" si="730"/>
        <v>0</v>
      </c>
      <c r="UD1204" s="23">
        <f t="shared" si="731"/>
        <v>0</v>
      </c>
      <c r="UE1204" s="23">
        <f t="shared" si="732"/>
        <v>0</v>
      </c>
      <c r="UF1204" s="49"/>
      <c r="UG1204" s="49"/>
      <c r="UH1204" s="49"/>
      <c r="UI1204" s="23">
        <f t="shared" si="733"/>
        <v>0</v>
      </c>
      <c r="UJ1204" s="23">
        <f t="shared" si="733"/>
        <v>0</v>
      </c>
      <c r="UK1204" s="23">
        <f t="shared" si="733"/>
        <v>0</v>
      </c>
      <c r="UL1204" s="28"/>
      <c r="UM1204" s="28"/>
      <c r="UN1204" s="28"/>
      <c r="UO1204" s="49"/>
      <c r="UP1204" s="49"/>
      <c r="UQ1204" s="49"/>
      <c r="UR1204" s="23">
        <f t="shared" si="734"/>
        <v>0</v>
      </c>
      <c r="US1204" s="23">
        <f t="shared" si="735"/>
        <v>0</v>
      </c>
      <c r="UT1204" s="23">
        <f t="shared" si="736"/>
        <v>0</v>
      </c>
      <c r="UU1204" s="49"/>
      <c r="UV1204" s="49"/>
      <c r="UW1204" s="49"/>
      <c r="UX1204" s="23">
        <f t="shared" si="737"/>
        <v>2608.14</v>
      </c>
      <c r="UY1204" s="23">
        <f t="shared" si="738"/>
        <v>2741.66</v>
      </c>
      <c r="UZ1204" s="23">
        <f t="shared" si="739"/>
        <v>2741.66</v>
      </c>
      <c r="VA1204" s="49"/>
      <c r="VB1204" s="49"/>
      <c r="VC1204" s="49"/>
      <c r="VD1204" s="23">
        <f t="shared" si="740"/>
        <v>0</v>
      </c>
      <c r="VE1204" s="23">
        <f t="shared" si="740"/>
        <v>0</v>
      </c>
      <c r="VF1204" s="23">
        <f t="shared" si="740"/>
        <v>0</v>
      </c>
      <c r="VG1204" s="28"/>
      <c r="VH1204" s="28"/>
      <c r="VI1204" s="28"/>
      <c r="VJ1204" s="49"/>
      <c r="VK1204" s="49"/>
      <c r="VL1204" s="49"/>
      <c r="VM1204" s="23">
        <f t="shared" si="741"/>
        <v>0</v>
      </c>
      <c r="VN1204" s="23">
        <f t="shared" si="742"/>
        <v>0</v>
      </c>
      <c r="VO1204" s="23">
        <f t="shared" si="743"/>
        <v>0</v>
      </c>
      <c r="VP1204" s="49"/>
      <c r="VQ1204" s="49"/>
      <c r="VR1204" s="49"/>
      <c r="VS1204" s="23">
        <f t="shared" si="744"/>
        <v>0</v>
      </c>
      <c r="VT1204" s="23">
        <f t="shared" si="745"/>
        <v>0</v>
      </c>
      <c r="VU1204" s="23">
        <f t="shared" si="746"/>
        <v>0</v>
      </c>
      <c r="VV1204" s="49"/>
      <c r="VW1204" s="49"/>
      <c r="VX1204" s="49"/>
      <c r="VY1204" s="23">
        <f t="shared" si="747"/>
        <v>0</v>
      </c>
      <c r="VZ1204" s="23">
        <f t="shared" si="747"/>
        <v>0</v>
      </c>
      <c r="WA1204" s="23">
        <f t="shared" si="747"/>
        <v>0</v>
      </c>
      <c r="WB1204" s="28"/>
      <c r="WC1204" s="28"/>
      <c r="WD1204" s="28"/>
      <c r="WE1204" s="49"/>
      <c r="WF1204" s="49"/>
      <c r="WG1204" s="49"/>
      <c r="WH1204" s="23">
        <f t="shared" si="748"/>
        <v>0</v>
      </c>
      <c r="WI1204" s="23">
        <f t="shared" si="749"/>
        <v>0</v>
      </c>
      <c r="WJ1204" s="23">
        <f t="shared" si="750"/>
        <v>0</v>
      </c>
      <c r="WK1204" s="49"/>
      <c r="WL1204" s="49"/>
      <c r="WM1204" s="49"/>
      <c r="WN1204" s="23">
        <f t="shared" si="751"/>
        <v>0</v>
      </c>
      <c r="WO1204" s="23">
        <f t="shared" si="752"/>
        <v>0</v>
      </c>
      <c r="WP1204" s="23">
        <f t="shared" si="753"/>
        <v>0</v>
      </c>
      <c r="WQ1204" s="49"/>
      <c r="WR1204" s="49"/>
      <c r="WS1204" s="49"/>
      <c r="WT1204" s="23">
        <f t="shared" si="754"/>
        <v>0</v>
      </c>
      <c r="WU1204" s="23">
        <f t="shared" si="754"/>
        <v>0</v>
      </c>
      <c r="WV1204" s="23">
        <f t="shared" si="754"/>
        <v>0</v>
      </c>
      <c r="WW1204" s="28"/>
      <c r="WX1204" s="28"/>
      <c r="WY1204" s="28"/>
      <c r="WZ1204" s="49"/>
      <c r="XA1204" s="49"/>
      <c r="XB1204" s="49"/>
      <c r="XC1204" s="23">
        <f t="shared" si="755"/>
        <v>0</v>
      </c>
      <c r="XD1204" s="23">
        <f t="shared" si="756"/>
        <v>0</v>
      </c>
      <c r="XE1204" s="23">
        <f t="shared" si="757"/>
        <v>0</v>
      </c>
      <c r="XF1204" s="49"/>
      <c r="XG1204" s="49"/>
      <c r="XH1204" s="49"/>
      <c r="XI1204" s="23">
        <f t="shared" si="758"/>
        <v>0</v>
      </c>
      <c r="XJ1204" s="23">
        <f t="shared" si="759"/>
        <v>0</v>
      </c>
      <c r="XK1204" s="23">
        <f t="shared" si="760"/>
        <v>0</v>
      </c>
      <c r="XL1204" s="49"/>
      <c r="XM1204" s="49"/>
      <c r="XN1204" s="49"/>
      <c r="XO1204" s="23">
        <f t="shared" si="761"/>
        <v>0</v>
      </c>
      <c r="XP1204" s="23">
        <f t="shared" si="761"/>
        <v>0</v>
      </c>
      <c r="XQ1204" s="23">
        <f t="shared" si="761"/>
        <v>0</v>
      </c>
      <c r="XR1204" s="28"/>
      <c r="XS1204" s="28"/>
      <c r="XT1204" s="28"/>
      <c r="XU1204" s="49"/>
      <c r="XV1204" s="49"/>
      <c r="XW1204" s="49"/>
      <c r="XX1204" s="23">
        <f t="shared" si="762"/>
        <v>0</v>
      </c>
      <c r="XY1204" s="23">
        <f t="shared" si="763"/>
        <v>0</v>
      </c>
      <c r="XZ1204" s="23">
        <f t="shared" si="764"/>
        <v>0</v>
      </c>
      <c r="YA1204" s="49"/>
      <c r="YB1204" s="49"/>
      <c r="YC1204" s="49"/>
      <c r="YD1204" s="23">
        <f t="shared" si="765"/>
        <v>0</v>
      </c>
      <c r="YE1204" s="23">
        <f t="shared" si="766"/>
        <v>0</v>
      </c>
      <c r="YF1204" s="23">
        <f t="shared" si="767"/>
        <v>0</v>
      </c>
      <c r="YG1204" s="49"/>
      <c r="YH1204" s="49"/>
      <c r="YI1204" s="49"/>
      <c r="YJ1204" s="23">
        <f t="shared" si="768"/>
        <v>0</v>
      </c>
      <c r="YK1204" s="23">
        <f t="shared" si="768"/>
        <v>0</v>
      </c>
      <c r="YL1204" s="23">
        <f t="shared" si="768"/>
        <v>0</v>
      </c>
      <c r="YM1204" s="57">
        <f t="shared" si="769"/>
        <v>0</v>
      </c>
      <c r="YN1204" s="57">
        <f t="shared" si="769"/>
        <v>0</v>
      </c>
      <c r="YO1204" s="57">
        <f t="shared" si="769"/>
        <v>0</v>
      </c>
      <c r="YP1204" s="49"/>
      <c r="YQ1204" s="49"/>
      <c r="YR1204" s="49"/>
      <c r="YS1204" s="23">
        <f t="shared" si="770"/>
        <v>0</v>
      </c>
      <c r="YT1204" s="23">
        <f t="shared" si="771"/>
        <v>0</v>
      </c>
      <c r="YU1204" s="23">
        <f t="shared" si="772"/>
        <v>0</v>
      </c>
      <c r="YV1204" s="49"/>
      <c r="YW1204" s="49"/>
      <c r="YX1204" s="49"/>
      <c r="YY1204" s="23">
        <f t="shared" si="773"/>
        <v>3620.81</v>
      </c>
      <c r="YZ1204" s="23">
        <f t="shared" si="774"/>
        <v>3681</v>
      </c>
      <c r="ZA1204" s="23">
        <f t="shared" si="775"/>
        <v>3681</v>
      </c>
      <c r="ZB1204" s="49"/>
      <c r="ZC1204" s="49"/>
      <c r="ZD1204" s="49"/>
      <c r="ZE1204" s="23">
        <f t="shared" si="776"/>
        <v>0</v>
      </c>
      <c r="ZF1204" s="23">
        <f t="shared" si="776"/>
        <v>0</v>
      </c>
      <c r="ZG1204" s="23">
        <f t="shared" si="776"/>
        <v>0</v>
      </c>
    </row>
    <row r="1205" spans="1:683" ht="24" hidden="1">
      <c r="A1205" s="24" t="s">
        <v>226</v>
      </c>
      <c r="B1205" s="85" t="s">
        <v>94</v>
      </c>
      <c r="C1205" s="5"/>
      <c r="D1205" s="116"/>
      <c r="E1205" s="74"/>
      <c r="F1205" s="36"/>
      <c r="G1205" s="36"/>
      <c r="H1205" s="36"/>
      <c r="I1205" s="23">
        <f t="shared" si="777"/>
        <v>21370.45</v>
      </c>
      <c r="J1205" s="23">
        <f t="shared" si="777"/>
        <v>21370.45</v>
      </c>
      <c r="K1205" s="23">
        <f t="shared" si="777"/>
        <v>21370.45</v>
      </c>
      <c r="L1205" s="28"/>
      <c r="M1205" s="28"/>
      <c r="N1205" s="28"/>
      <c r="O1205" s="49"/>
      <c r="P1205" s="49"/>
      <c r="Q1205" s="49"/>
      <c r="R1205" s="23">
        <f t="shared" si="778"/>
        <v>0</v>
      </c>
      <c r="S1205" s="23">
        <f t="shared" si="779"/>
        <v>0</v>
      </c>
      <c r="T1205" s="23">
        <f t="shared" si="780"/>
        <v>0</v>
      </c>
      <c r="U1205" s="49"/>
      <c r="V1205" s="49"/>
      <c r="W1205" s="49"/>
      <c r="X1205" s="23">
        <f t="shared" si="555"/>
        <v>0</v>
      </c>
      <c r="Y1205" s="23">
        <f t="shared" si="556"/>
        <v>0</v>
      </c>
      <c r="Z1205" s="23">
        <f t="shared" si="557"/>
        <v>0</v>
      </c>
      <c r="AA1205" s="49"/>
      <c r="AB1205" s="49"/>
      <c r="AC1205" s="49"/>
      <c r="AD1205" s="23">
        <f t="shared" si="558"/>
        <v>0</v>
      </c>
      <c r="AE1205" s="23">
        <f t="shared" si="558"/>
        <v>0</v>
      </c>
      <c r="AF1205" s="23">
        <f t="shared" si="558"/>
        <v>0</v>
      </c>
      <c r="AG1205" s="28"/>
      <c r="AH1205" s="28"/>
      <c r="AI1205" s="28"/>
      <c r="AJ1205" s="49"/>
      <c r="AK1205" s="49"/>
      <c r="AL1205" s="49"/>
      <c r="AM1205" s="23">
        <f t="shared" si="559"/>
        <v>0</v>
      </c>
      <c r="AN1205" s="23">
        <f t="shared" si="560"/>
        <v>0</v>
      </c>
      <c r="AO1205" s="23">
        <f t="shared" si="561"/>
        <v>0</v>
      </c>
      <c r="AP1205" s="49"/>
      <c r="AQ1205" s="49"/>
      <c r="AR1205" s="49"/>
      <c r="AS1205" s="23">
        <f t="shared" si="562"/>
        <v>0</v>
      </c>
      <c r="AT1205" s="23">
        <f t="shared" si="563"/>
        <v>0</v>
      </c>
      <c r="AU1205" s="23">
        <f t="shared" si="564"/>
        <v>0</v>
      </c>
      <c r="AV1205" s="49"/>
      <c r="AW1205" s="49"/>
      <c r="AX1205" s="49"/>
      <c r="AY1205" s="23">
        <f t="shared" si="565"/>
        <v>0</v>
      </c>
      <c r="AZ1205" s="23">
        <f t="shared" si="565"/>
        <v>0</v>
      </c>
      <c r="BA1205" s="23">
        <f t="shared" si="565"/>
        <v>0</v>
      </c>
      <c r="BB1205" s="28"/>
      <c r="BC1205" s="28"/>
      <c r="BD1205" s="28"/>
      <c r="BE1205" s="49"/>
      <c r="BF1205" s="49"/>
      <c r="BG1205" s="49"/>
      <c r="BH1205" s="23">
        <f t="shared" si="566"/>
        <v>0</v>
      </c>
      <c r="BI1205" s="23">
        <f t="shared" si="567"/>
        <v>0</v>
      </c>
      <c r="BJ1205" s="23">
        <f t="shared" si="568"/>
        <v>0</v>
      </c>
      <c r="BK1205" s="49"/>
      <c r="BL1205" s="49"/>
      <c r="BM1205" s="49"/>
      <c r="BN1205" s="23">
        <f t="shared" si="569"/>
        <v>0</v>
      </c>
      <c r="BO1205" s="23">
        <f t="shared" si="570"/>
        <v>0</v>
      </c>
      <c r="BP1205" s="23">
        <f t="shared" si="571"/>
        <v>0</v>
      </c>
      <c r="BQ1205" s="49"/>
      <c r="BR1205" s="49"/>
      <c r="BS1205" s="49"/>
      <c r="BT1205" s="23">
        <f t="shared" si="572"/>
        <v>0</v>
      </c>
      <c r="BU1205" s="23">
        <f t="shared" si="572"/>
        <v>0</v>
      </c>
      <c r="BV1205" s="23">
        <f t="shared" si="572"/>
        <v>0</v>
      </c>
      <c r="BW1205" s="28"/>
      <c r="BX1205" s="28"/>
      <c r="BY1205" s="28"/>
      <c r="BZ1205" s="49"/>
      <c r="CA1205" s="49"/>
      <c r="CB1205" s="49"/>
      <c r="CC1205" s="23">
        <f t="shared" si="573"/>
        <v>0</v>
      </c>
      <c r="CD1205" s="23">
        <f t="shared" si="574"/>
        <v>0</v>
      </c>
      <c r="CE1205" s="23">
        <f t="shared" si="575"/>
        <v>0</v>
      </c>
      <c r="CF1205" s="49"/>
      <c r="CG1205" s="49"/>
      <c r="CH1205" s="49"/>
      <c r="CI1205" s="23">
        <f t="shared" si="576"/>
        <v>0</v>
      </c>
      <c r="CJ1205" s="23">
        <f t="shared" si="577"/>
        <v>0</v>
      </c>
      <c r="CK1205" s="23">
        <f t="shared" si="578"/>
        <v>0</v>
      </c>
      <c r="CL1205" s="49"/>
      <c r="CM1205" s="49"/>
      <c r="CN1205" s="49"/>
      <c r="CO1205" s="23">
        <f t="shared" si="579"/>
        <v>0</v>
      </c>
      <c r="CP1205" s="23">
        <f t="shared" si="579"/>
        <v>0</v>
      </c>
      <c r="CQ1205" s="23">
        <f t="shared" si="579"/>
        <v>0</v>
      </c>
      <c r="CR1205" s="28"/>
      <c r="CS1205" s="28"/>
      <c r="CT1205" s="28"/>
      <c r="CU1205" s="49"/>
      <c r="CV1205" s="49"/>
      <c r="CW1205" s="49"/>
      <c r="CX1205" s="23">
        <f t="shared" si="580"/>
        <v>0</v>
      </c>
      <c r="CY1205" s="23">
        <f t="shared" si="581"/>
        <v>0</v>
      </c>
      <c r="CZ1205" s="23">
        <f t="shared" si="582"/>
        <v>0</v>
      </c>
      <c r="DA1205" s="49"/>
      <c r="DB1205" s="49"/>
      <c r="DC1205" s="49"/>
      <c r="DD1205" s="23">
        <f t="shared" si="583"/>
        <v>0</v>
      </c>
      <c r="DE1205" s="23">
        <f t="shared" si="584"/>
        <v>0</v>
      </c>
      <c r="DF1205" s="23">
        <f t="shared" si="585"/>
        <v>0</v>
      </c>
      <c r="DG1205" s="49"/>
      <c r="DH1205" s="49"/>
      <c r="DI1205" s="49"/>
      <c r="DJ1205" s="23">
        <f t="shared" si="586"/>
        <v>0</v>
      </c>
      <c r="DK1205" s="23">
        <f t="shared" si="586"/>
        <v>0</v>
      </c>
      <c r="DL1205" s="23">
        <f t="shared" si="586"/>
        <v>0</v>
      </c>
      <c r="DM1205" s="28"/>
      <c r="DN1205" s="28"/>
      <c r="DO1205" s="28"/>
      <c r="DP1205" s="49"/>
      <c r="DQ1205" s="49"/>
      <c r="DR1205" s="49"/>
      <c r="DS1205" s="23">
        <f t="shared" si="587"/>
        <v>0</v>
      </c>
      <c r="DT1205" s="23">
        <f t="shared" si="588"/>
        <v>0</v>
      </c>
      <c r="DU1205" s="23">
        <f t="shared" si="589"/>
        <v>0</v>
      </c>
      <c r="DV1205" s="49"/>
      <c r="DW1205" s="49"/>
      <c r="DX1205" s="49"/>
      <c r="DY1205" s="23">
        <f t="shared" si="590"/>
        <v>0</v>
      </c>
      <c r="DZ1205" s="23">
        <f t="shared" si="591"/>
        <v>0</v>
      </c>
      <c r="EA1205" s="23">
        <f t="shared" si="592"/>
        <v>0</v>
      </c>
      <c r="EB1205" s="49"/>
      <c r="EC1205" s="49"/>
      <c r="ED1205" s="49"/>
      <c r="EE1205" s="23">
        <f t="shared" si="593"/>
        <v>0</v>
      </c>
      <c r="EF1205" s="23">
        <f t="shared" si="593"/>
        <v>0</v>
      </c>
      <c r="EG1205" s="23">
        <f t="shared" si="593"/>
        <v>0</v>
      </c>
      <c r="EH1205" s="28"/>
      <c r="EI1205" s="28"/>
      <c r="EJ1205" s="28"/>
      <c r="EK1205" s="49"/>
      <c r="EL1205" s="49"/>
      <c r="EM1205" s="49"/>
      <c r="EN1205" s="23">
        <f t="shared" si="594"/>
        <v>0</v>
      </c>
      <c r="EO1205" s="23">
        <f t="shared" si="595"/>
        <v>0</v>
      </c>
      <c r="EP1205" s="23">
        <f t="shared" si="596"/>
        <v>0</v>
      </c>
      <c r="EQ1205" s="49"/>
      <c r="ER1205" s="49"/>
      <c r="ES1205" s="49"/>
      <c r="ET1205" s="23">
        <f t="shared" si="597"/>
        <v>0</v>
      </c>
      <c r="EU1205" s="23">
        <f t="shared" si="598"/>
        <v>0</v>
      </c>
      <c r="EV1205" s="23">
        <f t="shared" si="599"/>
        <v>0</v>
      </c>
      <c r="EW1205" s="49"/>
      <c r="EX1205" s="49"/>
      <c r="EY1205" s="49"/>
      <c r="EZ1205" s="23">
        <f t="shared" si="600"/>
        <v>0</v>
      </c>
      <c r="FA1205" s="23">
        <f t="shared" si="600"/>
        <v>0</v>
      </c>
      <c r="FB1205" s="23">
        <f t="shared" si="600"/>
        <v>0</v>
      </c>
      <c r="FC1205" s="28"/>
      <c r="FD1205" s="28"/>
      <c r="FE1205" s="28"/>
      <c r="FF1205" s="49"/>
      <c r="FG1205" s="49"/>
      <c r="FH1205" s="49"/>
      <c r="FI1205" s="23">
        <f t="shared" si="601"/>
        <v>0</v>
      </c>
      <c r="FJ1205" s="23">
        <f t="shared" si="602"/>
        <v>0</v>
      </c>
      <c r="FK1205" s="23">
        <f t="shared" si="603"/>
        <v>0</v>
      </c>
      <c r="FL1205" s="49"/>
      <c r="FM1205" s="49"/>
      <c r="FN1205" s="49"/>
      <c r="FO1205" s="23">
        <f t="shared" si="604"/>
        <v>0</v>
      </c>
      <c r="FP1205" s="23">
        <f t="shared" si="605"/>
        <v>0</v>
      </c>
      <c r="FQ1205" s="23">
        <f t="shared" si="606"/>
        <v>0</v>
      </c>
      <c r="FR1205" s="49"/>
      <c r="FS1205" s="49"/>
      <c r="FT1205" s="49"/>
      <c r="FU1205" s="23">
        <f t="shared" si="607"/>
        <v>0</v>
      </c>
      <c r="FV1205" s="23">
        <f t="shared" si="607"/>
        <v>0</v>
      </c>
      <c r="FW1205" s="23">
        <f t="shared" si="607"/>
        <v>0</v>
      </c>
      <c r="FX1205" s="28"/>
      <c r="FY1205" s="28"/>
      <c r="FZ1205" s="28"/>
      <c r="GA1205" s="49"/>
      <c r="GB1205" s="49"/>
      <c r="GC1205" s="49"/>
      <c r="GD1205" s="23">
        <f t="shared" si="608"/>
        <v>0</v>
      </c>
      <c r="GE1205" s="23">
        <f t="shared" si="609"/>
        <v>0</v>
      </c>
      <c r="GF1205" s="23">
        <f t="shared" si="610"/>
        <v>0</v>
      </c>
      <c r="GG1205" s="49"/>
      <c r="GH1205" s="49"/>
      <c r="GI1205" s="49"/>
      <c r="GJ1205" s="23">
        <f t="shared" si="611"/>
        <v>0</v>
      </c>
      <c r="GK1205" s="23">
        <f t="shared" si="612"/>
        <v>0</v>
      </c>
      <c r="GL1205" s="23">
        <f t="shared" si="613"/>
        <v>0</v>
      </c>
      <c r="GM1205" s="49"/>
      <c r="GN1205" s="49"/>
      <c r="GO1205" s="49"/>
      <c r="GP1205" s="23">
        <f t="shared" si="614"/>
        <v>0</v>
      </c>
      <c r="GQ1205" s="23">
        <f t="shared" si="614"/>
        <v>0</v>
      </c>
      <c r="GR1205" s="23">
        <f t="shared" si="614"/>
        <v>0</v>
      </c>
      <c r="GS1205" s="28"/>
      <c r="GT1205" s="28"/>
      <c r="GU1205" s="28"/>
      <c r="GV1205" s="49"/>
      <c r="GW1205" s="49"/>
      <c r="GX1205" s="49"/>
      <c r="GY1205" s="23">
        <f t="shared" si="615"/>
        <v>0</v>
      </c>
      <c r="GZ1205" s="23">
        <f t="shared" si="616"/>
        <v>0</v>
      </c>
      <c r="HA1205" s="23">
        <f t="shared" si="617"/>
        <v>0</v>
      </c>
      <c r="HB1205" s="49"/>
      <c r="HC1205" s="49"/>
      <c r="HD1205" s="49"/>
      <c r="HE1205" s="23">
        <f t="shared" si="618"/>
        <v>5745</v>
      </c>
      <c r="HF1205" s="23">
        <f t="shared" si="619"/>
        <v>5651.78</v>
      </c>
      <c r="HG1205" s="23">
        <f t="shared" si="620"/>
        <v>5651.78</v>
      </c>
      <c r="HH1205" s="49"/>
      <c r="HI1205" s="49"/>
      <c r="HJ1205" s="49"/>
      <c r="HK1205" s="23">
        <f t="shared" si="621"/>
        <v>0</v>
      </c>
      <c r="HL1205" s="23">
        <f t="shared" si="621"/>
        <v>0</v>
      </c>
      <c r="HM1205" s="23">
        <f t="shared" si="621"/>
        <v>0</v>
      </c>
      <c r="HN1205" s="28"/>
      <c r="HO1205" s="28"/>
      <c r="HP1205" s="28"/>
      <c r="HQ1205" s="49"/>
      <c r="HR1205" s="49"/>
      <c r="HS1205" s="49"/>
      <c r="HT1205" s="23">
        <f t="shared" si="622"/>
        <v>0</v>
      </c>
      <c r="HU1205" s="23">
        <f t="shared" si="623"/>
        <v>0</v>
      </c>
      <c r="HV1205" s="23">
        <f t="shared" si="624"/>
        <v>0</v>
      </c>
      <c r="HW1205" s="49"/>
      <c r="HX1205" s="49"/>
      <c r="HY1205" s="49"/>
      <c r="HZ1205" s="23">
        <f t="shared" si="625"/>
        <v>0</v>
      </c>
      <c r="IA1205" s="23">
        <f t="shared" si="626"/>
        <v>0</v>
      </c>
      <c r="IB1205" s="23">
        <f t="shared" si="627"/>
        <v>0</v>
      </c>
      <c r="IC1205" s="49"/>
      <c r="ID1205" s="49"/>
      <c r="IE1205" s="49"/>
      <c r="IF1205" s="23">
        <f t="shared" si="628"/>
        <v>0</v>
      </c>
      <c r="IG1205" s="23">
        <f t="shared" si="628"/>
        <v>0</v>
      </c>
      <c r="IH1205" s="23">
        <f t="shared" si="628"/>
        <v>0</v>
      </c>
      <c r="II1205" s="28"/>
      <c r="IJ1205" s="28"/>
      <c r="IK1205" s="28"/>
      <c r="IL1205" s="49"/>
      <c r="IM1205" s="49"/>
      <c r="IN1205" s="49"/>
      <c r="IO1205" s="23">
        <f t="shared" si="629"/>
        <v>0</v>
      </c>
      <c r="IP1205" s="23">
        <f t="shared" si="630"/>
        <v>0</v>
      </c>
      <c r="IQ1205" s="23">
        <f t="shared" si="631"/>
        <v>0</v>
      </c>
      <c r="IR1205" s="49"/>
      <c r="IS1205" s="49"/>
      <c r="IT1205" s="49"/>
      <c r="IU1205" s="23">
        <f t="shared" si="632"/>
        <v>0</v>
      </c>
      <c r="IV1205" s="23">
        <f t="shared" si="633"/>
        <v>0</v>
      </c>
      <c r="IW1205" s="23">
        <f t="shared" si="634"/>
        <v>0</v>
      </c>
      <c r="IX1205" s="49"/>
      <c r="IY1205" s="49"/>
      <c r="IZ1205" s="49"/>
      <c r="JA1205" s="23">
        <f t="shared" si="635"/>
        <v>0</v>
      </c>
      <c r="JB1205" s="23">
        <f t="shared" si="635"/>
        <v>0</v>
      </c>
      <c r="JC1205" s="23">
        <f t="shared" si="635"/>
        <v>0</v>
      </c>
      <c r="JD1205" s="28"/>
      <c r="JE1205" s="28"/>
      <c r="JF1205" s="28"/>
      <c r="JG1205" s="49"/>
      <c r="JH1205" s="49"/>
      <c r="JI1205" s="49"/>
      <c r="JJ1205" s="23">
        <f t="shared" si="636"/>
        <v>0</v>
      </c>
      <c r="JK1205" s="23">
        <f t="shared" si="637"/>
        <v>0</v>
      </c>
      <c r="JL1205" s="23">
        <f t="shared" si="638"/>
        <v>0</v>
      </c>
      <c r="JM1205" s="49"/>
      <c r="JN1205" s="49"/>
      <c r="JO1205" s="49"/>
      <c r="JP1205" s="23">
        <f t="shared" si="639"/>
        <v>0</v>
      </c>
      <c r="JQ1205" s="23">
        <f t="shared" si="640"/>
        <v>0</v>
      </c>
      <c r="JR1205" s="23">
        <f t="shared" si="641"/>
        <v>0</v>
      </c>
      <c r="JS1205" s="49"/>
      <c r="JT1205" s="49"/>
      <c r="JU1205" s="49"/>
      <c r="JV1205" s="23">
        <f t="shared" si="642"/>
        <v>0</v>
      </c>
      <c r="JW1205" s="23">
        <f t="shared" si="642"/>
        <v>0</v>
      </c>
      <c r="JX1205" s="23">
        <f t="shared" si="642"/>
        <v>0</v>
      </c>
      <c r="JY1205" s="28"/>
      <c r="JZ1205" s="28"/>
      <c r="KA1205" s="28"/>
      <c r="KB1205" s="49"/>
      <c r="KC1205" s="49"/>
      <c r="KD1205" s="49"/>
      <c r="KE1205" s="23">
        <f t="shared" si="643"/>
        <v>0</v>
      </c>
      <c r="KF1205" s="23">
        <f t="shared" si="644"/>
        <v>0</v>
      </c>
      <c r="KG1205" s="23">
        <f t="shared" si="645"/>
        <v>0</v>
      </c>
      <c r="KH1205" s="49"/>
      <c r="KI1205" s="49"/>
      <c r="KJ1205" s="49"/>
      <c r="KK1205" s="23">
        <f t="shared" si="646"/>
        <v>0</v>
      </c>
      <c r="KL1205" s="23">
        <f t="shared" si="647"/>
        <v>0</v>
      </c>
      <c r="KM1205" s="23">
        <f t="shared" si="648"/>
        <v>0</v>
      </c>
      <c r="KN1205" s="49"/>
      <c r="KO1205" s="49"/>
      <c r="KP1205" s="49"/>
      <c r="KQ1205" s="23">
        <f t="shared" si="649"/>
        <v>0</v>
      </c>
      <c r="KR1205" s="23">
        <f t="shared" si="649"/>
        <v>0</v>
      </c>
      <c r="KS1205" s="23">
        <f t="shared" si="649"/>
        <v>0</v>
      </c>
      <c r="KT1205" s="28"/>
      <c r="KU1205" s="28"/>
      <c r="KV1205" s="28"/>
      <c r="KW1205" s="49"/>
      <c r="KX1205" s="49"/>
      <c r="KY1205" s="49"/>
      <c r="KZ1205" s="23">
        <f t="shared" si="650"/>
        <v>0</v>
      </c>
      <c r="LA1205" s="23">
        <f t="shared" si="651"/>
        <v>0</v>
      </c>
      <c r="LB1205" s="23">
        <f t="shared" si="652"/>
        <v>0</v>
      </c>
      <c r="LC1205" s="49"/>
      <c r="LD1205" s="49"/>
      <c r="LE1205" s="49"/>
      <c r="LF1205" s="23">
        <f t="shared" si="653"/>
        <v>0</v>
      </c>
      <c r="LG1205" s="23">
        <f t="shared" si="654"/>
        <v>0</v>
      </c>
      <c r="LH1205" s="23">
        <f t="shared" si="655"/>
        <v>0</v>
      </c>
      <c r="LI1205" s="49"/>
      <c r="LJ1205" s="49"/>
      <c r="LK1205" s="49"/>
      <c r="LL1205" s="23">
        <f t="shared" si="656"/>
        <v>0</v>
      </c>
      <c r="LM1205" s="23">
        <f t="shared" si="656"/>
        <v>0</v>
      </c>
      <c r="LN1205" s="23">
        <f t="shared" si="656"/>
        <v>0</v>
      </c>
      <c r="LO1205" s="28"/>
      <c r="LP1205" s="28"/>
      <c r="LQ1205" s="28"/>
      <c r="LR1205" s="49"/>
      <c r="LS1205" s="49"/>
      <c r="LT1205" s="49"/>
      <c r="LU1205" s="23">
        <f t="shared" si="657"/>
        <v>0</v>
      </c>
      <c r="LV1205" s="23">
        <f t="shared" si="658"/>
        <v>0</v>
      </c>
      <c r="LW1205" s="23">
        <f t="shared" si="659"/>
        <v>0</v>
      </c>
      <c r="LX1205" s="49"/>
      <c r="LY1205" s="49"/>
      <c r="LZ1205" s="49"/>
      <c r="MA1205" s="23">
        <f t="shared" si="660"/>
        <v>0</v>
      </c>
      <c r="MB1205" s="23">
        <f t="shared" si="661"/>
        <v>0</v>
      </c>
      <c r="MC1205" s="23">
        <f t="shared" si="662"/>
        <v>0</v>
      </c>
      <c r="MD1205" s="49"/>
      <c r="ME1205" s="49"/>
      <c r="MF1205" s="49"/>
      <c r="MG1205" s="23">
        <f t="shared" si="663"/>
        <v>0</v>
      </c>
      <c r="MH1205" s="23">
        <f t="shared" si="663"/>
        <v>0</v>
      </c>
      <c r="MI1205" s="23">
        <f t="shared" si="663"/>
        <v>0</v>
      </c>
      <c r="MJ1205" s="28"/>
      <c r="MK1205" s="28"/>
      <c r="ML1205" s="28"/>
      <c r="MM1205" s="49"/>
      <c r="MN1205" s="49"/>
      <c r="MO1205" s="49"/>
      <c r="MP1205" s="23">
        <f t="shared" si="664"/>
        <v>0</v>
      </c>
      <c r="MQ1205" s="23">
        <f t="shared" si="665"/>
        <v>0</v>
      </c>
      <c r="MR1205" s="23">
        <f t="shared" si="666"/>
        <v>0</v>
      </c>
      <c r="MS1205" s="49"/>
      <c r="MT1205" s="49"/>
      <c r="MU1205" s="49"/>
      <c r="MV1205" s="23">
        <f t="shared" si="667"/>
        <v>0</v>
      </c>
      <c r="MW1205" s="23">
        <f t="shared" si="668"/>
        <v>0</v>
      </c>
      <c r="MX1205" s="23">
        <f t="shared" si="669"/>
        <v>0</v>
      </c>
      <c r="MY1205" s="49"/>
      <c r="MZ1205" s="49"/>
      <c r="NA1205" s="49"/>
      <c r="NB1205" s="23">
        <f t="shared" si="670"/>
        <v>0</v>
      </c>
      <c r="NC1205" s="23">
        <f t="shared" si="670"/>
        <v>0</v>
      </c>
      <c r="ND1205" s="23">
        <f t="shared" si="670"/>
        <v>0</v>
      </c>
      <c r="NE1205" s="28"/>
      <c r="NF1205" s="28"/>
      <c r="NG1205" s="28"/>
      <c r="NH1205" s="49"/>
      <c r="NI1205" s="49"/>
      <c r="NJ1205" s="49"/>
      <c r="NK1205" s="23">
        <f t="shared" si="671"/>
        <v>0</v>
      </c>
      <c r="NL1205" s="23">
        <f t="shared" si="672"/>
        <v>0</v>
      </c>
      <c r="NM1205" s="23">
        <f t="shared" si="673"/>
        <v>0</v>
      </c>
      <c r="NN1205" s="49"/>
      <c r="NO1205" s="49"/>
      <c r="NP1205" s="49"/>
      <c r="NQ1205" s="23">
        <f t="shared" si="674"/>
        <v>0</v>
      </c>
      <c r="NR1205" s="23">
        <f t="shared" si="675"/>
        <v>0</v>
      </c>
      <c r="NS1205" s="23">
        <f t="shared" si="676"/>
        <v>0</v>
      </c>
      <c r="NT1205" s="49"/>
      <c r="NU1205" s="49"/>
      <c r="NV1205" s="49"/>
      <c r="NW1205" s="23">
        <f t="shared" si="677"/>
        <v>0</v>
      </c>
      <c r="NX1205" s="23">
        <f t="shared" si="677"/>
        <v>0</v>
      </c>
      <c r="NY1205" s="23">
        <f t="shared" si="677"/>
        <v>0</v>
      </c>
      <c r="NZ1205" s="28"/>
      <c r="OA1205" s="28"/>
      <c r="OB1205" s="28"/>
      <c r="OC1205" s="49"/>
      <c r="OD1205" s="49"/>
      <c r="OE1205" s="49"/>
      <c r="OF1205" s="23">
        <f t="shared" si="678"/>
        <v>0</v>
      </c>
      <c r="OG1205" s="23">
        <f t="shared" si="679"/>
        <v>0</v>
      </c>
      <c r="OH1205" s="23">
        <f t="shared" si="680"/>
        <v>0</v>
      </c>
      <c r="OI1205" s="49"/>
      <c r="OJ1205" s="49"/>
      <c r="OK1205" s="49"/>
      <c r="OL1205" s="23">
        <f t="shared" si="681"/>
        <v>0</v>
      </c>
      <c r="OM1205" s="23">
        <f t="shared" si="682"/>
        <v>0</v>
      </c>
      <c r="ON1205" s="23">
        <f t="shared" si="683"/>
        <v>0</v>
      </c>
      <c r="OO1205" s="49"/>
      <c r="OP1205" s="49"/>
      <c r="OQ1205" s="49"/>
      <c r="OR1205" s="23">
        <f t="shared" si="684"/>
        <v>0</v>
      </c>
      <c r="OS1205" s="23">
        <f t="shared" si="684"/>
        <v>0</v>
      </c>
      <c r="OT1205" s="23">
        <f t="shared" si="684"/>
        <v>0</v>
      </c>
      <c r="OU1205" s="28"/>
      <c r="OV1205" s="28"/>
      <c r="OW1205" s="28"/>
      <c r="OX1205" s="49"/>
      <c r="OY1205" s="49"/>
      <c r="OZ1205" s="49"/>
      <c r="PA1205" s="23">
        <f t="shared" si="685"/>
        <v>0</v>
      </c>
      <c r="PB1205" s="23">
        <f t="shared" si="686"/>
        <v>0</v>
      </c>
      <c r="PC1205" s="23">
        <f t="shared" si="687"/>
        <v>0</v>
      </c>
      <c r="PD1205" s="49"/>
      <c r="PE1205" s="49"/>
      <c r="PF1205" s="49"/>
      <c r="PG1205" s="23">
        <f t="shared" si="688"/>
        <v>0</v>
      </c>
      <c r="PH1205" s="23">
        <f t="shared" si="689"/>
        <v>0</v>
      </c>
      <c r="PI1205" s="23">
        <f t="shared" si="690"/>
        <v>0</v>
      </c>
      <c r="PJ1205" s="49"/>
      <c r="PK1205" s="49"/>
      <c r="PL1205" s="49"/>
      <c r="PM1205" s="23">
        <f t="shared" si="691"/>
        <v>0</v>
      </c>
      <c r="PN1205" s="23">
        <f t="shared" si="691"/>
        <v>0</v>
      </c>
      <c r="PO1205" s="23">
        <f t="shared" si="691"/>
        <v>0</v>
      </c>
      <c r="PP1205" s="28"/>
      <c r="PQ1205" s="28"/>
      <c r="PR1205" s="28"/>
      <c r="PS1205" s="49"/>
      <c r="PT1205" s="49"/>
      <c r="PU1205" s="49"/>
      <c r="PV1205" s="23">
        <f t="shared" si="692"/>
        <v>0</v>
      </c>
      <c r="PW1205" s="23">
        <f t="shared" si="693"/>
        <v>0</v>
      </c>
      <c r="PX1205" s="23">
        <f t="shared" si="694"/>
        <v>0</v>
      </c>
      <c r="PY1205" s="49"/>
      <c r="PZ1205" s="49"/>
      <c r="QA1205" s="49"/>
      <c r="QB1205" s="23">
        <f t="shared" si="695"/>
        <v>0</v>
      </c>
      <c r="QC1205" s="23">
        <f t="shared" si="696"/>
        <v>0</v>
      </c>
      <c r="QD1205" s="23">
        <f t="shared" si="697"/>
        <v>0</v>
      </c>
      <c r="QE1205" s="49"/>
      <c r="QF1205" s="49"/>
      <c r="QG1205" s="49"/>
      <c r="QH1205" s="23">
        <f t="shared" si="698"/>
        <v>0</v>
      </c>
      <c r="QI1205" s="23">
        <f t="shared" si="698"/>
        <v>0</v>
      </c>
      <c r="QJ1205" s="23">
        <f t="shared" si="698"/>
        <v>0</v>
      </c>
      <c r="QK1205" s="28"/>
      <c r="QL1205" s="28"/>
      <c r="QM1205" s="28"/>
      <c r="QN1205" s="49"/>
      <c r="QO1205" s="49"/>
      <c r="QP1205" s="49"/>
      <c r="QQ1205" s="23">
        <f t="shared" si="699"/>
        <v>0</v>
      </c>
      <c r="QR1205" s="23">
        <f t="shared" si="700"/>
        <v>0</v>
      </c>
      <c r="QS1205" s="23">
        <f t="shared" si="701"/>
        <v>0</v>
      </c>
      <c r="QT1205" s="49"/>
      <c r="QU1205" s="49"/>
      <c r="QV1205" s="49"/>
      <c r="QW1205" s="23">
        <f t="shared" si="702"/>
        <v>0</v>
      </c>
      <c r="QX1205" s="23">
        <f t="shared" si="703"/>
        <v>0</v>
      </c>
      <c r="QY1205" s="23">
        <f t="shared" si="704"/>
        <v>0</v>
      </c>
      <c r="QZ1205" s="49"/>
      <c r="RA1205" s="49"/>
      <c r="RB1205" s="49"/>
      <c r="RC1205" s="23">
        <f t="shared" si="705"/>
        <v>0</v>
      </c>
      <c r="RD1205" s="23">
        <f t="shared" si="705"/>
        <v>0</v>
      </c>
      <c r="RE1205" s="23">
        <f t="shared" si="705"/>
        <v>0</v>
      </c>
      <c r="RF1205" s="28"/>
      <c r="RG1205" s="28"/>
      <c r="RH1205" s="28"/>
      <c r="RI1205" s="49"/>
      <c r="RJ1205" s="49"/>
      <c r="RK1205" s="49"/>
      <c r="RL1205" s="23">
        <f t="shared" si="706"/>
        <v>0</v>
      </c>
      <c r="RM1205" s="23">
        <f t="shared" si="707"/>
        <v>0</v>
      </c>
      <c r="RN1205" s="23">
        <f t="shared" si="708"/>
        <v>0</v>
      </c>
      <c r="RO1205" s="49"/>
      <c r="RP1205" s="49"/>
      <c r="RQ1205" s="49"/>
      <c r="RR1205" s="23">
        <f t="shared" si="709"/>
        <v>0</v>
      </c>
      <c r="RS1205" s="23">
        <f t="shared" si="710"/>
        <v>0</v>
      </c>
      <c r="RT1205" s="23">
        <f t="shared" si="711"/>
        <v>0</v>
      </c>
      <c r="RU1205" s="49"/>
      <c r="RV1205" s="49"/>
      <c r="RW1205" s="49"/>
      <c r="RX1205" s="23">
        <f t="shared" si="712"/>
        <v>0</v>
      </c>
      <c r="RY1205" s="23">
        <f t="shared" si="712"/>
        <v>0</v>
      </c>
      <c r="RZ1205" s="23">
        <f t="shared" si="712"/>
        <v>0</v>
      </c>
      <c r="SA1205" s="28"/>
      <c r="SB1205" s="28"/>
      <c r="SC1205" s="28"/>
      <c r="SD1205" s="49"/>
      <c r="SE1205" s="49"/>
      <c r="SF1205" s="49"/>
      <c r="SG1205" s="23">
        <f t="shared" si="713"/>
        <v>0</v>
      </c>
      <c r="SH1205" s="23">
        <f t="shared" si="714"/>
        <v>0</v>
      </c>
      <c r="SI1205" s="23">
        <f t="shared" si="715"/>
        <v>0</v>
      </c>
      <c r="SJ1205" s="49"/>
      <c r="SK1205" s="49"/>
      <c r="SL1205" s="49"/>
      <c r="SM1205" s="23">
        <f t="shared" si="716"/>
        <v>0</v>
      </c>
      <c r="SN1205" s="23">
        <f t="shared" si="717"/>
        <v>0</v>
      </c>
      <c r="SO1205" s="23">
        <f t="shared" si="718"/>
        <v>0</v>
      </c>
      <c r="SP1205" s="49"/>
      <c r="SQ1205" s="49"/>
      <c r="SR1205" s="49"/>
      <c r="SS1205" s="23">
        <f t="shared" si="719"/>
        <v>0</v>
      </c>
      <c r="ST1205" s="23">
        <f t="shared" si="719"/>
        <v>0</v>
      </c>
      <c r="SU1205" s="23">
        <f t="shared" si="719"/>
        <v>0</v>
      </c>
      <c r="SV1205" s="28"/>
      <c r="SW1205" s="28"/>
      <c r="SX1205" s="28"/>
      <c r="SY1205" s="49"/>
      <c r="SZ1205" s="49"/>
      <c r="TA1205" s="49"/>
      <c r="TB1205" s="23">
        <f t="shared" si="720"/>
        <v>0</v>
      </c>
      <c r="TC1205" s="23">
        <f t="shared" si="721"/>
        <v>0</v>
      </c>
      <c r="TD1205" s="23">
        <f t="shared" si="722"/>
        <v>0</v>
      </c>
      <c r="TE1205" s="49"/>
      <c r="TF1205" s="49"/>
      <c r="TG1205" s="49"/>
      <c r="TH1205" s="23">
        <f t="shared" si="723"/>
        <v>0</v>
      </c>
      <c r="TI1205" s="23">
        <f t="shared" si="724"/>
        <v>0</v>
      </c>
      <c r="TJ1205" s="23">
        <f t="shared" si="725"/>
        <v>0</v>
      </c>
      <c r="TK1205" s="49"/>
      <c r="TL1205" s="49"/>
      <c r="TM1205" s="49"/>
      <c r="TN1205" s="23">
        <f t="shared" si="726"/>
        <v>0</v>
      </c>
      <c r="TO1205" s="23">
        <f t="shared" si="726"/>
        <v>0</v>
      </c>
      <c r="TP1205" s="23">
        <f t="shared" si="726"/>
        <v>0</v>
      </c>
      <c r="TQ1205" s="28"/>
      <c r="TR1205" s="28"/>
      <c r="TS1205" s="28"/>
      <c r="TT1205" s="49"/>
      <c r="TU1205" s="49"/>
      <c r="TV1205" s="49"/>
      <c r="TW1205" s="23">
        <f t="shared" si="727"/>
        <v>0</v>
      </c>
      <c r="TX1205" s="23">
        <f t="shared" si="728"/>
        <v>0</v>
      </c>
      <c r="TY1205" s="23">
        <f t="shared" si="729"/>
        <v>0</v>
      </c>
      <c r="TZ1205" s="49"/>
      <c r="UA1205" s="49"/>
      <c r="UB1205" s="49"/>
      <c r="UC1205" s="23">
        <f t="shared" si="730"/>
        <v>0</v>
      </c>
      <c r="UD1205" s="23">
        <f t="shared" si="731"/>
        <v>0</v>
      </c>
      <c r="UE1205" s="23">
        <f t="shared" si="732"/>
        <v>0</v>
      </c>
      <c r="UF1205" s="49"/>
      <c r="UG1205" s="49"/>
      <c r="UH1205" s="49"/>
      <c r="UI1205" s="23">
        <f t="shared" si="733"/>
        <v>0</v>
      </c>
      <c r="UJ1205" s="23">
        <f t="shared" si="733"/>
        <v>0</v>
      </c>
      <c r="UK1205" s="23">
        <f t="shared" si="733"/>
        <v>0</v>
      </c>
      <c r="UL1205" s="28"/>
      <c r="UM1205" s="28"/>
      <c r="UN1205" s="28"/>
      <c r="UO1205" s="49"/>
      <c r="UP1205" s="49"/>
      <c r="UQ1205" s="49"/>
      <c r="UR1205" s="23">
        <f t="shared" si="734"/>
        <v>0</v>
      </c>
      <c r="US1205" s="23">
        <f t="shared" si="735"/>
        <v>0</v>
      </c>
      <c r="UT1205" s="23">
        <f t="shared" si="736"/>
        <v>0</v>
      </c>
      <c r="UU1205" s="49"/>
      <c r="UV1205" s="49"/>
      <c r="UW1205" s="49"/>
      <c r="UX1205" s="23">
        <f t="shared" si="737"/>
        <v>2608.14</v>
      </c>
      <c r="UY1205" s="23">
        <f t="shared" si="738"/>
        <v>2741.66</v>
      </c>
      <c r="UZ1205" s="23">
        <f t="shared" si="739"/>
        <v>2741.66</v>
      </c>
      <c r="VA1205" s="49"/>
      <c r="VB1205" s="49"/>
      <c r="VC1205" s="49"/>
      <c r="VD1205" s="23">
        <f t="shared" si="740"/>
        <v>0</v>
      </c>
      <c r="VE1205" s="23">
        <f t="shared" si="740"/>
        <v>0</v>
      </c>
      <c r="VF1205" s="23">
        <f t="shared" si="740"/>
        <v>0</v>
      </c>
      <c r="VG1205" s="28"/>
      <c r="VH1205" s="28"/>
      <c r="VI1205" s="28"/>
      <c r="VJ1205" s="49"/>
      <c r="VK1205" s="49"/>
      <c r="VL1205" s="49"/>
      <c r="VM1205" s="23">
        <f t="shared" si="741"/>
        <v>0</v>
      </c>
      <c r="VN1205" s="23">
        <f t="shared" si="742"/>
        <v>0</v>
      </c>
      <c r="VO1205" s="23">
        <f t="shared" si="743"/>
        <v>0</v>
      </c>
      <c r="VP1205" s="49"/>
      <c r="VQ1205" s="49"/>
      <c r="VR1205" s="49"/>
      <c r="VS1205" s="23">
        <f t="shared" si="744"/>
        <v>0</v>
      </c>
      <c r="VT1205" s="23">
        <f t="shared" si="745"/>
        <v>0</v>
      </c>
      <c r="VU1205" s="23">
        <f t="shared" si="746"/>
        <v>0</v>
      </c>
      <c r="VV1205" s="49"/>
      <c r="VW1205" s="49"/>
      <c r="VX1205" s="49"/>
      <c r="VY1205" s="23">
        <f t="shared" si="747"/>
        <v>0</v>
      </c>
      <c r="VZ1205" s="23">
        <f t="shared" si="747"/>
        <v>0</v>
      </c>
      <c r="WA1205" s="23">
        <f t="shared" si="747"/>
        <v>0</v>
      </c>
      <c r="WB1205" s="28"/>
      <c r="WC1205" s="28"/>
      <c r="WD1205" s="28"/>
      <c r="WE1205" s="49"/>
      <c r="WF1205" s="49"/>
      <c r="WG1205" s="49"/>
      <c r="WH1205" s="23">
        <f t="shared" si="748"/>
        <v>0</v>
      </c>
      <c r="WI1205" s="23">
        <f t="shared" si="749"/>
        <v>0</v>
      </c>
      <c r="WJ1205" s="23">
        <f t="shared" si="750"/>
        <v>0</v>
      </c>
      <c r="WK1205" s="49"/>
      <c r="WL1205" s="49"/>
      <c r="WM1205" s="49"/>
      <c r="WN1205" s="23">
        <f t="shared" si="751"/>
        <v>0</v>
      </c>
      <c r="WO1205" s="23">
        <f t="shared" si="752"/>
        <v>0</v>
      </c>
      <c r="WP1205" s="23">
        <f t="shared" si="753"/>
        <v>0</v>
      </c>
      <c r="WQ1205" s="49"/>
      <c r="WR1205" s="49"/>
      <c r="WS1205" s="49"/>
      <c r="WT1205" s="23">
        <f t="shared" si="754"/>
        <v>0</v>
      </c>
      <c r="WU1205" s="23">
        <f t="shared" si="754"/>
        <v>0</v>
      </c>
      <c r="WV1205" s="23">
        <f t="shared" si="754"/>
        <v>0</v>
      </c>
      <c r="WW1205" s="28"/>
      <c r="WX1205" s="28"/>
      <c r="WY1205" s="28"/>
      <c r="WZ1205" s="49"/>
      <c r="XA1205" s="49"/>
      <c r="XB1205" s="49"/>
      <c r="XC1205" s="23">
        <f t="shared" si="755"/>
        <v>0</v>
      </c>
      <c r="XD1205" s="23">
        <f t="shared" si="756"/>
        <v>0</v>
      </c>
      <c r="XE1205" s="23">
        <f t="shared" si="757"/>
        <v>0</v>
      </c>
      <c r="XF1205" s="49"/>
      <c r="XG1205" s="49"/>
      <c r="XH1205" s="49"/>
      <c r="XI1205" s="23">
        <f t="shared" si="758"/>
        <v>0</v>
      </c>
      <c r="XJ1205" s="23">
        <f t="shared" si="759"/>
        <v>0</v>
      </c>
      <c r="XK1205" s="23">
        <f t="shared" si="760"/>
        <v>0</v>
      </c>
      <c r="XL1205" s="49"/>
      <c r="XM1205" s="49"/>
      <c r="XN1205" s="49"/>
      <c r="XO1205" s="23">
        <f t="shared" si="761"/>
        <v>0</v>
      </c>
      <c r="XP1205" s="23">
        <f t="shared" si="761"/>
        <v>0</v>
      </c>
      <c r="XQ1205" s="23">
        <f t="shared" si="761"/>
        <v>0</v>
      </c>
      <c r="XR1205" s="28"/>
      <c r="XS1205" s="28"/>
      <c r="XT1205" s="28"/>
      <c r="XU1205" s="49"/>
      <c r="XV1205" s="49"/>
      <c r="XW1205" s="49"/>
      <c r="XX1205" s="23">
        <f t="shared" si="762"/>
        <v>0</v>
      </c>
      <c r="XY1205" s="23">
        <f t="shared" si="763"/>
        <v>0</v>
      </c>
      <c r="XZ1205" s="23">
        <f t="shared" si="764"/>
        <v>0</v>
      </c>
      <c r="YA1205" s="49"/>
      <c r="YB1205" s="49"/>
      <c r="YC1205" s="49"/>
      <c r="YD1205" s="23">
        <f t="shared" si="765"/>
        <v>0</v>
      </c>
      <c r="YE1205" s="23">
        <f t="shared" si="766"/>
        <v>0</v>
      </c>
      <c r="YF1205" s="23">
        <f t="shared" si="767"/>
        <v>0</v>
      </c>
      <c r="YG1205" s="49"/>
      <c r="YH1205" s="49"/>
      <c r="YI1205" s="49"/>
      <c r="YJ1205" s="23">
        <f t="shared" si="768"/>
        <v>0</v>
      </c>
      <c r="YK1205" s="23">
        <f t="shared" si="768"/>
        <v>0</v>
      </c>
      <c r="YL1205" s="23">
        <f t="shared" si="768"/>
        <v>0</v>
      </c>
      <c r="YM1205" s="57">
        <f t="shared" si="769"/>
        <v>0</v>
      </c>
      <c r="YN1205" s="57">
        <f t="shared" si="769"/>
        <v>0</v>
      </c>
      <c r="YO1205" s="57">
        <f t="shared" si="769"/>
        <v>0</v>
      </c>
      <c r="YP1205" s="49"/>
      <c r="YQ1205" s="49"/>
      <c r="YR1205" s="49"/>
      <c r="YS1205" s="23">
        <f t="shared" si="770"/>
        <v>0</v>
      </c>
      <c r="YT1205" s="23">
        <f t="shared" si="771"/>
        <v>0</v>
      </c>
      <c r="YU1205" s="23">
        <f t="shared" si="772"/>
        <v>0</v>
      </c>
      <c r="YV1205" s="49"/>
      <c r="YW1205" s="49"/>
      <c r="YX1205" s="49"/>
      <c r="YY1205" s="23">
        <f t="shared" si="773"/>
        <v>3620.81</v>
      </c>
      <c r="YZ1205" s="23">
        <f t="shared" si="774"/>
        <v>3681</v>
      </c>
      <c r="ZA1205" s="23">
        <f t="shared" si="775"/>
        <v>3681</v>
      </c>
      <c r="ZB1205" s="49"/>
      <c r="ZC1205" s="49"/>
      <c r="ZD1205" s="49"/>
      <c r="ZE1205" s="23">
        <f t="shared" si="776"/>
        <v>0</v>
      </c>
      <c r="ZF1205" s="23">
        <f t="shared" si="776"/>
        <v>0</v>
      </c>
      <c r="ZG1205" s="23">
        <f t="shared" si="776"/>
        <v>0</v>
      </c>
    </row>
    <row r="1206" spans="1:683" ht="36">
      <c r="A1206" s="24" t="s">
        <v>227</v>
      </c>
      <c r="B1206" s="85" t="s">
        <v>95</v>
      </c>
      <c r="C1206" s="5"/>
      <c r="D1206" s="116"/>
      <c r="E1206" s="74"/>
      <c r="F1206" s="36"/>
      <c r="G1206" s="36"/>
      <c r="H1206" s="36"/>
      <c r="I1206" s="23">
        <f t="shared" si="777"/>
        <v>14318.2</v>
      </c>
      <c r="J1206" s="23">
        <f t="shared" si="777"/>
        <v>14318.2</v>
      </c>
      <c r="K1206" s="23">
        <f t="shared" si="777"/>
        <v>14318.2</v>
      </c>
      <c r="L1206" s="28"/>
      <c r="M1206" s="28"/>
      <c r="N1206" s="28"/>
      <c r="O1206" s="49"/>
      <c r="P1206" s="49"/>
      <c r="Q1206" s="49"/>
      <c r="R1206" s="23">
        <f t="shared" si="778"/>
        <v>0</v>
      </c>
      <c r="S1206" s="23">
        <f t="shared" si="779"/>
        <v>0</v>
      </c>
      <c r="T1206" s="23">
        <f t="shared" si="780"/>
        <v>0</v>
      </c>
      <c r="U1206" s="49"/>
      <c r="V1206" s="49"/>
      <c r="W1206" s="49"/>
      <c r="X1206" s="23">
        <f t="shared" si="555"/>
        <v>0</v>
      </c>
      <c r="Y1206" s="23">
        <f t="shared" si="556"/>
        <v>0</v>
      </c>
      <c r="Z1206" s="23">
        <f t="shared" si="557"/>
        <v>0</v>
      </c>
      <c r="AA1206" s="49"/>
      <c r="AB1206" s="49"/>
      <c r="AC1206" s="49"/>
      <c r="AD1206" s="23">
        <f t="shared" si="558"/>
        <v>0</v>
      </c>
      <c r="AE1206" s="23">
        <f t="shared" si="558"/>
        <v>0</v>
      </c>
      <c r="AF1206" s="23">
        <f t="shared" si="558"/>
        <v>0</v>
      </c>
      <c r="AG1206" s="28"/>
      <c r="AH1206" s="28"/>
      <c r="AI1206" s="28"/>
      <c r="AJ1206" s="49"/>
      <c r="AK1206" s="49"/>
      <c r="AL1206" s="49"/>
      <c r="AM1206" s="23">
        <f t="shared" si="559"/>
        <v>0</v>
      </c>
      <c r="AN1206" s="23">
        <f t="shared" si="560"/>
        <v>0</v>
      </c>
      <c r="AO1206" s="23">
        <f t="shared" si="561"/>
        <v>0</v>
      </c>
      <c r="AP1206" s="49"/>
      <c r="AQ1206" s="49"/>
      <c r="AR1206" s="49"/>
      <c r="AS1206" s="23">
        <f t="shared" si="562"/>
        <v>0</v>
      </c>
      <c r="AT1206" s="23">
        <f t="shared" si="563"/>
        <v>0</v>
      </c>
      <c r="AU1206" s="23">
        <f t="shared" si="564"/>
        <v>0</v>
      </c>
      <c r="AV1206" s="49"/>
      <c r="AW1206" s="49"/>
      <c r="AX1206" s="49"/>
      <c r="AY1206" s="23">
        <f t="shared" si="565"/>
        <v>0</v>
      </c>
      <c r="AZ1206" s="23">
        <f t="shared" si="565"/>
        <v>0</v>
      </c>
      <c r="BA1206" s="23">
        <f t="shared" si="565"/>
        <v>0</v>
      </c>
      <c r="BB1206" s="28"/>
      <c r="BC1206" s="28"/>
      <c r="BD1206" s="28"/>
      <c r="BE1206" s="49"/>
      <c r="BF1206" s="49"/>
      <c r="BG1206" s="49"/>
      <c r="BH1206" s="23">
        <f t="shared" si="566"/>
        <v>0</v>
      </c>
      <c r="BI1206" s="23">
        <f t="shared" si="567"/>
        <v>0</v>
      </c>
      <c r="BJ1206" s="23">
        <f t="shared" si="568"/>
        <v>0</v>
      </c>
      <c r="BK1206" s="49"/>
      <c r="BL1206" s="49"/>
      <c r="BM1206" s="49"/>
      <c r="BN1206" s="23">
        <f t="shared" si="569"/>
        <v>0</v>
      </c>
      <c r="BO1206" s="23">
        <f t="shared" si="570"/>
        <v>0</v>
      </c>
      <c r="BP1206" s="23">
        <f t="shared" si="571"/>
        <v>0</v>
      </c>
      <c r="BQ1206" s="49"/>
      <c r="BR1206" s="49"/>
      <c r="BS1206" s="49"/>
      <c r="BT1206" s="23">
        <f t="shared" si="572"/>
        <v>0</v>
      </c>
      <c r="BU1206" s="23">
        <f t="shared" si="572"/>
        <v>0</v>
      </c>
      <c r="BV1206" s="23">
        <f t="shared" si="572"/>
        <v>0</v>
      </c>
      <c r="BW1206" s="28"/>
      <c r="BX1206" s="28"/>
      <c r="BY1206" s="28"/>
      <c r="BZ1206" s="49"/>
      <c r="CA1206" s="49"/>
      <c r="CB1206" s="49"/>
      <c r="CC1206" s="23">
        <f t="shared" si="573"/>
        <v>0</v>
      </c>
      <c r="CD1206" s="23">
        <f t="shared" si="574"/>
        <v>0</v>
      </c>
      <c r="CE1206" s="23">
        <f t="shared" si="575"/>
        <v>0</v>
      </c>
      <c r="CF1206" s="49"/>
      <c r="CG1206" s="49"/>
      <c r="CH1206" s="49"/>
      <c r="CI1206" s="23">
        <f t="shared" si="576"/>
        <v>0</v>
      </c>
      <c r="CJ1206" s="23">
        <f t="shared" si="577"/>
        <v>0</v>
      </c>
      <c r="CK1206" s="23">
        <f t="shared" si="578"/>
        <v>0</v>
      </c>
      <c r="CL1206" s="49"/>
      <c r="CM1206" s="49"/>
      <c r="CN1206" s="49"/>
      <c r="CO1206" s="23">
        <f t="shared" si="579"/>
        <v>0</v>
      </c>
      <c r="CP1206" s="23">
        <f t="shared" si="579"/>
        <v>0</v>
      </c>
      <c r="CQ1206" s="23">
        <f t="shared" si="579"/>
        <v>0</v>
      </c>
      <c r="CR1206" s="28"/>
      <c r="CS1206" s="28"/>
      <c r="CT1206" s="28"/>
      <c r="CU1206" s="49"/>
      <c r="CV1206" s="49"/>
      <c r="CW1206" s="49"/>
      <c r="CX1206" s="23">
        <f t="shared" si="580"/>
        <v>0</v>
      </c>
      <c r="CY1206" s="23">
        <f t="shared" si="581"/>
        <v>0</v>
      </c>
      <c r="CZ1206" s="23">
        <f t="shared" si="582"/>
        <v>0</v>
      </c>
      <c r="DA1206" s="49"/>
      <c r="DB1206" s="49"/>
      <c r="DC1206" s="49"/>
      <c r="DD1206" s="23">
        <f t="shared" si="583"/>
        <v>0</v>
      </c>
      <c r="DE1206" s="23">
        <f t="shared" si="584"/>
        <v>0</v>
      </c>
      <c r="DF1206" s="23">
        <f t="shared" si="585"/>
        <v>0</v>
      </c>
      <c r="DG1206" s="49"/>
      <c r="DH1206" s="49"/>
      <c r="DI1206" s="49"/>
      <c r="DJ1206" s="23">
        <f t="shared" si="586"/>
        <v>0</v>
      </c>
      <c r="DK1206" s="23">
        <f t="shared" si="586"/>
        <v>0</v>
      </c>
      <c r="DL1206" s="23">
        <f t="shared" si="586"/>
        <v>0</v>
      </c>
      <c r="DM1206" s="28"/>
      <c r="DN1206" s="28"/>
      <c r="DO1206" s="28"/>
      <c r="DP1206" s="49"/>
      <c r="DQ1206" s="49"/>
      <c r="DR1206" s="49"/>
      <c r="DS1206" s="23">
        <f t="shared" si="587"/>
        <v>0</v>
      </c>
      <c r="DT1206" s="23">
        <f t="shared" si="588"/>
        <v>0</v>
      </c>
      <c r="DU1206" s="23">
        <f t="shared" si="589"/>
        <v>0</v>
      </c>
      <c r="DV1206" s="49"/>
      <c r="DW1206" s="49"/>
      <c r="DX1206" s="49"/>
      <c r="DY1206" s="23">
        <f t="shared" si="590"/>
        <v>0</v>
      </c>
      <c r="DZ1206" s="23">
        <f t="shared" si="591"/>
        <v>0</v>
      </c>
      <c r="EA1206" s="23">
        <f t="shared" si="592"/>
        <v>0</v>
      </c>
      <c r="EB1206" s="49"/>
      <c r="EC1206" s="49"/>
      <c r="ED1206" s="49"/>
      <c r="EE1206" s="23">
        <f t="shared" si="593"/>
        <v>0</v>
      </c>
      <c r="EF1206" s="23">
        <f t="shared" si="593"/>
        <v>0</v>
      </c>
      <c r="EG1206" s="23">
        <f t="shared" si="593"/>
        <v>0</v>
      </c>
      <c r="EH1206" s="28"/>
      <c r="EI1206" s="28"/>
      <c r="EJ1206" s="28"/>
      <c r="EK1206" s="49"/>
      <c r="EL1206" s="49"/>
      <c r="EM1206" s="49"/>
      <c r="EN1206" s="23">
        <f t="shared" si="594"/>
        <v>0</v>
      </c>
      <c r="EO1206" s="23">
        <f t="shared" si="595"/>
        <v>0</v>
      </c>
      <c r="EP1206" s="23">
        <f t="shared" si="596"/>
        <v>0</v>
      </c>
      <c r="EQ1206" s="49"/>
      <c r="ER1206" s="49"/>
      <c r="ES1206" s="49"/>
      <c r="ET1206" s="23">
        <f t="shared" si="597"/>
        <v>0</v>
      </c>
      <c r="EU1206" s="23">
        <f t="shared" si="598"/>
        <v>0</v>
      </c>
      <c r="EV1206" s="23">
        <f t="shared" si="599"/>
        <v>0</v>
      </c>
      <c r="EW1206" s="49"/>
      <c r="EX1206" s="49"/>
      <c r="EY1206" s="49"/>
      <c r="EZ1206" s="23">
        <f t="shared" si="600"/>
        <v>0</v>
      </c>
      <c r="FA1206" s="23">
        <f t="shared" si="600"/>
        <v>0</v>
      </c>
      <c r="FB1206" s="23">
        <f t="shared" si="600"/>
        <v>0</v>
      </c>
      <c r="FC1206" s="28"/>
      <c r="FD1206" s="28"/>
      <c r="FE1206" s="28"/>
      <c r="FF1206" s="49"/>
      <c r="FG1206" s="49"/>
      <c r="FH1206" s="49"/>
      <c r="FI1206" s="23">
        <f t="shared" si="601"/>
        <v>0</v>
      </c>
      <c r="FJ1206" s="23">
        <f t="shared" si="602"/>
        <v>0</v>
      </c>
      <c r="FK1206" s="23">
        <f t="shared" si="603"/>
        <v>0</v>
      </c>
      <c r="FL1206" s="49"/>
      <c r="FM1206" s="49"/>
      <c r="FN1206" s="49"/>
      <c r="FO1206" s="23">
        <f t="shared" si="604"/>
        <v>0</v>
      </c>
      <c r="FP1206" s="23">
        <f t="shared" si="605"/>
        <v>0</v>
      </c>
      <c r="FQ1206" s="23">
        <f t="shared" si="606"/>
        <v>0</v>
      </c>
      <c r="FR1206" s="49"/>
      <c r="FS1206" s="49"/>
      <c r="FT1206" s="49"/>
      <c r="FU1206" s="23">
        <f t="shared" si="607"/>
        <v>0</v>
      </c>
      <c r="FV1206" s="23">
        <f t="shared" si="607"/>
        <v>0</v>
      </c>
      <c r="FW1206" s="23">
        <f t="shared" si="607"/>
        <v>0</v>
      </c>
      <c r="FX1206" s="28"/>
      <c r="FY1206" s="28"/>
      <c r="FZ1206" s="28"/>
      <c r="GA1206" s="49"/>
      <c r="GB1206" s="49"/>
      <c r="GC1206" s="49"/>
      <c r="GD1206" s="23">
        <f t="shared" si="608"/>
        <v>0</v>
      </c>
      <c r="GE1206" s="23">
        <f t="shared" si="609"/>
        <v>0</v>
      </c>
      <c r="GF1206" s="23">
        <f t="shared" si="610"/>
        <v>0</v>
      </c>
      <c r="GG1206" s="49"/>
      <c r="GH1206" s="49"/>
      <c r="GI1206" s="49"/>
      <c r="GJ1206" s="23">
        <f t="shared" si="611"/>
        <v>0</v>
      </c>
      <c r="GK1206" s="23">
        <f t="shared" si="612"/>
        <v>0</v>
      </c>
      <c r="GL1206" s="23">
        <f t="shared" si="613"/>
        <v>0</v>
      </c>
      <c r="GM1206" s="49"/>
      <c r="GN1206" s="49"/>
      <c r="GO1206" s="49"/>
      <c r="GP1206" s="23">
        <f t="shared" si="614"/>
        <v>0</v>
      </c>
      <c r="GQ1206" s="23">
        <f t="shared" si="614"/>
        <v>0</v>
      </c>
      <c r="GR1206" s="23">
        <f t="shared" si="614"/>
        <v>0</v>
      </c>
      <c r="GS1206" s="28">
        <v>5</v>
      </c>
      <c r="GT1206" s="28">
        <v>5</v>
      </c>
      <c r="GU1206" s="28">
        <v>5</v>
      </c>
      <c r="GV1206" s="49"/>
      <c r="GW1206" s="49"/>
      <c r="GX1206" s="49"/>
      <c r="GY1206" s="23">
        <f t="shared" si="615"/>
        <v>71591</v>
      </c>
      <c r="GZ1206" s="23">
        <f t="shared" si="616"/>
        <v>71591</v>
      </c>
      <c r="HA1206" s="23">
        <f t="shared" si="617"/>
        <v>71591</v>
      </c>
      <c r="HB1206" s="49"/>
      <c r="HC1206" s="49"/>
      <c r="HD1206" s="49"/>
      <c r="HE1206" s="23">
        <f t="shared" si="618"/>
        <v>3849.15</v>
      </c>
      <c r="HF1206" s="23">
        <f t="shared" si="619"/>
        <v>3786.69</v>
      </c>
      <c r="HG1206" s="23">
        <f t="shared" si="620"/>
        <v>3786.69</v>
      </c>
      <c r="HH1206" s="49"/>
      <c r="HI1206" s="49"/>
      <c r="HJ1206" s="49"/>
      <c r="HK1206" s="23">
        <f t="shared" si="621"/>
        <v>19245.75</v>
      </c>
      <c r="HL1206" s="23">
        <f t="shared" si="621"/>
        <v>18933.45</v>
      </c>
      <c r="HM1206" s="23">
        <f t="shared" si="621"/>
        <v>18933.45</v>
      </c>
      <c r="HN1206" s="28"/>
      <c r="HO1206" s="28"/>
      <c r="HP1206" s="28"/>
      <c r="HQ1206" s="49"/>
      <c r="HR1206" s="49"/>
      <c r="HS1206" s="49"/>
      <c r="HT1206" s="23">
        <f t="shared" si="622"/>
        <v>0</v>
      </c>
      <c r="HU1206" s="23">
        <f t="shared" si="623"/>
        <v>0</v>
      </c>
      <c r="HV1206" s="23">
        <f t="shared" si="624"/>
        <v>0</v>
      </c>
      <c r="HW1206" s="49"/>
      <c r="HX1206" s="49"/>
      <c r="HY1206" s="49"/>
      <c r="HZ1206" s="23">
        <f t="shared" si="625"/>
        <v>0</v>
      </c>
      <c r="IA1206" s="23">
        <f t="shared" si="626"/>
        <v>0</v>
      </c>
      <c r="IB1206" s="23">
        <f t="shared" si="627"/>
        <v>0</v>
      </c>
      <c r="IC1206" s="49"/>
      <c r="ID1206" s="49"/>
      <c r="IE1206" s="49"/>
      <c r="IF1206" s="23">
        <f t="shared" si="628"/>
        <v>0</v>
      </c>
      <c r="IG1206" s="23">
        <f t="shared" si="628"/>
        <v>0</v>
      </c>
      <c r="IH1206" s="23">
        <f t="shared" si="628"/>
        <v>0</v>
      </c>
      <c r="II1206" s="28"/>
      <c r="IJ1206" s="28"/>
      <c r="IK1206" s="28"/>
      <c r="IL1206" s="49"/>
      <c r="IM1206" s="49"/>
      <c r="IN1206" s="49"/>
      <c r="IO1206" s="23">
        <f t="shared" si="629"/>
        <v>0</v>
      </c>
      <c r="IP1206" s="23">
        <f t="shared" si="630"/>
        <v>0</v>
      </c>
      <c r="IQ1206" s="23">
        <f t="shared" si="631"/>
        <v>0</v>
      </c>
      <c r="IR1206" s="49"/>
      <c r="IS1206" s="49"/>
      <c r="IT1206" s="49"/>
      <c r="IU1206" s="23">
        <f t="shared" si="632"/>
        <v>0</v>
      </c>
      <c r="IV1206" s="23">
        <f t="shared" si="633"/>
        <v>0</v>
      </c>
      <c r="IW1206" s="23">
        <f t="shared" si="634"/>
        <v>0</v>
      </c>
      <c r="IX1206" s="49"/>
      <c r="IY1206" s="49"/>
      <c r="IZ1206" s="49"/>
      <c r="JA1206" s="23">
        <f t="shared" si="635"/>
        <v>0</v>
      </c>
      <c r="JB1206" s="23">
        <f t="shared" si="635"/>
        <v>0</v>
      </c>
      <c r="JC1206" s="23">
        <f t="shared" si="635"/>
        <v>0</v>
      </c>
      <c r="JD1206" s="28"/>
      <c r="JE1206" s="28"/>
      <c r="JF1206" s="28"/>
      <c r="JG1206" s="49"/>
      <c r="JH1206" s="49"/>
      <c r="JI1206" s="49"/>
      <c r="JJ1206" s="23">
        <f t="shared" si="636"/>
        <v>0</v>
      </c>
      <c r="JK1206" s="23">
        <f t="shared" si="637"/>
        <v>0</v>
      </c>
      <c r="JL1206" s="23">
        <f t="shared" si="638"/>
        <v>0</v>
      </c>
      <c r="JM1206" s="49"/>
      <c r="JN1206" s="49"/>
      <c r="JO1206" s="49"/>
      <c r="JP1206" s="23">
        <f t="shared" si="639"/>
        <v>0</v>
      </c>
      <c r="JQ1206" s="23">
        <f t="shared" si="640"/>
        <v>0</v>
      </c>
      <c r="JR1206" s="23">
        <f t="shared" si="641"/>
        <v>0</v>
      </c>
      <c r="JS1206" s="49"/>
      <c r="JT1206" s="49"/>
      <c r="JU1206" s="49"/>
      <c r="JV1206" s="23">
        <f t="shared" si="642"/>
        <v>0</v>
      </c>
      <c r="JW1206" s="23">
        <f t="shared" si="642"/>
        <v>0</v>
      </c>
      <c r="JX1206" s="23">
        <f t="shared" si="642"/>
        <v>0</v>
      </c>
      <c r="JY1206" s="28"/>
      <c r="JZ1206" s="28"/>
      <c r="KA1206" s="28"/>
      <c r="KB1206" s="49"/>
      <c r="KC1206" s="49"/>
      <c r="KD1206" s="49"/>
      <c r="KE1206" s="23">
        <f t="shared" si="643"/>
        <v>0</v>
      </c>
      <c r="KF1206" s="23">
        <f t="shared" si="644"/>
        <v>0</v>
      </c>
      <c r="KG1206" s="23">
        <f t="shared" si="645"/>
        <v>0</v>
      </c>
      <c r="KH1206" s="49"/>
      <c r="KI1206" s="49"/>
      <c r="KJ1206" s="49"/>
      <c r="KK1206" s="23">
        <f t="shared" si="646"/>
        <v>0</v>
      </c>
      <c r="KL1206" s="23">
        <f t="shared" si="647"/>
        <v>0</v>
      </c>
      <c r="KM1206" s="23">
        <f t="shared" si="648"/>
        <v>0</v>
      </c>
      <c r="KN1206" s="49"/>
      <c r="KO1206" s="49"/>
      <c r="KP1206" s="49"/>
      <c r="KQ1206" s="23">
        <f t="shared" si="649"/>
        <v>0</v>
      </c>
      <c r="KR1206" s="23">
        <f t="shared" si="649"/>
        <v>0</v>
      </c>
      <c r="KS1206" s="23">
        <f t="shared" si="649"/>
        <v>0</v>
      </c>
      <c r="KT1206" s="28"/>
      <c r="KU1206" s="28"/>
      <c r="KV1206" s="28"/>
      <c r="KW1206" s="49"/>
      <c r="KX1206" s="49"/>
      <c r="KY1206" s="49"/>
      <c r="KZ1206" s="23">
        <f t="shared" si="650"/>
        <v>0</v>
      </c>
      <c r="LA1206" s="23">
        <f t="shared" si="651"/>
        <v>0</v>
      </c>
      <c r="LB1206" s="23">
        <f t="shared" si="652"/>
        <v>0</v>
      </c>
      <c r="LC1206" s="49"/>
      <c r="LD1206" s="49"/>
      <c r="LE1206" s="49"/>
      <c r="LF1206" s="23">
        <f t="shared" si="653"/>
        <v>0</v>
      </c>
      <c r="LG1206" s="23">
        <f t="shared" si="654"/>
        <v>0</v>
      </c>
      <c r="LH1206" s="23">
        <f t="shared" si="655"/>
        <v>0</v>
      </c>
      <c r="LI1206" s="49"/>
      <c r="LJ1206" s="49"/>
      <c r="LK1206" s="49"/>
      <c r="LL1206" s="23">
        <f t="shared" si="656"/>
        <v>0</v>
      </c>
      <c r="LM1206" s="23">
        <f t="shared" si="656"/>
        <v>0</v>
      </c>
      <c r="LN1206" s="23">
        <f t="shared" si="656"/>
        <v>0</v>
      </c>
      <c r="LO1206" s="28"/>
      <c r="LP1206" s="28"/>
      <c r="LQ1206" s="28"/>
      <c r="LR1206" s="49"/>
      <c r="LS1206" s="49"/>
      <c r="LT1206" s="49"/>
      <c r="LU1206" s="23">
        <f t="shared" si="657"/>
        <v>0</v>
      </c>
      <c r="LV1206" s="23">
        <f t="shared" si="658"/>
        <v>0</v>
      </c>
      <c r="LW1206" s="23">
        <f t="shared" si="659"/>
        <v>0</v>
      </c>
      <c r="LX1206" s="49"/>
      <c r="LY1206" s="49"/>
      <c r="LZ1206" s="49"/>
      <c r="MA1206" s="23">
        <f t="shared" si="660"/>
        <v>0</v>
      </c>
      <c r="MB1206" s="23">
        <f t="shared" si="661"/>
        <v>0</v>
      </c>
      <c r="MC1206" s="23">
        <f t="shared" si="662"/>
        <v>0</v>
      </c>
      <c r="MD1206" s="49"/>
      <c r="ME1206" s="49"/>
      <c r="MF1206" s="49"/>
      <c r="MG1206" s="23">
        <f t="shared" si="663"/>
        <v>0</v>
      </c>
      <c r="MH1206" s="23">
        <f t="shared" si="663"/>
        <v>0</v>
      </c>
      <c r="MI1206" s="23">
        <f t="shared" si="663"/>
        <v>0</v>
      </c>
      <c r="MJ1206" s="28"/>
      <c r="MK1206" s="28"/>
      <c r="ML1206" s="28"/>
      <c r="MM1206" s="49"/>
      <c r="MN1206" s="49"/>
      <c r="MO1206" s="49"/>
      <c r="MP1206" s="23">
        <f t="shared" si="664"/>
        <v>0</v>
      </c>
      <c r="MQ1206" s="23">
        <f t="shared" si="665"/>
        <v>0</v>
      </c>
      <c r="MR1206" s="23">
        <f t="shared" si="666"/>
        <v>0</v>
      </c>
      <c r="MS1206" s="49"/>
      <c r="MT1206" s="49"/>
      <c r="MU1206" s="49"/>
      <c r="MV1206" s="23">
        <f t="shared" si="667"/>
        <v>0</v>
      </c>
      <c r="MW1206" s="23">
        <f t="shared" si="668"/>
        <v>0</v>
      </c>
      <c r="MX1206" s="23">
        <f t="shared" si="669"/>
        <v>0</v>
      </c>
      <c r="MY1206" s="49"/>
      <c r="MZ1206" s="49"/>
      <c r="NA1206" s="49"/>
      <c r="NB1206" s="23">
        <f t="shared" si="670"/>
        <v>0</v>
      </c>
      <c r="NC1206" s="23">
        <f t="shared" si="670"/>
        <v>0</v>
      </c>
      <c r="ND1206" s="23">
        <f t="shared" si="670"/>
        <v>0</v>
      </c>
      <c r="NE1206" s="28"/>
      <c r="NF1206" s="28"/>
      <c r="NG1206" s="28"/>
      <c r="NH1206" s="49"/>
      <c r="NI1206" s="49"/>
      <c r="NJ1206" s="49"/>
      <c r="NK1206" s="23">
        <f t="shared" si="671"/>
        <v>0</v>
      </c>
      <c r="NL1206" s="23">
        <f t="shared" si="672"/>
        <v>0</v>
      </c>
      <c r="NM1206" s="23">
        <f t="shared" si="673"/>
        <v>0</v>
      </c>
      <c r="NN1206" s="49"/>
      <c r="NO1206" s="49"/>
      <c r="NP1206" s="49"/>
      <c r="NQ1206" s="23">
        <f t="shared" si="674"/>
        <v>0</v>
      </c>
      <c r="NR1206" s="23">
        <f t="shared" si="675"/>
        <v>0</v>
      </c>
      <c r="NS1206" s="23">
        <f t="shared" si="676"/>
        <v>0</v>
      </c>
      <c r="NT1206" s="49"/>
      <c r="NU1206" s="49"/>
      <c r="NV1206" s="49"/>
      <c r="NW1206" s="23">
        <f t="shared" si="677"/>
        <v>0</v>
      </c>
      <c r="NX1206" s="23">
        <f t="shared" si="677"/>
        <v>0</v>
      </c>
      <c r="NY1206" s="23">
        <f t="shared" si="677"/>
        <v>0</v>
      </c>
      <c r="NZ1206" s="28"/>
      <c r="OA1206" s="28"/>
      <c r="OB1206" s="28"/>
      <c r="OC1206" s="49"/>
      <c r="OD1206" s="49"/>
      <c r="OE1206" s="49"/>
      <c r="OF1206" s="23">
        <f t="shared" si="678"/>
        <v>0</v>
      </c>
      <c r="OG1206" s="23">
        <f t="shared" si="679"/>
        <v>0</v>
      </c>
      <c r="OH1206" s="23">
        <f t="shared" si="680"/>
        <v>0</v>
      </c>
      <c r="OI1206" s="49"/>
      <c r="OJ1206" s="49"/>
      <c r="OK1206" s="49"/>
      <c r="OL1206" s="23">
        <f t="shared" si="681"/>
        <v>0</v>
      </c>
      <c r="OM1206" s="23">
        <f t="shared" si="682"/>
        <v>0</v>
      </c>
      <c r="ON1206" s="23">
        <f t="shared" si="683"/>
        <v>0</v>
      </c>
      <c r="OO1206" s="49"/>
      <c r="OP1206" s="49"/>
      <c r="OQ1206" s="49"/>
      <c r="OR1206" s="23">
        <f t="shared" si="684"/>
        <v>0</v>
      </c>
      <c r="OS1206" s="23">
        <f t="shared" si="684"/>
        <v>0</v>
      </c>
      <c r="OT1206" s="23">
        <f t="shared" si="684"/>
        <v>0</v>
      </c>
      <c r="OU1206" s="28"/>
      <c r="OV1206" s="28"/>
      <c r="OW1206" s="28"/>
      <c r="OX1206" s="49"/>
      <c r="OY1206" s="49"/>
      <c r="OZ1206" s="49"/>
      <c r="PA1206" s="23">
        <f t="shared" si="685"/>
        <v>0</v>
      </c>
      <c r="PB1206" s="23">
        <f t="shared" si="686"/>
        <v>0</v>
      </c>
      <c r="PC1206" s="23">
        <f t="shared" si="687"/>
        <v>0</v>
      </c>
      <c r="PD1206" s="49"/>
      <c r="PE1206" s="49"/>
      <c r="PF1206" s="49"/>
      <c r="PG1206" s="23">
        <f t="shared" si="688"/>
        <v>0</v>
      </c>
      <c r="PH1206" s="23">
        <f t="shared" si="689"/>
        <v>0</v>
      </c>
      <c r="PI1206" s="23">
        <f t="shared" si="690"/>
        <v>0</v>
      </c>
      <c r="PJ1206" s="49"/>
      <c r="PK1206" s="49"/>
      <c r="PL1206" s="49"/>
      <c r="PM1206" s="23">
        <f t="shared" si="691"/>
        <v>0</v>
      </c>
      <c r="PN1206" s="23">
        <f t="shared" si="691"/>
        <v>0</v>
      </c>
      <c r="PO1206" s="23">
        <f t="shared" si="691"/>
        <v>0</v>
      </c>
      <c r="PP1206" s="28"/>
      <c r="PQ1206" s="28"/>
      <c r="PR1206" s="28"/>
      <c r="PS1206" s="49"/>
      <c r="PT1206" s="49"/>
      <c r="PU1206" s="49"/>
      <c r="PV1206" s="23">
        <f t="shared" si="692"/>
        <v>0</v>
      </c>
      <c r="PW1206" s="23">
        <f t="shared" si="693"/>
        <v>0</v>
      </c>
      <c r="PX1206" s="23">
        <f t="shared" si="694"/>
        <v>0</v>
      </c>
      <c r="PY1206" s="49"/>
      <c r="PZ1206" s="49"/>
      <c r="QA1206" s="49"/>
      <c r="QB1206" s="23">
        <f t="shared" si="695"/>
        <v>0</v>
      </c>
      <c r="QC1206" s="23">
        <f t="shared" si="696"/>
        <v>0</v>
      </c>
      <c r="QD1206" s="23">
        <f t="shared" si="697"/>
        <v>0</v>
      </c>
      <c r="QE1206" s="49"/>
      <c r="QF1206" s="49"/>
      <c r="QG1206" s="49"/>
      <c r="QH1206" s="23">
        <f t="shared" si="698"/>
        <v>0</v>
      </c>
      <c r="QI1206" s="23">
        <f t="shared" si="698"/>
        <v>0</v>
      </c>
      <c r="QJ1206" s="23">
        <f t="shared" si="698"/>
        <v>0</v>
      </c>
      <c r="QK1206" s="28"/>
      <c r="QL1206" s="28"/>
      <c r="QM1206" s="28"/>
      <c r="QN1206" s="49"/>
      <c r="QO1206" s="49"/>
      <c r="QP1206" s="49"/>
      <c r="QQ1206" s="23">
        <f t="shared" si="699"/>
        <v>0</v>
      </c>
      <c r="QR1206" s="23">
        <f t="shared" si="700"/>
        <v>0</v>
      </c>
      <c r="QS1206" s="23">
        <f t="shared" si="701"/>
        <v>0</v>
      </c>
      <c r="QT1206" s="49"/>
      <c r="QU1206" s="49"/>
      <c r="QV1206" s="49"/>
      <c r="QW1206" s="23">
        <f t="shared" si="702"/>
        <v>0</v>
      </c>
      <c r="QX1206" s="23">
        <f t="shared" si="703"/>
        <v>0</v>
      </c>
      <c r="QY1206" s="23">
        <f t="shared" si="704"/>
        <v>0</v>
      </c>
      <c r="QZ1206" s="49"/>
      <c r="RA1206" s="49"/>
      <c r="RB1206" s="49"/>
      <c r="RC1206" s="23">
        <f t="shared" si="705"/>
        <v>0</v>
      </c>
      <c r="RD1206" s="23">
        <f t="shared" si="705"/>
        <v>0</v>
      </c>
      <c r="RE1206" s="23">
        <f t="shared" si="705"/>
        <v>0</v>
      </c>
      <c r="RF1206" s="28"/>
      <c r="RG1206" s="28"/>
      <c r="RH1206" s="28"/>
      <c r="RI1206" s="49"/>
      <c r="RJ1206" s="49"/>
      <c r="RK1206" s="49"/>
      <c r="RL1206" s="23">
        <f t="shared" si="706"/>
        <v>0</v>
      </c>
      <c r="RM1206" s="23">
        <f t="shared" si="707"/>
        <v>0</v>
      </c>
      <c r="RN1206" s="23">
        <f t="shared" si="708"/>
        <v>0</v>
      </c>
      <c r="RO1206" s="49"/>
      <c r="RP1206" s="49"/>
      <c r="RQ1206" s="49"/>
      <c r="RR1206" s="23">
        <f t="shared" si="709"/>
        <v>0</v>
      </c>
      <c r="RS1206" s="23">
        <f t="shared" si="710"/>
        <v>0</v>
      </c>
      <c r="RT1206" s="23">
        <f t="shared" si="711"/>
        <v>0</v>
      </c>
      <c r="RU1206" s="49"/>
      <c r="RV1206" s="49"/>
      <c r="RW1206" s="49"/>
      <c r="RX1206" s="23">
        <f t="shared" si="712"/>
        <v>0</v>
      </c>
      <c r="RY1206" s="23">
        <f t="shared" si="712"/>
        <v>0</v>
      </c>
      <c r="RZ1206" s="23">
        <f t="shared" si="712"/>
        <v>0</v>
      </c>
      <c r="SA1206" s="28"/>
      <c r="SB1206" s="28"/>
      <c r="SC1206" s="28"/>
      <c r="SD1206" s="49"/>
      <c r="SE1206" s="49"/>
      <c r="SF1206" s="49"/>
      <c r="SG1206" s="23">
        <f t="shared" si="713"/>
        <v>0</v>
      </c>
      <c r="SH1206" s="23">
        <f t="shared" si="714"/>
        <v>0</v>
      </c>
      <c r="SI1206" s="23">
        <f t="shared" si="715"/>
        <v>0</v>
      </c>
      <c r="SJ1206" s="49"/>
      <c r="SK1206" s="49"/>
      <c r="SL1206" s="49"/>
      <c r="SM1206" s="23">
        <f t="shared" si="716"/>
        <v>0</v>
      </c>
      <c r="SN1206" s="23">
        <f t="shared" si="717"/>
        <v>0</v>
      </c>
      <c r="SO1206" s="23">
        <f t="shared" si="718"/>
        <v>0</v>
      </c>
      <c r="SP1206" s="49"/>
      <c r="SQ1206" s="49"/>
      <c r="SR1206" s="49"/>
      <c r="SS1206" s="23">
        <f t="shared" si="719"/>
        <v>0</v>
      </c>
      <c r="ST1206" s="23">
        <f t="shared" si="719"/>
        <v>0</v>
      </c>
      <c r="SU1206" s="23">
        <f t="shared" si="719"/>
        <v>0</v>
      </c>
      <c r="SV1206" s="28"/>
      <c r="SW1206" s="28"/>
      <c r="SX1206" s="28"/>
      <c r="SY1206" s="49"/>
      <c r="SZ1206" s="49"/>
      <c r="TA1206" s="49"/>
      <c r="TB1206" s="23">
        <f t="shared" si="720"/>
        <v>0</v>
      </c>
      <c r="TC1206" s="23">
        <f t="shared" si="721"/>
        <v>0</v>
      </c>
      <c r="TD1206" s="23">
        <f t="shared" si="722"/>
        <v>0</v>
      </c>
      <c r="TE1206" s="49"/>
      <c r="TF1206" s="49"/>
      <c r="TG1206" s="49"/>
      <c r="TH1206" s="23">
        <f t="shared" si="723"/>
        <v>0</v>
      </c>
      <c r="TI1206" s="23">
        <f t="shared" si="724"/>
        <v>0</v>
      </c>
      <c r="TJ1206" s="23">
        <f t="shared" si="725"/>
        <v>0</v>
      </c>
      <c r="TK1206" s="49"/>
      <c r="TL1206" s="49"/>
      <c r="TM1206" s="49"/>
      <c r="TN1206" s="23">
        <f t="shared" si="726"/>
        <v>0</v>
      </c>
      <c r="TO1206" s="23">
        <f t="shared" si="726"/>
        <v>0</v>
      </c>
      <c r="TP1206" s="23">
        <f t="shared" si="726"/>
        <v>0</v>
      </c>
      <c r="TQ1206" s="28"/>
      <c r="TR1206" s="28"/>
      <c r="TS1206" s="28"/>
      <c r="TT1206" s="49"/>
      <c r="TU1206" s="49"/>
      <c r="TV1206" s="49"/>
      <c r="TW1206" s="23">
        <f t="shared" si="727"/>
        <v>0</v>
      </c>
      <c r="TX1206" s="23">
        <f t="shared" si="728"/>
        <v>0</v>
      </c>
      <c r="TY1206" s="23">
        <f t="shared" si="729"/>
        <v>0</v>
      </c>
      <c r="TZ1206" s="49"/>
      <c r="UA1206" s="49"/>
      <c r="UB1206" s="49"/>
      <c r="UC1206" s="23">
        <f t="shared" si="730"/>
        <v>0</v>
      </c>
      <c r="UD1206" s="23">
        <f t="shared" si="731"/>
        <v>0</v>
      </c>
      <c r="UE1206" s="23">
        <f t="shared" si="732"/>
        <v>0</v>
      </c>
      <c r="UF1206" s="49"/>
      <c r="UG1206" s="49"/>
      <c r="UH1206" s="49"/>
      <c r="UI1206" s="23">
        <f t="shared" si="733"/>
        <v>0</v>
      </c>
      <c r="UJ1206" s="23">
        <f t="shared" si="733"/>
        <v>0</v>
      </c>
      <c r="UK1206" s="23">
        <f t="shared" si="733"/>
        <v>0</v>
      </c>
      <c r="UL1206" s="28">
        <v>8</v>
      </c>
      <c r="UM1206" s="28">
        <v>8</v>
      </c>
      <c r="UN1206" s="28">
        <v>8</v>
      </c>
      <c r="UO1206" s="49"/>
      <c r="UP1206" s="49"/>
      <c r="UQ1206" s="49"/>
      <c r="UR1206" s="23">
        <f t="shared" si="734"/>
        <v>114545.60000000001</v>
      </c>
      <c r="US1206" s="23">
        <f t="shared" si="735"/>
        <v>114545.60000000001</v>
      </c>
      <c r="UT1206" s="23">
        <f t="shared" si="736"/>
        <v>114545.60000000001</v>
      </c>
      <c r="UU1206" s="49"/>
      <c r="UV1206" s="49"/>
      <c r="UW1206" s="49"/>
      <c r="UX1206" s="23">
        <f t="shared" si="737"/>
        <v>1747.45</v>
      </c>
      <c r="UY1206" s="23">
        <f t="shared" si="738"/>
        <v>1836.91</v>
      </c>
      <c r="UZ1206" s="23">
        <f t="shared" si="739"/>
        <v>1836.91</v>
      </c>
      <c r="VA1206" s="49"/>
      <c r="VB1206" s="49"/>
      <c r="VC1206" s="49"/>
      <c r="VD1206" s="23">
        <f t="shared" si="740"/>
        <v>13979.6</v>
      </c>
      <c r="VE1206" s="23">
        <f t="shared" si="740"/>
        <v>14695.28</v>
      </c>
      <c r="VF1206" s="23">
        <f t="shared" si="740"/>
        <v>14695.28</v>
      </c>
      <c r="VG1206" s="28"/>
      <c r="VH1206" s="28"/>
      <c r="VI1206" s="28"/>
      <c r="VJ1206" s="49"/>
      <c r="VK1206" s="49"/>
      <c r="VL1206" s="49"/>
      <c r="VM1206" s="23">
        <f t="shared" si="741"/>
        <v>0</v>
      </c>
      <c r="VN1206" s="23">
        <f t="shared" si="742"/>
        <v>0</v>
      </c>
      <c r="VO1206" s="23">
        <f t="shared" si="743"/>
        <v>0</v>
      </c>
      <c r="VP1206" s="49"/>
      <c r="VQ1206" s="49"/>
      <c r="VR1206" s="49"/>
      <c r="VS1206" s="23">
        <f t="shared" si="744"/>
        <v>0</v>
      </c>
      <c r="VT1206" s="23">
        <f t="shared" si="745"/>
        <v>0</v>
      </c>
      <c r="VU1206" s="23">
        <f t="shared" si="746"/>
        <v>0</v>
      </c>
      <c r="VV1206" s="49"/>
      <c r="VW1206" s="49"/>
      <c r="VX1206" s="49"/>
      <c r="VY1206" s="23">
        <f t="shared" si="747"/>
        <v>0</v>
      </c>
      <c r="VZ1206" s="23">
        <f t="shared" si="747"/>
        <v>0</v>
      </c>
      <c r="WA1206" s="23">
        <f t="shared" si="747"/>
        <v>0</v>
      </c>
      <c r="WB1206" s="28"/>
      <c r="WC1206" s="28"/>
      <c r="WD1206" s="28"/>
      <c r="WE1206" s="49"/>
      <c r="WF1206" s="49"/>
      <c r="WG1206" s="49"/>
      <c r="WH1206" s="23">
        <f t="shared" si="748"/>
        <v>0</v>
      </c>
      <c r="WI1206" s="23">
        <f t="shared" si="749"/>
        <v>0</v>
      </c>
      <c r="WJ1206" s="23">
        <f t="shared" si="750"/>
        <v>0</v>
      </c>
      <c r="WK1206" s="49"/>
      <c r="WL1206" s="49"/>
      <c r="WM1206" s="49"/>
      <c r="WN1206" s="23">
        <f t="shared" si="751"/>
        <v>0</v>
      </c>
      <c r="WO1206" s="23">
        <f t="shared" si="752"/>
        <v>0</v>
      </c>
      <c r="WP1206" s="23">
        <f t="shared" si="753"/>
        <v>0</v>
      </c>
      <c r="WQ1206" s="49"/>
      <c r="WR1206" s="49"/>
      <c r="WS1206" s="49"/>
      <c r="WT1206" s="23">
        <f t="shared" si="754"/>
        <v>0</v>
      </c>
      <c r="WU1206" s="23">
        <f t="shared" si="754"/>
        <v>0</v>
      </c>
      <c r="WV1206" s="23">
        <f t="shared" si="754"/>
        <v>0</v>
      </c>
      <c r="WW1206" s="28"/>
      <c r="WX1206" s="28"/>
      <c r="WY1206" s="28"/>
      <c r="WZ1206" s="49"/>
      <c r="XA1206" s="49"/>
      <c r="XB1206" s="49"/>
      <c r="XC1206" s="23">
        <f t="shared" si="755"/>
        <v>0</v>
      </c>
      <c r="XD1206" s="23">
        <f t="shared" si="756"/>
        <v>0</v>
      </c>
      <c r="XE1206" s="23">
        <f t="shared" si="757"/>
        <v>0</v>
      </c>
      <c r="XF1206" s="49"/>
      <c r="XG1206" s="49"/>
      <c r="XH1206" s="49"/>
      <c r="XI1206" s="23">
        <f t="shared" si="758"/>
        <v>0</v>
      </c>
      <c r="XJ1206" s="23">
        <f t="shared" si="759"/>
        <v>0</v>
      </c>
      <c r="XK1206" s="23">
        <f t="shared" si="760"/>
        <v>0</v>
      </c>
      <c r="XL1206" s="49"/>
      <c r="XM1206" s="49"/>
      <c r="XN1206" s="49"/>
      <c r="XO1206" s="23">
        <f t="shared" si="761"/>
        <v>0</v>
      </c>
      <c r="XP1206" s="23">
        <f t="shared" si="761"/>
        <v>0</v>
      </c>
      <c r="XQ1206" s="23">
        <f t="shared" si="761"/>
        <v>0</v>
      </c>
      <c r="XR1206" s="28"/>
      <c r="XS1206" s="28"/>
      <c r="XT1206" s="28"/>
      <c r="XU1206" s="49"/>
      <c r="XV1206" s="49"/>
      <c r="XW1206" s="49"/>
      <c r="XX1206" s="23">
        <f t="shared" si="762"/>
        <v>0</v>
      </c>
      <c r="XY1206" s="23">
        <f t="shared" si="763"/>
        <v>0</v>
      </c>
      <c r="XZ1206" s="23">
        <f t="shared" si="764"/>
        <v>0</v>
      </c>
      <c r="YA1206" s="49"/>
      <c r="YB1206" s="49"/>
      <c r="YC1206" s="49"/>
      <c r="YD1206" s="23">
        <f t="shared" si="765"/>
        <v>0</v>
      </c>
      <c r="YE1206" s="23">
        <f t="shared" si="766"/>
        <v>0</v>
      </c>
      <c r="YF1206" s="23">
        <f t="shared" si="767"/>
        <v>0</v>
      </c>
      <c r="YG1206" s="49"/>
      <c r="YH1206" s="49"/>
      <c r="YI1206" s="49"/>
      <c r="YJ1206" s="23">
        <f t="shared" si="768"/>
        <v>0</v>
      </c>
      <c r="YK1206" s="23">
        <f t="shared" si="768"/>
        <v>0</v>
      </c>
      <c r="YL1206" s="23">
        <f t="shared" si="768"/>
        <v>0</v>
      </c>
      <c r="YM1206" s="57">
        <f t="shared" si="769"/>
        <v>13</v>
      </c>
      <c r="YN1206" s="57">
        <f t="shared" si="769"/>
        <v>13</v>
      </c>
      <c r="YO1206" s="57">
        <f t="shared" si="769"/>
        <v>13</v>
      </c>
      <c r="YP1206" s="49"/>
      <c r="YQ1206" s="49"/>
      <c r="YR1206" s="49"/>
      <c r="YS1206" s="23">
        <f t="shared" si="770"/>
        <v>186136.6</v>
      </c>
      <c r="YT1206" s="23">
        <f t="shared" si="771"/>
        <v>186136.6</v>
      </c>
      <c r="YU1206" s="23">
        <f t="shared" si="772"/>
        <v>186136.6</v>
      </c>
      <c r="YV1206" s="49"/>
      <c r="YW1206" s="49"/>
      <c r="YX1206" s="49"/>
      <c r="YY1206" s="23">
        <f t="shared" si="773"/>
        <v>2425.94</v>
      </c>
      <c r="YZ1206" s="23">
        <f t="shared" si="774"/>
        <v>2466.27</v>
      </c>
      <c r="ZA1206" s="23">
        <f t="shared" si="775"/>
        <v>2466.27</v>
      </c>
      <c r="ZB1206" s="49"/>
      <c r="ZC1206" s="49"/>
      <c r="ZD1206" s="49"/>
      <c r="ZE1206" s="23">
        <f t="shared" si="776"/>
        <v>31537.22</v>
      </c>
      <c r="ZF1206" s="23">
        <f t="shared" si="776"/>
        <v>32061.51</v>
      </c>
      <c r="ZG1206" s="23">
        <f t="shared" si="776"/>
        <v>32061.51</v>
      </c>
    </row>
    <row r="1207" spans="1:683" ht="36">
      <c r="A1207" s="24" t="s">
        <v>228</v>
      </c>
      <c r="B1207" s="85" t="s">
        <v>96</v>
      </c>
      <c r="C1207" s="5"/>
      <c r="D1207" s="116"/>
      <c r="E1207" s="74"/>
      <c r="F1207" s="36"/>
      <c r="G1207" s="36"/>
      <c r="H1207" s="36"/>
      <c r="I1207" s="23">
        <f t="shared" si="777"/>
        <v>7265.95</v>
      </c>
      <c r="J1207" s="23">
        <f t="shared" si="777"/>
        <v>7265.95</v>
      </c>
      <c r="K1207" s="23">
        <f t="shared" si="777"/>
        <v>7265.95</v>
      </c>
      <c r="L1207" s="28"/>
      <c r="M1207" s="28"/>
      <c r="N1207" s="28"/>
      <c r="O1207" s="49"/>
      <c r="P1207" s="49"/>
      <c r="Q1207" s="49"/>
      <c r="R1207" s="23">
        <f t="shared" si="778"/>
        <v>0</v>
      </c>
      <c r="S1207" s="23">
        <f t="shared" si="779"/>
        <v>0</v>
      </c>
      <c r="T1207" s="23">
        <f t="shared" si="780"/>
        <v>0</v>
      </c>
      <c r="U1207" s="49"/>
      <c r="V1207" s="49"/>
      <c r="W1207" s="49"/>
      <c r="X1207" s="23">
        <f t="shared" si="555"/>
        <v>0</v>
      </c>
      <c r="Y1207" s="23">
        <f t="shared" si="556"/>
        <v>0</v>
      </c>
      <c r="Z1207" s="23">
        <f t="shared" si="557"/>
        <v>0</v>
      </c>
      <c r="AA1207" s="49"/>
      <c r="AB1207" s="49"/>
      <c r="AC1207" s="49"/>
      <c r="AD1207" s="23">
        <f t="shared" si="558"/>
        <v>0</v>
      </c>
      <c r="AE1207" s="23">
        <f t="shared" si="558"/>
        <v>0</v>
      </c>
      <c r="AF1207" s="23">
        <f t="shared" si="558"/>
        <v>0</v>
      </c>
      <c r="AG1207" s="28"/>
      <c r="AH1207" s="28"/>
      <c r="AI1207" s="28"/>
      <c r="AJ1207" s="49"/>
      <c r="AK1207" s="49"/>
      <c r="AL1207" s="49"/>
      <c r="AM1207" s="23">
        <f t="shared" si="559"/>
        <v>0</v>
      </c>
      <c r="AN1207" s="23">
        <f t="shared" si="560"/>
        <v>0</v>
      </c>
      <c r="AO1207" s="23">
        <f t="shared" si="561"/>
        <v>0</v>
      </c>
      <c r="AP1207" s="49"/>
      <c r="AQ1207" s="49"/>
      <c r="AR1207" s="49"/>
      <c r="AS1207" s="23">
        <f t="shared" si="562"/>
        <v>0</v>
      </c>
      <c r="AT1207" s="23">
        <f t="shared" si="563"/>
        <v>0</v>
      </c>
      <c r="AU1207" s="23">
        <f t="shared" si="564"/>
        <v>0</v>
      </c>
      <c r="AV1207" s="49"/>
      <c r="AW1207" s="49"/>
      <c r="AX1207" s="49"/>
      <c r="AY1207" s="23">
        <f t="shared" si="565"/>
        <v>0</v>
      </c>
      <c r="AZ1207" s="23">
        <f t="shared" si="565"/>
        <v>0</v>
      </c>
      <c r="BA1207" s="23">
        <f t="shared" si="565"/>
        <v>0</v>
      </c>
      <c r="BB1207" s="28"/>
      <c r="BC1207" s="28"/>
      <c r="BD1207" s="28"/>
      <c r="BE1207" s="49"/>
      <c r="BF1207" s="49"/>
      <c r="BG1207" s="49"/>
      <c r="BH1207" s="23">
        <f t="shared" si="566"/>
        <v>0</v>
      </c>
      <c r="BI1207" s="23">
        <f t="shared" si="567"/>
        <v>0</v>
      </c>
      <c r="BJ1207" s="23">
        <f t="shared" si="568"/>
        <v>0</v>
      </c>
      <c r="BK1207" s="49"/>
      <c r="BL1207" s="49"/>
      <c r="BM1207" s="49"/>
      <c r="BN1207" s="23">
        <f t="shared" si="569"/>
        <v>0</v>
      </c>
      <c r="BO1207" s="23">
        <f t="shared" si="570"/>
        <v>0</v>
      </c>
      <c r="BP1207" s="23">
        <f t="shared" si="571"/>
        <v>0</v>
      </c>
      <c r="BQ1207" s="49"/>
      <c r="BR1207" s="49"/>
      <c r="BS1207" s="49"/>
      <c r="BT1207" s="23">
        <f t="shared" si="572"/>
        <v>0</v>
      </c>
      <c r="BU1207" s="23">
        <f t="shared" si="572"/>
        <v>0</v>
      </c>
      <c r="BV1207" s="23">
        <f t="shared" si="572"/>
        <v>0</v>
      </c>
      <c r="BW1207" s="28"/>
      <c r="BX1207" s="28"/>
      <c r="BY1207" s="28"/>
      <c r="BZ1207" s="49"/>
      <c r="CA1207" s="49"/>
      <c r="CB1207" s="49"/>
      <c r="CC1207" s="23">
        <f t="shared" si="573"/>
        <v>0</v>
      </c>
      <c r="CD1207" s="23">
        <f t="shared" si="574"/>
        <v>0</v>
      </c>
      <c r="CE1207" s="23">
        <f t="shared" si="575"/>
        <v>0</v>
      </c>
      <c r="CF1207" s="49"/>
      <c r="CG1207" s="49"/>
      <c r="CH1207" s="49"/>
      <c r="CI1207" s="23">
        <f t="shared" si="576"/>
        <v>0</v>
      </c>
      <c r="CJ1207" s="23">
        <f t="shared" si="577"/>
        <v>0</v>
      </c>
      <c r="CK1207" s="23">
        <f t="shared" si="578"/>
        <v>0</v>
      </c>
      <c r="CL1207" s="49"/>
      <c r="CM1207" s="49"/>
      <c r="CN1207" s="49"/>
      <c r="CO1207" s="23">
        <f t="shared" si="579"/>
        <v>0</v>
      </c>
      <c r="CP1207" s="23">
        <f t="shared" si="579"/>
        <v>0</v>
      </c>
      <c r="CQ1207" s="23">
        <f t="shared" si="579"/>
        <v>0</v>
      </c>
      <c r="CR1207" s="28"/>
      <c r="CS1207" s="28"/>
      <c r="CT1207" s="28"/>
      <c r="CU1207" s="49"/>
      <c r="CV1207" s="49"/>
      <c r="CW1207" s="49"/>
      <c r="CX1207" s="23">
        <f t="shared" si="580"/>
        <v>0</v>
      </c>
      <c r="CY1207" s="23">
        <f t="shared" si="581"/>
        <v>0</v>
      </c>
      <c r="CZ1207" s="23">
        <f t="shared" si="582"/>
        <v>0</v>
      </c>
      <c r="DA1207" s="49"/>
      <c r="DB1207" s="49"/>
      <c r="DC1207" s="49"/>
      <c r="DD1207" s="23">
        <f t="shared" si="583"/>
        <v>0</v>
      </c>
      <c r="DE1207" s="23">
        <f t="shared" si="584"/>
        <v>0</v>
      </c>
      <c r="DF1207" s="23">
        <f t="shared" si="585"/>
        <v>0</v>
      </c>
      <c r="DG1207" s="49"/>
      <c r="DH1207" s="49"/>
      <c r="DI1207" s="49"/>
      <c r="DJ1207" s="23">
        <f t="shared" si="586"/>
        <v>0</v>
      </c>
      <c r="DK1207" s="23">
        <f t="shared" si="586"/>
        <v>0</v>
      </c>
      <c r="DL1207" s="23">
        <f t="shared" si="586"/>
        <v>0</v>
      </c>
      <c r="DM1207" s="28"/>
      <c r="DN1207" s="28"/>
      <c r="DO1207" s="28"/>
      <c r="DP1207" s="49"/>
      <c r="DQ1207" s="49"/>
      <c r="DR1207" s="49"/>
      <c r="DS1207" s="23">
        <f t="shared" si="587"/>
        <v>0</v>
      </c>
      <c r="DT1207" s="23">
        <f t="shared" si="588"/>
        <v>0</v>
      </c>
      <c r="DU1207" s="23">
        <f t="shared" si="589"/>
        <v>0</v>
      </c>
      <c r="DV1207" s="49"/>
      <c r="DW1207" s="49"/>
      <c r="DX1207" s="49"/>
      <c r="DY1207" s="23">
        <f t="shared" si="590"/>
        <v>0</v>
      </c>
      <c r="DZ1207" s="23">
        <f t="shared" si="591"/>
        <v>0</v>
      </c>
      <c r="EA1207" s="23">
        <f t="shared" si="592"/>
        <v>0</v>
      </c>
      <c r="EB1207" s="49"/>
      <c r="EC1207" s="49"/>
      <c r="ED1207" s="49"/>
      <c r="EE1207" s="23">
        <f t="shared" si="593"/>
        <v>0</v>
      </c>
      <c r="EF1207" s="23">
        <f t="shared" si="593"/>
        <v>0</v>
      </c>
      <c r="EG1207" s="23">
        <f t="shared" si="593"/>
        <v>0</v>
      </c>
      <c r="EH1207" s="28"/>
      <c r="EI1207" s="28"/>
      <c r="EJ1207" s="28"/>
      <c r="EK1207" s="49"/>
      <c r="EL1207" s="49"/>
      <c r="EM1207" s="49"/>
      <c r="EN1207" s="23">
        <f t="shared" si="594"/>
        <v>0</v>
      </c>
      <c r="EO1207" s="23">
        <f t="shared" si="595"/>
        <v>0</v>
      </c>
      <c r="EP1207" s="23">
        <f t="shared" si="596"/>
        <v>0</v>
      </c>
      <c r="EQ1207" s="49"/>
      <c r="ER1207" s="49"/>
      <c r="ES1207" s="49"/>
      <c r="ET1207" s="23">
        <f t="shared" si="597"/>
        <v>0</v>
      </c>
      <c r="EU1207" s="23">
        <f t="shared" si="598"/>
        <v>0</v>
      </c>
      <c r="EV1207" s="23">
        <f t="shared" si="599"/>
        <v>0</v>
      </c>
      <c r="EW1207" s="49"/>
      <c r="EX1207" s="49"/>
      <c r="EY1207" s="49"/>
      <c r="EZ1207" s="23">
        <f t="shared" si="600"/>
        <v>0</v>
      </c>
      <c r="FA1207" s="23">
        <f t="shared" si="600"/>
        <v>0</v>
      </c>
      <c r="FB1207" s="23">
        <f t="shared" si="600"/>
        <v>0</v>
      </c>
      <c r="FC1207" s="28"/>
      <c r="FD1207" s="28"/>
      <c r="FE1207" s="28"/>
      <c r="FF1207" s="49"/>
      <c r="FG1207" s="49"/>
      <c r="FH1207" s="49"/>
      <c r="FI1207" s="23">
        <f t="shared" si="601"/>
        <v>0</v>
      </c>
      <c r="FJ1207" s="23">
        <f t="shared" si="602"/>
        <v>0</v>
      </c>
      <c r="FK1207" s="23">
        <f t="shared" si="603"/>
        <v>0</v>
      </c>
      <c r="FL1207" s="49"/>
      <c r="FM1207" s="49"/>
      <c r="FN1207" s="49"/>
      <c r="FO1207" s="23">
        <f t="shared" si="604"/>
        <v>0</v>
      </c>
      <c r="FP1207" s="23">
        <f t="shared" si="605"/>
        <v>0</v>
      </c>
      <c r="FQ1207" s="23">
        <f t="shared" si="606"/>
        <v>0</v>
      </c>
      <c r="FR1207" s="49"/>
      <c r="FS1207" s="49"/>
      <c r="FT1207" s="49"/>
      <c r="FU1207" s="23">
        <f t="shared" si="607"/>
        <v>0</v>
      </c>
      <c r="FV1207" s="23">
        <f t="shared" si="607"/>
        <v>0</v>
      </c>
      <c r="FW1207" s="23">
        <f t="shared" si="607"/>
        <v>0</v>
      </c>
      <c r="FX1207" s="28"/>
      <c r="FY1207" s="28"/>
      <c r="FZ1207" s="28"/>
      <c r="GA1207" s="49"/>
      <c r="GB1207" s="49"/>
      <c r="GC1207" s="49"/>
      <c r="GD1207" s="23">
        <f t="shared" si="608"/>
        <v>0</v>
      </c>
      <c r="GE1207" s="23">
        <f t="shared" si="609"/>
        <v>0</v>
      </c>
      <c r="GF1207" s="23">
        <f t="shared" si="610"/>
        <v>0</v>
      </c>
      <c r="GG1207" s="49"/>
      <c r="GH1207" s="49"/>
      <c r="GI1207" s="49"/>
      <c r="GJ1207" s="23">
        <f t="shared" si="611"/>
        <v>0</v>
      </c>
      <c r="GK1207" s="23">
        <f t="shared" si="612"/>
        <v>0</v>
      </c>
      <c r="GL1207" s="23">
        <f t="shared" si="613"/>
        <v>0</v>
      </c>
      <c r="GM1207" s="49"/>
      <c r="GN1207" s="49"/>
      <c r="GO1207" s="49"/>
      <c r="GP1207" s="23">
        <f t="shared" si="614"/>
        <v>0</v>
      </c>
      <c r="GQ1207" s="23">
        <f t="shared" si="614"/>
        <v>0</v>
      </c>
      <c r="GR1207" s="23">
        <f t="shared" si="614"/>
        <v>0</v>
      </c>
      <c r="GS1207" s="28">
        <v>27</v>
      </c>
      <c r="GT1207" s="28">
        <v>27</v>
      </c>
      <c r="GU1207" s="28">
        <v>27</v>
      </c>
      <c r="GV1207" s="49"/>
      <c r="GW1207" s="49"/>
      <c r="GX1207" s="49"/>
      <c r="GY1207" s="23">
        <f t="shared" si="615"/>
        <v>196180.65</v>
      </c>
      <c r="GZ1207" s="23">
        <f t="shared" si="616"/>
        <v>196180.65</v>
      </c>
      <c r="HA1207" s="23">
        <f t="shared" si="617"/>
        <v>196180.65</v>
      </c>
      <c r="HB1207" s="49"/>
      <c r="HC1207" s="49"/>
      <c r="HD1207" s="49"/>
      <c r="HE1207" s="23">
        <f t="shared" si="618"/>
        <v>1953.3</v>
      </c>
      <c r="HF1207" s="23">
        <f t="shared" si="619"/>
        <v>1921.6</v>
      </c>
      <c r="HG1207" s="23">
        <f t="shared" si="620"/>
        <v>1921.6</v>
      </c>
      <c r="HH1207" s="49"/>
      <c r="HI1207" s="49"/>
      <c r="HJ1207" s="49"/>
      <c r="HK1207" s="23">
        <f t="shared" si="621"/>
        <v>52739.1</v>
      </c>
      <c r="HL1207" s="23">
        <f t="shared" si="621"/>
        <v>51883.199999999997</v>
      </c>
      <c r="HM1207" s="23">
        <f t="shared" si="621"/>
        <v>51883.199999999997</v>
      </c>
      <c r="HN1207" s="28"/>
      <c r="HO1207" s="28"/>
      <c r="HP1207" s="28"/>
      <c r="HQ1207" s="49"/>
      <c r="HR1207" s="49"/>
      <c r="HS1207" s="49"/>
      <c r="HT1207" s="23">
        <f t="shared" si="622"/>
        <v>0</v>
      </c>
      <c r="HU1207" s="23">
        <f t="shared" si="623"/>
        <v>0</v>
      </c>
      <c r="HV1207" s="23">
        <f t="shared" si="624"/>
        <v>0</v>
      </c>
      <c r="HW1207" s="49"/>
      <c r="HX1207" s="49"/>
      <c r="HY1207" s="49"/>
      <c r="HZ1207" s="23">
        <f t="shared" si="625"/>
        <v>0</v>
      </c>
      <c r="IA1207" s="23">
        <f t="shared" si="626"/>
        <v>0</v>
      </c>
      <c r="IB1207" s="23">
        <f t="shared" si="627"/>
        <v>0</v>
      </c>
      <c r="IC1207" s="49"/>
      <c r="ID1207" s="49"/>
      <c r="IE1207" s="49"/>
      <c r="IF1207" s="23">
        <f t="shared" si="628"/>
        <v>0</v>
      </c>
      <c r="IG1207" s="23">
        <f t="shared" si="628"/>
        <v>0</v>
      </c>
      <c r="IH1207" s="23">
        <f t="shared" si="628"/>
        <v>0</v>
      </c>
      <c r="II1207" s="28"/>
      <c r="IJ1207" s="28"/>
      <c r="IK1207" s="28"/>
      <c r="IL1207" s="49"/>
      <c r="IM1207" s="49"/>
      <c r="IN1207" s="49"/>
      <c r="IO1207" s="23">
        <f t="shared" si="629"/>
        <v>0</v>
      </c>
      <c r="IP1207" s="23">
        <f t="shared" si="630"/>
        <v>0</v>
      </c>
      <c r="IQ1207" s="23">
        <f t="shared" si="631"/>
        <v>0</v>
      </c>
      <c r="IR1207" s="49"/>
      <c r="IS1207" s="49"/>
      <c r="IT1207" s="49"/>
      <c r="IU1207" s="23">
        <f t="shared" si="632"/>
        <v>0</v>
      </c>
      <c r="IV1207" s="23">
        <f t="shared" si="633"/>
        <v>0</v>
      </c>
      <c r="IW1207" s="23">
        <f t="shared" si="634"/>
        <v>0</v>
      </c>
      <c r="IX1207" s="49"/>
      <c r="IY1207" s="49"/>
      <c r="IZ1207" s="49"/>
      <c r="JA1207" s="23">
        <f t="shared" si="635"/>
        <v>0</v>
      </c>
      <c r="JB1207" s="23">
        <f t="shared" si="635"/>
        <v>0</v>
      </c>
      <c r="JC1207" s="23">
        <f t="shared" si="635"/>
        <v>0</v>
      </c>
      <c r="JD1207" s="28"/>
      <c r="JE1207" s="28"/>
      <c r="JF1207" s="28"/>
      <c r="JG1207" s="49"/>
      <c r="JH1207" s="49"/>
      <c r="JI1207" s="49"/>
      <c r="JJ1207" s="23">
        <f t="shared" si="636"/>
        <v>0</v>
      </c>
      <c r="JK1207" s="23">
        <f t="shared" si="637"/>
        <v>0</v>
      </c>
      <c r="JL1207" s="23">
        <f t="shared" si="638"/>
        <v>0</v>
      </c>
      <c r="JM1207" s="49"/>
      <c r="JN1207" s="49"/>
      <c r="JO1207" s="49"/>
      <c r="JP1207" s="23">
        <f t="shared" si="639"/>
        <v>0</v>
      </c>
      <c r="JQ1207" s="23">
        <f t="shared" si="640"/>
        <v>0</v>
      </c>
      <c r="JR1207" s="23">
        <f t="shared" si="641"/>
        <v>0</v>
      </c>
      <c r="JS1207" s="49"/>
      <c r="JT1207" s="49"/>
      <c r="JU1207" s="49"/>
      <c r="JV1207" s="23">
        <f t="shared" si="642"/>
        <v>0</v>
      </c>
      <c r="JW1207" s="23">
        <f t="shared" si="642"/>
        <v>0</v>
      </c>
      <c r="JX1207" s="23">
        <f t="shared" si="642"/>
        <v>0</v>
      </c>
      <c r="JY1207" s="28"/>
      <c r="JZ1207" s="28"/>
      <c r="KA1207" s="28"/>
      <c r="KB1207" s="49"/>
      <c r="KC1207" s="49"/>
      <c r="KD1207" s="49"/>
      <c r="KE1207" s="23">
        <f t="shared" si="643"/>
        <v>0</v>
      </c>
      <c r="KF1207" s="23">
        <f t="shared" si="644"/>
        <v>0</v>
      </c>
      <c r="KG1207" s="23">
        <f t="shared" si="645"/>
        <v>0</v>
      </c>
      <c r="KH1207" s="49"/>
      <c r="KI1207" s="49"/>
      <c r="KJ1207" s="49"/>
      <c r="KK1207" s="23">
        <f t="shared" si="646"/>
        <v>0</v>
      </c>
      <c r="KL1207" s="23">
        <f t="shared" si="647"/>
        <v>0</v>
      </c>
      <c r="KM1207" s="23">
        <f t="shared" si="648"/>
        <v>0</v>
      </c>
      <c r="KN1207" s="49"/>
      <c r="KO1207" s="49"/>
      <c r="KP1207" s="49"/>
      <c r="KQ1207" s="23">
        <f t="shared" si="649"/>
        <v>0</v>
      </c>
      <c r="KR1207" s="23">
        <f t="shared" si="649"/>
        <v>0</v>
      </c>
      <c r="KS1207" s="23">
        <f t="shared" si="649"/>
        <v>0</v>
      </c>
      <c r="KT1207" s="28"/>
      <c r="KU1207" s="28"/>
      <c r="KV1207" s="28"/>
      <c r="KW1207" s="49"/>
      <c r="KX1207" s="49"/>
      <c r="KY1207" s="49"/>
      <c r="KZ1207" s="23">
        <f t="shared" si="650"/>
        <v>0</v>
      </c>
      <c r="LA1207" s="23">
        <f t="shared" si="651"/>
        <v>0</v>
      </c>
      <c r="LB1207" s="23">
        <f t="shared" si="652"/>
        <v>0</v>
      </c>
      <c r="LC1207" s="49"/>
      <c r="LD1207" s="49"/>
      <c r="LE1207" s="49"/>
      <c r="LF1207" s="23">
        <f t="shared" si="653"/>
        <v>0</v>
      </c>
      <c r="LG1207" s="23">
        <f t="shared" si="654"/>
        <v>0</v>
      </c>
      <c r="LH1207" s="23">
        <f t="shared" si="655"/>
        <v>0</v>
      </c>
      <c r="LI1207" s="49"/>
      <c r="LJ1207" s="49"/>
      <c r="LK1207" s="49"/>
      <c r="LL1207" s="23">
        <f t="shared" si="656"/>
        <v>0</v>
      </c>
      <c r="LM1207" s="23">
        <f t="shared" si="656"/>
        <v>0</v>
      </c>
      <c r="LN1207" s="23">
        <f t="shared" si="656"/>
        <v>0</v>
      </c>
      <c r="LO1207" s="28"/>
      <c r="LP1207" s="28"/>
      <c r="LQ1207" s="28"/>
      <c r="LR1207" s="49"/>
      <c r="LS1207" s="49"/>
      <c r="LT1207" s="49"/>
      <c r="LU1207" s="23">
        <f t="shared" si="657"/>
        <v>0</v>
      </c>
      <c r="LV1207" s="23">
        <f t="shared" si="658"/>
        <v>0</v>
      </c>
      <c r="LW1207" s="23">
        <f t="shared" si="659"/>
        <v>0</v>
      </c>
      <c r="LX1207" s="49"/>
      <c r="LY1207" s="49"/>
      <c r="LZ1207" s="49"/>
      <c r="MA1207" s="23">
        <f t="shared" si="660"/>
        <v>0</v>
      </c>
      <c r="MB1207" s="23">
        <f t="shared" si="661"/>
        <v>0</v>
      </c>
      <c r="MC1207" s="23">
        <f t="shared" si="662"/>
        <v>0</v>
      </c>
      <c r="MD1207" s="49"/>
      <c r="ME1207" s="49"/>
      <c r="MF1207" s="49"/>
      <c r="MG1207" s="23">
        <f t="shared" si="663"/>
        <v>0</v>
      </c>
      <c r="MH1207" s="23">
        <f t="shared" si="663"/>
        <v>0</v>
      </c>
      <c r="MI1207" s="23">
        <f t="shared" si="663"/>
        <v>0</v>
      </c>
      <c r="MJ1207" s="28"/>
      <c r="MK1207" s="28"/>
      <c r="ML1207" s="28"/>
      <c r="MM1207" s="49"/>
      <c r="MN1207" s="49"/>
      <c r="MO1207" s="49"/>
      <c r="MP1207" s="23">
        <f t="shared" si="664"/>
        <v>0</v>
      </c>
      <c r="MQ1207" s="23">
        <f t="shared" si="665"/>
        <v>0</v>
      </c>
      <c r="MR1207" s="23">
        <f t="shared" si="666"/>
        <v>0</v>
      </c>
      <c r="MS1207" s="49"/>
      <c r="MT1207" s="49"/>
      <c r="MU1207" s="49"/>
      <c r="MV1207" s="23">
        <f t="shared" si="667"/>
        <v>0</v>
      </c>
      <c r="MW1207" s="23">
        <f t="shared" si="668"/>
        <v>0</v>
      </c>
      <c r="MX1207" s="23">
        <f t="shared" si="669"/>
        <v>0</v>
      </c>
      <c r="MY1207" s="49"/>
      <c r="MZ1207" s="49"/>
      <c r="NA1207" s="49"/>
      <c r="NB1207" s="23">
        <f t="shared" si="670"/>
        <v>0</v>
      </c>
      <c r="NC1207" s="23">
        <f t="shared" si="670"/>
        <v>0</v>
      </c>
      <c r="ND1207" s="23">
        <f t="shared" si="670"/>
        <v>0</v>
      </c>
      <c r="NE1207" s="28"/>
      <c r="NF1207" s="28"/>
      <c r="NG1207" s="28"/>
      <c r="NH1207" s="49"/>
      <c r="NI1207" s="49"/>
      <c r="NJ1207" s="49"/>
      <c r="NK1207" s="23">
        <f t="shared" si="671"/>
        <v>0</v>
      </c>
      <c r="NL1207" s="23">
        <f t="shared" si="672"/>
        <v>0</v>
      </c>
      <c r="NM1207" s="23">
        <f t="shared" si="673"/>
        <v>0</v>
      </c>
      <c r="NN1207" s="49"/>
      <c r="NO1207" s="49"/>
      <c r="NP1207" s="49"/>
      <c r="NQ1207" s="23">
        <f t="shared" si="674"/>
        <v>0</v>
      </c>
      <c r="NR1207" s="23">
        <f t="shared" si="675"/>
        <v>0</v>
      </c>
      <c r="NS1207" s="23">
        <f t="shared" si="676"/>
        <v>0</v>
      </c>
      <c r="NT1207" s="49"/>
      <c r="NU1207" s="49"/>
      <c r="NV1207" s="49"/>
      <c r="NW1207" s="23">
        <f t="shared" si="677"/>
        <v>0</v>
      </c>
      <c r="NX1207" s="23">
        <f t="shared" si="677"/>
        <v>0</v>
      </c>
      <c r="NY1207" s="23">
        <f t="shared" si="677"/>
        <v>0</v>
      </c>
      <c r="NZ1207" s="28"/>
      <c r="OA1207" s="28"/>
      <c r="OB1207" s="28"/>
      <c r="OC1207" s="49"/>
      <c r="OD1207" s="49"/>
      <c r="OE1207" s="49"/>
      <c r="OF1207" s="23">
        <f t="shared" si="678"/>
        <v>0</v>
      </c>
      <c r="OG1207" s="23">
        <f t="shared" si="679"/>
        <v>0</v>
      </c>
      <c r="OH1207" s="23">
        <f t="shared" si="680"/>
        <v>0</v>
      </c>
      <c r="OI1207" s="49"/>
      <c r="OJ1207" s="49"/>
      <c r="OK1207" s="49"/>
      <c r="OL1207" s="23">
        <f t="shared" si="681"/>
        <v>0</v>
      </c>
      <c r="OM1207" s="23">
        <f t="shared" si="682"/>
        <v>0</v>
      </c>
      <c r="ON1207" s="23">
        <f t="shared" si="683"/>
        <v>0</v>
      </c>
      <c r="OO1207" s="49"/>
      <c r="OP1207" s="49"/>
      <c r="OQ1207" s="49"/>
      <c r="OR1207" s="23">
        <f t="shared" si="684"/>
        <v>0</v>
      </c>
      <c r="OS1207" s="23">
        <f t="shared" si="684"/>
        <v>0</v>
      </c>
      <c r="OT1207" s="23">
        <f t="shared" si="684"/>
        <v>0</v>
      </c>
      <c r="OU1207" s="28"/>
      <c r="OV1207" s="28"/>
      <c r="OW1207" s="28"/>
      <c r="OX1207" s="49"/>
      <c r="OY1207" s="49"/>
      <c r="OZ1207" s="49"/>
      <c r="PA1207" s="23">
        <f t="shared" si="685"/>
        <v>0</v>
      </c>
      <c r="PB1207" s="23">
        <f t="shared" si="686"/>
        <v>0</v>
      </c>
      <c r="PC1207" s="23">
        <f t="shared" si="687"/>
        <v>0</v>
      </c>
      <c r="PD1207" s="49"/>
      <c r="PE1207" s="49"/>
      <c r="PF1207" s="49"/>
      <c r="PG1207" s="23">
        <f t="shared" si="688"/>
        <v>0</v>
      </c>
      <c r="PH1207" s="23">
        <f t="shared" si="689"/>
        <v>0</v>
      </c>
      <c r="PI1207" s="23">
        <f t="shared" si="690"/>
        <v>0</v>
      </c>
      <c r="PJ1207" s="49"/>
      <c r="PK1207" s="49"/>
      <c r="PL1207" s="49"/>
      <c r="PM1207" s="23">
        <f t="shared" si="691"/>
        <v>0</v>
      </c>
      <c r="PN1207" s="23">
        <f t="shared" si="691"/>
        <v>0</v>
      </c>
      <c r="PO1207" s="23">
        <f t="shared" si="691"/>
        <v>0</v>
      </c>
      <c r="PP1207" s="28"/>
      <c r="PQ1207" s="28"/>
      <c r="PR1207" s="28"/>
      <c r="PS1207" s="49"/>
      <c r="PT1207" s="49"/>
      <c r="PU1207" s="49"/>
      <c r="PV1207" s="23">
        <f t="shared" si="692"/>
        <v>0</v>
      </c>
      <c r="PW1207" s="23">
        <f t="shared" si="693"/>
        <v>0</v>
      </c>
      <c r="PX1207" s="23">
        <f t="shared" si="694"/>
        <v>0</v>
      </c>
      <c r="PY1207" s="49"/>
      <c r="PZ1207" s="49"/>
      <c r="QA1207" s="49"/>
      <c r="QB1207" s="23">
        <f t="shared" si="695"/>
        <v>0</v>
      </c>
      <c r="QC1207" s="23">
        <f t="shared" si="696"/>
        <v>0</v>
      </c>
      <c r="QD1207" s="23">
        <f t="shared" si="697"/>
        <v>0</v>
      </c>
      <c r="QE1207" s="49"/>
      <c r="QF1207" s="49"/>
      <c r="QG1207" s="49"/>
      <c r="QH1207" s="23">
        <f t="shared" si="698"/>
        <v>0</v>
      </c>
      <c r="QI1207" s="23">
        <f t="shared" si="698"/>
        <v>0</v>
      </c>
      <c r="QJ1207" s="23">
        <f t="shared" si="698"/>
        <v>0</v>
      </c>
      <c r="QK1207" s="28"/>
      <c r="QL1207" s="28"/>
      <c r="QM1207" s="28"/>
      <c r="QN1207" s="49"/>
      <c r="QO1207" s="49"/>
      <c r="QP1207" s="49"/>
      <c r="QQ1207" s="23">
        <f t="shared" si="699"/>
        <v>0</v>
      </c>
      <c r="QR1207" s="23">
        <f t="shared" si="700"/>
        <v>0</v>
      </c>
      <c r="QS1207" s="23">
        <f t="shared" si="701"/>
        <v>0</v>
      </c>
      <c r="QT1207" s="49"/>
      <c r="QU1207" s="49"/>
      <c r="QV1207" s="49"/>
      <c r="QW1207" s="23">
        <f t="shared" si="702"/>
        <v>0</v>
      </c>
      <c r="QX1207" s="23">
        <f t="shared" si="703"/>
        <v>0</v>
      </c>
      <c r="QY1207" s="23">
        <f t="shared" si="704"/>
        <v>0</v>
      </c>
      <c r="QZ1207" s="49"/>
      <c r="RA1207" s="49"/>
      <c r="RB1207" s="49"/>
      <c r="RC1207" s="23">
        <f t="shared" si="705"/>
        <v>0</v>
      </c>
      <c r="RD1207" s="23">
        <f t="shared" si="705"/>
        <v>0</v>
      </c>
      <c r="RE1207" s="23">
        <f t="shared" si="705"/>
        <v>0</v>
      </c>
      <c r="RF1207" s="28"/>
      <c r="RG1207" s="28"/>
      <c r="RH1207" s="28"/>
      <c r="RI1207" s="49"/>
      <c r="RJ1207" s="49"/>
      <c r="RK1207" s="49"/>
      <c r="RL1207" s="23">
        <f t="shared" si="706"/>
        <v>0</v>
      </c>
      <c r="RM1207" s="23">
        <f t="shared" si="707"/>
        <v>0</v>
      </c>
      <c r="RN1207" s="23">
        <f t="shared" si="708"/>
        <v>0</v>
      </c>
      <c r="RO1207" s="49"/>
      <c r="RP1207" s="49"/>
      <c r="RQ1207" s="49"/>
      <c r="RR1207" s="23">
        <f t="shared" si="709"/>
        <v>0</v>
      </c>
      <c r="RS1207" s="23">
        <f t="shared" si="710"/>
        <v>0</v>
      </c>
      <c r="RT1207" s="23">
        <f t="shared" si="711"/>
        <v>0</v>
      </c>
      <c r="RU1207" s="49"/>
      <c r="RV1207" s="49"/>
      <c r="RW1207" s="49"/>
      <c r="RX1207" s="23">
        <f t="shared" si="712"/>
        <v>0</v>
      </c>
      <c r="RY1207" s="23">
        <f t="shared" si="712"/>
        <v>0</v>
      </c>
      <c r="RZ1207" s="23">
        <f t="shared" si="712"/>
        <v>0</v>
      </c>
      <c r="SA1207" s="28"/>
      <c r="SB1207" s="28"/>
      <c r="SC1207" s="28"/>
      <c r="SD1207" s="49"/>
      <c r="SE1207" s="49"/>
      <c r="SF1207" s="49"/>
      <c r="SG1207" s="23">
        <f t="shared" si="713"/>
        <v>0</v>
      </c>
      <c r="SH1207" s="23">
        <f t="shared" si="714"/>
        <v>0</v>
      </c>
      <c r="SI1207" s="23">
        <f t="shared" si="715"/>
        <v>0</v>
      </c>
      <c r="SJ1207" s="49"/>
      <c r="SK1207" s="49"/>
      <c r="SL1207" s="49"/>
      <c r="SM1207" s="23">
        <f t="shared" si="716"/>
        <v>0</v>
      </c>
      <c r="SN1207" s="23">
        <f t="shared" si="717"/>
        <v>0</v>
      </c>
      <c r="SO1207" s="23">
        <f t="shared" si="718"/>
        <v>0</v>
      </c>
      <c r="SP1207" s="49"/>
      <c r="SQ1207" s="49"/>
      <c r="SR1207" s="49"/>
      <c r="SS1207" s="23">
        <f t="shared" si="719"/>
        <v>0</v>
      </c>
      <c r="ST1207" s="23">
        <f t="shared" si="719"/>
        <v>0</v>
      </c>
      <c r="SU1207" s="23">
        <f t="shared" si="719"/>
        <v>0</v>
      </c>
      <c r="SV1207" s="28"/>
      <c r="SW1207" s="28"/>
      <c r="SX1207" s="28"/>
      <c r="SY1207" s="49"/>
      <c r="SZ1207" s="49"/>
      <c r="TA1207" s="49"/>
      <c r="TB1207" s="23">
        <f t="shared" si="720"/>
        <v>0</v>
      </c>
      <c r="TC1207" s="23">
        <f t="shared" si="721"/>
        <v>0</v>
      </c>
      <c r="TD1207" s="23">
        <f t="shared" si="722"/>
        <v>0</v>
      </c>
      <c r="TE1207" s="49"/>
      <c r="TF1207" s="49"/>
      <c r="TG1207" s="49"/>
      <c r="TH1207" s="23">
        <f t="shared" si="723"/>
        <v>0</v>
      </c>
      <c r="TI1207" s="23">
        <f t="shared" si="724"/>
        <v>0</v>
      </c>
      <c r="TJ1207" s="23">
        <f t="shared" si="725"/>
        <v>0</v>
      </c>
      <c r="TK1207" s="49"/>
      <c r="TL1207" s="49"/>
      <c r="TM1207" s="49"/>
      <c r="TN1207" s="23">
        <f t="shared" si="726"/>
        <v>0</v>
      </c>
      <c r="TO1207" s="23">
        <f t="shared" si="726"/>
        <v>0</v>
      </c>
      <c r="TP1207" s="23">
        <f t="shared" si="726"/>
        <v>0</v>
      </c>
      <c r="TQ1207" s="28"/>
      <c r="TR1207" s="28"/>
      <c r="TS1207" s="28"/>
      <c r="TT1207" s="49"/>
      <c r="TU1207" s="49"/>
      <c r="TV1207" s="49"/>
      <c r="TW1207" s="23">
        <f t="shared" si="727"/>
        <v>0</v>
      </c>
      <c r="TX1207" s="23">
        <f t="shared" si="728"/>
        <v>0</v>
      </c>
      <c r="TY1207" s="23">
        <f t="shared" si="729"/>
        <v>0</v>
      </c>
      <c r="TZ1207" s="49"/>
      <c r="UA1207" s="49"/>
      <c r="UB1207" s="49"/>
      <c r="UC1207" s="23">
        <f t="shared" si="730"/>
        <v>0</v>
      </c>
      <c r="UD1207" s="23">
        <f t="shared" si="731"/>
        <v>0</v>
      </c>
      <c r="UE1207" s="23">
        <f t="shared" si="732"/>
        <v>0</v>
      </c>
      <c r="UF1207" s="49"/>
      <c r="UG1207" s="49"/>
      <c r="UH1207" s="49"/>
      <c r="UI1207" s="23">
        <f t="shared" si="733"/>
        <v>0</v>
      </c>
      <c r="UJ1207" s="23">
        <f t="shared" si="733"/>
        <v>0</v>
      </c>
      <c r="UK1207" s="23">
        <f t="shared" si="733"/>
        <v>0</v>
      </c>
      <c r="UL1207" s="28">
        <v>26</v>
      </c>
      <c r="UM1207" s="28">
        <v>26</v>
      </c>
      <c r="UN1207" s="28">
        <v>26</v>
      </c>
      <c r="UO1207" s="49"/>
      <c r="UP1207" s="49"/>
      <c r="UQ1207" s="49"/>
      <c r="UR1207" s="23">
        <f t="shared" si="734"/>
        <v>188914.7</v>
      </c>
      <c r="US1207" s="23">
        <f t="shared" si="735"/>
        <v>188914.7</v>
      </c>
      <c r="UT1207" s="23">
        <f t="shared" si="736"/>
        <v>188914.7</v>
      </c>
      <c r="UU1207" s="49"/>
      <c r="UV1207" s="49"/>
      <c r="UW1207" s="49"/>
      <c r="UX1207" s="23">
        <f t="shared" si="737"/>
        <v>886.77</v>
      </c>
      <c r="UY1207" s="23">
        <f t="shared" si="738"/>
        <v>932.16</v>
      </c>
      <c r="UZ1207" s="23">
        <f t="shared" si="739"/>
        <v>932.16</v>
      </c>
      <c r="VA1207" s="49"/>
      <c r="VB1207" s="49"/>
      <c r="VC1207" s="49"/>
      <c r="VD1207" s="23">
        <f t="shared" si="740"/>
        <v>23056.02</v>
      </c>
      <c r="VE1207" s="23">
        <f t="shared" si="740"/>
        <v>24236.16</v>
      </c>
      <c r="VF1207" s="23">
        <f t="shared" si="740"/>
        <v>24236.16</v>
      </c>
      <c r="VG1207" s="28"/>
      <c r="VH1207" s="28"/>
      <c r="VI1207" s="28"/>
      <c r="VJ1207" s="49"/>
      <c r="VK1207" s="49"/>
      <c r="VL1207" s="49"/>
      <c r="VM1207" s="23">
        <f t="shared" si="741"/>
        <v>0</v>
      </c>
      <c r="VN1207" s="23">
        <f t="shared" si="742"/>
        <v>0</v>
      </c>
      <c r="VO1207" s="23">
        <f t="shared" si="743"/>
        <v>0</v>
      </c>
      <c r="VP1207" s="49"/>
      <c r="VQ1207" s="49"/>
      <c r="VR1207" s="49"/>
      <c r="VS1207" s="23">
        <f t="shared" si="744"/>
        <v>0</v>
      </c>
      <c r="VT1207" s="23">
        <f t="shared" si="745"/>
        <v>0</v>
      </c>
      <c r="VU1207" s="23">
        <f t="shared" si="746"/>
        <v>0</v>
      </c>
      <c r="VV1207" s="49"/>
      <c r="VW1207" s="49"/>
      <c r="VX1207" s="49"/>
      <c r="VY1207" s="23">
        <f t="shared" si="747"/>
        <v>0</v>
      </c>
      <c r="VZ1207" s="23">
        <f t="shared" si="747"/>
        <v>0</v>
      </c>
      <c r="WA1207" s="23">
        <f t="shared" si="747"/>
        <v>0</v>
      </c>
      <c r="WB1207" s="28"/>
      <c r="WC1207" s="28"/>
      <c r="WD1207" s="28"/>
      <c r="WE1207" s="49"/>
      <c r="WF1207" s="49"/>
      <c r="WG1207" s="49"/>
      <c r="WH1207" s="23">
        <f t="shared" si="748"/>
        <v>0</v>
      </c>
      <c r="WI1207" s="23">
        <f t="shared" si="749"/>
        <v>0</v>
      </c>
      <c r="WJ1207" s="23">
        <f t="shared" si="750"/>
        <v>0</v>
      </c>
      <c r="WK1207" s="49"/>
      <c r="WL1207" s="49"/>
      <c r="WM1207" s="49"/>
      <c r="WN1207" s="23">
        <f t="shared" si="751"/>
        <v>0</v>
      </c>
      <c r="WO1207" s="23">
        <f t="shared" si="752"/>
        <v>0</v>
      </c>
      <c r="WP1207" s="23">
        <f t="shared" si="753"/>
        <v>0</v>
      </c>
      <c r="WQ1207" s="49"/>
      <c r="WR1207" s="49"/>
      <c r="WS1207" s="49"/>
      <c r="WT1207" s="23">
        <f t="shared" si="754"/>
        <v>0</v>
      </c>
      <c r="WU1207" s="23">
        <f t="shared" si="754"/>
        <v>0</v>
      </c>
      <c r="WV1207" s="23">
        <f t="shared" si="754"/>
        <v>0</v>
      </c>
      <c r="WW1207" s="28"/>
      <c r="WX1207" s="28"/>
      <c r="WY1207" s="28"/>
      <c r="WZ1207" s="49"/>
      <c r="XA1207" s="49"/>
      <c r="XB1207" s="49"/>
      <c r="XC1207" s="23">
        <f t="shared" si="755"/>
        <v>0</v>
      </c>
      <c r="XD1207" s="23">
        <f t="shared" si="756"/>
        <v>0</v>
      </c>
      <c r="XE1207" s="23">
        <f t="shared" si="757"/>
        <v>0</v>
      </c>
      <c r="XF1207" s="49"/>
      <c r="XG1207" s="49"/>
      <c r="XH1207" s="49"/>
      <c r="XI1207" s="23">
        <f t="shared" si="758"/>
        <v>0</v>
      </c>
      <c r="XJ1207" s="23">
        <f t="shared" si="759"/>
        <v>0</v>
      </c>
      <c r="XK1207" s="23">
        <f t="shared" si="760"/>
        <v>0</v>
      </c>
      <c r="XL1207" s="49"/>
      <c r="XM1207" s="49"/>
      <c r="XN1207" s="49"/>
      <c r="XO1207" s="23">
        <f t="shared" si="761"/>
        <v>0</v>
      </c>
      <c r="XP1207" s="23">
        <f t="shared" si="761"/>
        <v>0</v>
      </c>
      <c r="XQ1207" s="23">
        <f t="shared" si="761"/>
        <v>0</v>
      </c>
      <c r="XR1207" s="28"/>
      <c r="XS1207" s="28"/>
      <c r="XT1207" s="28"/>
      <c r="XU1207" s="49"/>
      <c r="XV1207" s="49"/>
      <c r="XW1207" s="49"/>
      <c r="XX1207" s="23">
        <f t="shared" si="762"/>
        <v>0</v>
      </c>
      <c r="XY1207" s="23">
        <f t="shared" si="763"/>
        <v>0</v>
      </c>
      <c r="XZ1207" s="23">
        <f t="shared" si="764"/>
        <v>0</v>
      </c>
      <c r="YA1207" s="49"/>
      <c r="YB1207" s="49"/>
      <c r="YC1207" s="49"/>
      <c r="YD1207" s="23">
        <f t="shared" si="765"/>
        <v>0</v>
      </c>
      <c r="YE1207" s="23">
        <f t="shared" si="766"/>
        <v>0</v>
      </c>
      <c r="YF1207" s="23">
        <f t="shared" si="767"/>
        <v>0</v>
      </c>
      <c r="YG1207" s="49"/>
      <c r="YH1207" s="49"/>
      <c r="YI1207" s="49"/>
      <c r="YJ1207" s="23">
        <f t="shared" si="768"/>
        <v>0</v>
      </c>
      <c r="YK1207" s="23">
        <f t="shared" si="768"/>
        <v>0</v>
      </c>
      <c r="YL1207" s="23">
        <f t="shared" si="768"/>
        <v>0</v>
      </c>
      <c r="YM1207" s="57">
        <f t="shared" si="769"/>
        <v>53</v>
      </c>
      <c r="YN1207" s="57">
        <f t="shared" si="769"/>
        <v>53</v>
      </c>
      <c r="YO1207" s="57">
        <f t="shared" si="769"/>
        <v>53</v>
      </c>
      <c r="YP1207" s="49"/>
      <c r="YQ1207" s="49"/>
      <c r="YR1207" s="49"/>
      <c r="YS1207" s="23">
        <f t="shared" si="770"/>
        <v>385095.35</v>
      </c>
      <c r="YT1207" s="23">
        <f t="shared" si="771"/>
        <v>385095.35</v>
      </c>
      <c r="YU1207" s="23">
        <f t="shared" si="772"/>
        <v>385095.35</v>
      </c>
      <c r="YV1207" s="49"/>
      <c r="YW1207" s="49"/>
      <c r="YX1207" s="49"/>
      <c r="YY1207" s="23">
        <f t="shared" si="773"/>
        <v>1231.08</v>
      </c>
      <c r="YZ1207" s="23">
        <f t="shared" si="774"/>
        <v>1251.54</v>
      </c>
      <c r="ZA1207" s="23">
        <f t="shared" si="775"/>
        <v>1251.54</v>
      </c>
      <c r="ZB1207" s="49"/>
      <c r="ZC1207" s="49"/>
      <c r="ZD1207" s="49"/>
      <c r="ZE1207" s="23">
        <f t="shared" si="776"/>
        <v>65247.24</v>
      </c>
      <c r="ZF1207" s="23">
        <f t="shared" si="776"/>
        <v>66331.62</v>
      </c>
      <c r="ZG1207" s="23">
        <f t="shared" si="776"/>
        <v>66331.62</v>
      </c>
    </row>
    <row r="1208" spans="1:683" s="15" customFormat="1" ht="24" customHeight="1">
      <c r="A1208" s="95" t="s">
        <v>229</v>
      </c>
      <c r="B1208" s="128"/>
      <c r="C1208" s="97"/>
      <c r="D1208" s="123"/>
      <c r="E1208" s="98"/>
      <c r="F1208" s="98"/>
      <c r="G1208" s="98"/>
      <c r="H1208" s="98"/>
      <c r="I1208" s="99"/>
      <c r="J1208" s="99"/>
      <c r="K1208" s="99"/>
      <c r="L1208" s="99"/>
      <c r="M1208" s="99"/>
      <c r="N1208" s="99"/>
      <c r="O1208" s="99"/>
      <c r="P1208" s="99"/>
      <c r="Q1208" s="99"/>
      <c r="R1208" s="99"/>
      <c r="S1208" s="99"/>
      <c r="T1208" s="99"/>
      <c r="U1208" s="99"/>
      <c r="V1208" s="99"/>
      <c r="W1208" s="99"/>
      <c r="X1208" s="99"/>
      <c r="Y1208" s="99"/>
      <c r="Z1208" s="99"/>
      <c r="AA1208" s="99"/>
      <c r="AB1208" s="99"/>
      <c r="AC1208" s="99"/>
      <c r="AD1208" s="99"/>
      <c r="AE1208" s="99"/>
      <c r="AF1208" s="99"/>
      <c r="AG1208" s="99"/>
      <c r="AH1208" s="99"/>
      <c r="AI1208" s="99"/>
      <c r="AJ1208" s="99"/>
      <c r="AK1208" s="99"/>
      <c r="AL1208" s="99"/>
      <c r="AM1208" s="99"/>
      <c r="AN1208" s="99"/>
      <c r="AO1208" s="99"/>
      <c r="AP1208" s="99"/>
      <c r="AQ1208" s="99"/>
      <c r="AR1208" s="99"/>
      <c r="AS1208" s="99"/>
      <c r="AT1208" s="99"/>
      <c r="AU1208" s="99"/>
      <c r="AV1208" s="99"/>
      <c r="AW1208" s="99"/>
      <c r="AX1208" s="99"/>
      <c r="AY1208" s="99"/>
      <c r="AZ1208" s="99"/>
      <c r="BA1208" s="99"/>
      <c r="BB1208" s="99"/>
      <c r="BC1208" s="99"/>
      <c r="BD1208" s="99"/>
      <c r="BE1208" s="99"/>
      <c r="BF1208" s="99"/>
      <c r="BG1208" s="99"/>
      <c r="BH1208" s="99"/>
      <c r="BI1208" s="99"/>
      <c r="BJ1208" s="99"/>
      <c r="BK1208" s="99"/>
      <c r="BL1208" s="99"/>
      <c r="BM1208" s="99"/>
      <c r="BN1208" s="99"/>
      <c r="BO1208" s="99"/>
      <c r="BP1208" s="99"/>
      <c r="BQ1208" s="99"/>
      <c r="BR1208" s="99"/>
      <c r="BS1208" s="99"/>
      <c r="BT1208" s="99"/>
      <c r="BU1208" s="99"/>
      <c r="BV1208" s="99"/>
      <c r="BW1208" s="99"/>
      <c r="BX1208" s="99"/>
      <c r="BY1208" s="99"/>
      <c r="BZ1208" s="99"/>
      <c r="CA1208" s="99"/>
      <c r="CB1208" s="99"/>
      <c r="CC1208" s="99"/>
      <c r="CD1208" s="99"/>
      <c r="CE1208" s="99"/>
      <c r="CF1208" s="99"/>
      <c r="CG1208" s="99"/>
      <c r="CH1208" s="99"/>
      <c r="CI1208" s="99"/>
      <c r="CJ1208" s="99"/>
      <c r="CK1208" s="99"/>
      <c r="CL1208" s="99"/>
      <c r="CM1208" s="99"/>
      <c r="CN1208" s="99"/>
      <c r="CO1208" s="99"/>
      <c r="CP1208" s="99"/>
      <c r="CQ1208" s="99"/>
      <c r="CR1208" s="99"/>
      <c r="CS1208" s="99"/>
      <c r="CT1208" s="99"/>
      <c r="CU1208" s="99"/>
      <c r="CV1208" s="99"/>
      <c r="CW1208" s="99"/>
      <c r="CX1208" s="99"/>
      <c r="CY1208" s="99"/>
      <c r="CZ1208" s="99"/>
      <c r="DA1208" s="99"/>
      <c r="DB1208" s="99"/>
      <c r="DC1208" s="99"/>
      <c r="DD1208" s="99"/>
      <c r="DE1208" s="99"/>
      <c r="DF1208" s="99"/>
      <c r="DG1208" s="99"/>
      <c r="DH1208" s="99"/>
      <c r="DI1208" s="99"/>
      <c r="DJ1208" s="99"/>
      <c r="DK1208" s="99"/>
      <c r="DL1208" s="99"/>
      <c r="DM1208" s="99"/>
      <c r="DN1208" s="99"/>
      <c r="DO1208" s="99"/>
      <c r="DP1208" s="99"/>
      <c r="DQ1208" s="99"/>
      <c r="DR1208" s="99"/>
      <c r="DS1208" s="99"/>
      <c r="DT1208" s="99"/>
      <c r="DU1208" s="99"/>
      <c r="DV1208" s="99"/>
      <c r="DW1208" s="99"/>
      <c r="DX1208" s="99"/>
      <c r="DY1208" s="99"/>
      <c r="DZ1208" s="99"/>
      <c r="EA1208" s="99"/>
      <c r="EB1208" s="99"/>
      <c r="EC1208" s="99"/>
      <c r="ED1208" s="99"/>
      <c r="EE1208" s="99"/>
      <c r="EF1208" s="99"/>
      <c r="EG1208" s="99"/>
      <c r="EH1208" s="99"/>
      <c r="EI1208" s="99"/>
      <c r="EJ1208" s="99"/>
      <c r="EK1208" s="99"/>
      <c r="EL1208" s="99"/>
      <c r="EM1208" s="99"/>
      <c r="EN1208" s="99"/>
      <c r="EO1208" s="99"/>
      <c r="EP1208" s="99"/>
      <c r="EQ1208" s="99"/>
      <c r="ER1208" s="99"/>
      <c r="ES1208" s="99"/>
      <c r="ET1208" s="99"/>
      <c r="EU1208" s="99"/>
      <c r="EV1208" s="99"/>
      <c r="EW1208" s="99"/>
      <c r="EX1208" s="99"/>
      <c r="EY1208" s="99"/>
      <c r="EZ1208" s="99"/>
      <c r="FA1208" s="99"/>
      <c r="FB1208" s="99"/>
      <c r="FC1208" s="99"/>
      <c r="FD1208" s="99"/>
      <c r="FE1208" s="99"/>
      <c r="FF1208" s="99"/>
      <c r="FG1208" s="99"/>
      <c r="FH1208" s="99"/>
      <c r="FI1208" s="99"/>
      <c r="FJ1208" s="99"/>
      <c r="FK1208" s="99"/>
      <c r="FL1208" s="99"/>
      <c r="FM1208" s="99"/>
      <c r="FN1208" s="99"/>
      <c r="FO1208" s="99"/>
      <c r="FP1208" s="99"/>
      <c r="FQ1208" s="99"/>
      <c r="FR1208" s="99"/>
      <c r="FS1208" s="99"/>
      <c r="FT1208" s="99"/>
      <c r="FU1208" s="99"/>
      <c r="FV1208" s="99"/>
      <c r="FW1208" s="99"/>
      <c r="FX1208" s="99"/>
      <c r="FY1208" s="99"/>
      <c r="FZ1208" s="99"/>
      <c r="GA1208" s="99"/>
      <c r="GB1208" s="99"/>
      <c r="GC1208" s="99"/>
      <c r="GD1208" s="99"/>
      <c r="GE1208" s="99"/>
      <c r="GF1208" s="99"/>
      <c r="GG1208" s="99"/>
      <c r="GH1208" s="99"/>
      <c r="GI1208" s="99"/>
      <c r="GJ1208" s="99"/>
      <c r="GK1208" s="99"/>
      <c r="GL1208" s="99"/>
      <c r="GM1208" s="99"/>
      <c r="GN1208" s="99"/>
      <c r="GO1208" s="99"/>
      <c r="GP1208" s="99"/>
      <c r="GQ1208" s="99"/>
      <c r="GR1208" s="99"/>
      <c r="GS1208" s="99"/>
      <c r="GT1208" s="99"/>
      <c r="GU1208" s="99"/>
      <c r="GV1208" s="99"/>
      <c r="GW1208" s="99"/>
      <c r="GX1208" s="99"/>
      <c r="GY1208" s="99"/>
      <c r="GZ1208" s="99"/>
      <c r="HA1208" s="99"/>
      <c r="HB1208" s="99"/>
      <c r="HC1208" s="99"/>
      <c r="HD1208" s="99"/>
      <c r="HE1208" s="99"/>
      <c r="HF1208" s="99"/>
      <c r="HG1208" s="99"/>
      <c r="HH1208" s="99"/>
      <c r="HI1208" s="99"/>
      <c r="HJ1208" s="99"/>
      <c r="HK1208" s="99"/>
      <c r="HL1208" s="99"/>
      <c r="HM1208" s="99"/>
      <c r="HN1208" s="99"/>
      <c r="HO1208" s="99"/>
      <c r="HP1208" s="99"/>
      <c r="HQ1208" s="99"/>
      <c r="HR1208" s="99"/>
      <c r="HS1208" s="99"/>
      <c r="HT1208" s="99"/>
      <c r="HU1208" s="99"/>
      <c r="HV1208" s="99"/>
      <c r="HW1208" s="99"/>
      <c r="HX1208" s="99"/>
      <c r="HY1208" s="99"/>
      <c r="HZ1208" s="99"/>
      <c r="IA1208" s="99"/>
      <c r="IB1208" s="99"/>
      <c r="IC1208" s="99"/>
      <c r="ID1208" s="99"/>
      <c r="IE1208" s="99"/>
      <c r="IF1208" s="99"/>
      <c r="IG1208" s="99"/>
      <c r="IH1208" s="99"/>
      <c r="II1208" s="99"/>
      <c r="IJ1208" s="99"/>
      <c r="IK1208" s="99"/>
      <c r="IL1208" s="99"/>
      <c r="IM1208" s="99"/>
      <c r="IN1208" s="99"/>
      <c r="IO1208" s="99"/>
      <c r="IP1208" s="99"/>
      <c r="IQ1208" s="99"/>
      <c r="IR1208" s="99"/>
      <c r="IS1208" s="99"/>
      <c r="IT1208" s="99"/>
      <c r="IU1208" s="99"/>
      <c r="IV1208" s="99"/>
      <c r="IW1208" s="99"/>
      <c r="IX1208" s="99"/>
      <c r="IY1208" s="99"/>
      <c r="IZ1208" s="99"/>
      <c r="JA1208" s="99"/>
      <c r="JB1208" s="99"/>
      <c r="JC1208" s="99"/>
      <c r="JD1208" s="99"/>
      <c r="JE1208" s="99"/>
      <c r="JF1208" s="99"/>
      <c r="JG1208" s="99"/>
      <c r="JH1208" s="99"/>
      <c r="JI1208" s="99"/>
      <c r="JJ1208" s="99"/>
      <c r="JK1208" s="99"/>
      <c r="JL1208" s="99"/>
      <c r="JM1208" s="99"/>
      <c r="JN1208" s="99"/>
      <c r="JO1208" s="99"/>
      <c r="JP1208" s="99"/>
      <c r="JQ1208" s="99"/>
      <c r="JR1208" s="99"/>
      <c r="JS1208" s="99"/>
      <c r="JT1208" s="99"/>
      <c r="JU1208" s="99"/>
      <c r="JV1208" s="99"/>
      <c r="JW1208" s="99"/>
      <c r="JX1208" s="99"/>
      <c r="JY1208" s="99"/>
      <c r="JZ1208" s="99"/>
      <c r="KA1208" s="99"/>
      <c r="KB1208" s="99"/>
      <c r="KC1208" s="99"/>
      <c r="KD1208" s="99"/>
      <c r="KE1208" s="99"/>
      <c r="KF1208" s="99"/>
      <c r="KG1208" s="99"/>
      <c r="KH1208" s="99"/>
      <c r="KI1208" s="99"/>
      <c r="KJ1208" s="99"/>
      <c r="KK1208" s="99"/>
      <c r="KL1208" s="99"/>
      <c r="KM1208" s="99"/>
      <c r="KN1208" s="99"/>
      <c r="KO1208" s="99"/>
      <c r="KP1208" s="99"/>
      <c r="KQ1208" s="99"/>
      <c r="KR1208" s="99"/>
      <c r="KS1208" s="99"/>
      <c r="KT1208" s="99"/>
      <c r="KU1208" s="99"/>
      <c r="KV1208" s="99"/>
      <c r="KW1208" s="99"/>
      <c r="KX1208" s="99"/>
      <c r="KY1208" s="99"/>
      <c r="KZ1208" s="99"/>
      <c r="LA1208" s="99"/>
      <c r="LB1208" s="99"/>
      <c r="LC1208" s="99"/>
      <c r="LD1208" s="99"/>
      <c r="LE1208" s="99"/>
      <c r="LF1208" s="99"/>
      <c r="LG1208" s="99"/>
      <c r="LH1208" s="99"/>
      <c r="LI1208" s="99"/>
      <c r="LJ1208" s="99"/>
      <c r="LK1208" s="99"/>
      <c r="LL1208" s="99"/>
      <c r="LM1208" s="99"/>
      <c r="LN1208" s="99"/>
      <c r="LO1208" s="99"/>
      <c r="LP1208" s="99"/>
      <c r="LQ1208" s="99"/>
      <c r="LR1208" s="99"/>
      <c r="LS1208" s="99"/>
      <c r="LT1208" s="99"/>
      <c r="LU1208" s="99"/>
      <c r="LV1208" s="99"/>
      <c r="LW1208" s="99"/>
      <c r="LX1208" s="99"/>
      <c r="LY1208" s="99"/>
      <c r="LZ1208" s="99"/>
      <c r="MA1208" s="99"/>
      <c r="MB1208" s="99"/>
      <c r="MC1208" s="99"/>
      <c r="MD1208" s="99"/>
      <c r="ME1208" s="99"/>
      <c r="MF1208" s="99"/>
      <c r="MG1208" s="99"/>
      <c r="MH1208" s="99"/>
      <c r="MI1208" s="99"/>
      <c r="MJ1208" s="99"/>
      <c r="MK1208" s="99"/>
      <c r="ML1208" s="99"/>
      <c r="MM1208" s="99"/>
      <c r="MN1208" s="99"/>
      <c r="MO1208" s="99"/>
      <c r="MP1208" s="99"/>
      <c r="MQ1208" s="99"/>
      <c r="MR1208" s="99"/>
      <c r="MS1208" s="99"/>
      <c r="MT1208" s="99"/>
      <c r="MU1208" s="99"/>
      <c r="MV1208" s="99"/>
      <c r="MW1208" s="99"/>
      <c r="MX1208" s="99"/>
      <c r="MY1208" s="99"/>
      <c r="MZ1208" s="99"/>
      <c r="NA1208" s="99"/>
      <c r="NB1208" s="99"/>
      <c r="NC1208" s="99"/>
      <c r="ND1208" s="99"/>
      <c r="NE1208" s="99"/>
      <c r="NF1208" s="99"/>
      <c r="NG1208" s="99"/>
      <c r="NH1208" s="99"/>
      <c r="NI1208" s="99"/>
      <c r="NJ1208" s="99"/>
      <c r="NK1208" s="99"/>
      <c r="NL1208" s="99"/>
      <c r="NM1208" s="99"/>
      <c r="NN1208" s="99"/>
      <c r="NO1208" s="99"/>
      <c r="NP1208" s="99"/>
      <c r="NQ1208" s="99"/>
      <c r="NR1208" s="99"/>
      <c r="NS1208" s="99"/>
      <c r="NT1208" s="99"/>
      <c r="NU1208" s="99"/>
      <c r="NV1208" s="99"/>
      <c r="NW1208" s="99"/>
      <c r="NX1208" s="99"/>
      <c r="NY1208" s="99"/>
      <c r="NZ1208" s="99"/>
      <c r="OA1208" s="99"/>
      <c r="OB1208" s="99"/>
      <c r="OC1208" s="99"/>
      <c r="OD1208" s="99"/>
      <c r="OE1208" s="99"/>
      <c r="OF1208" s="99"/>
      <c r="OG1208" s="99"/>
      <c r="OH1208" s="99"/>
      <c r="OI1208" s="99"/>
      <c r="OJ1208" s="99"/>
      <c r="OK1208" s="99"/>
      <c r="OL1208" s="99"/>
      <c r="OM1208" s="99"/>
      <c r="ON1208" s="99"/>
      <c r="OO1208" s="99"/>
      <c r="OP1208" s="99"/>
      <c r="OQ1208" s="99"/>
      <c r="OR1208" s="99"/>
      <c r="OS1208" s="99"/>
      <c r="OT1208" s="99"/>
      <c r="OU1208" s="99"/>
      <c r="OV1208" s="99"/>
      <c r="OW1208" s="99"/>
      <c r="OX1208" s="99"/>
      <c r="OY1208" s="99"/>
      <c r="OZ1208" s="99"/>
      <c r="PA1208" s="99"/>
      <c r="PB1208" s="99"/>
      <c r="PC1208" s="99"/>
      <c r="PD1208" s="99"/>
      <c r="PE1208" s="99"/>
      <c r="PF1208" s="99"/>
      <c r="PG1208" s="99"/>
      <c r="PH1208" s="99"/>
      <c r="PI1208" s="99"/>
      <c r="PJ1208" s="99"/>
      <c r="PK1208" s="99"/>
      <c r="PL1208" s="99"/>
      <c r="PM1208" s="99"/>
      <c r="PN1208" s="99"/>
      <c r="PO1208" s="99"/>
      <c r="PP1208" s="99"/>
      <c r="PQ1208" s="99"/>
      <c r="PR1208" s="99"/>
      <c r="PS1208" s="99"/>
      <c r="PT1208" s="99"/>
      <c r="PU1208" s="99"/>
      <c r="PV1208" s="99"/>
      <c r="PW1208" s="99"/>
      <c r="PX1208" s="99"/>
      <c r="PY1208" s="99"/>
      <c r="PZ1208" s="99"/>
      <c r="QA1208" s="99"/>
      <c r="QB1208" s="99"/>
      <c r="QC1208" s="99"/>
      <c r="QD1208" s="99"/>
      <c r="QE1208" s="99"/>
      <c r="QF1208" s="99"/>
      <c r="QG1208" s="99"/>
      <c r="QH1208" s="99"/>
      <c r="QI1208" s="99"/>
      <c r="QJ1208" s="99"/>
      <c r="QK1208" s="99"/>
      <c r="QL1208" s="99"/>
      <c r="QM1208" s="99"/>
      <c r="QN1208" s="99"/>
      <c r="QO1208" s="99"/>
      <c r="QP1208" s="99"/>
      <c r="QQ1208" s="99"/>
      <c r="QR1208" s="99"/>
      <c r="QS1208" s="99"/>
      <c r="QT1208" s="99"/>
      <c r="QU1208" s="99"/>
      <c r="QV1208" s="99"/>
      <c r="QW1208" s="99"/>
      <c r="QX1208" s="99"/>
      <c r="QY1208" s="99"/>
      <c r="QZ1208" s="99"/>
      <c r="RA1208" s="99"/>
      <c r="RB1208" s="99"/>
      <c r="RC1208" s="99"/>
      <c r="RD1208" s="99"/>
      <c r="RE1208" s="99"/>
      <c r="RF1208" s="99"/>
      <c r="RG1208" s="99"/>
      <c r="RH1208" s="99"/>
      <c r="RI1208" s="99"/>
      <c r="RJ1208" s="99"/>
      <c r="RK1208" s="99"/>
      <c r="RL1208" s="99"/>
      <c r="RM1208" s="99"/>
      <c r="RN1208" s="99"/>
      <c r="RO1208" s="99"/>
      <c r="RP1208" s="99"/>
      <c r="RQ1208" s="99"/>
      <c r="RR1208" s="99"/>
      <c r="RS1208" s="99"/>
      <c r="RT1208" s="99"/>
      <c r="RU1208" s="99"/>
      <c r="RV1208" s="99"/>
      <c r="RW1208" s="99"/>
      <c r="RX1208" s="99"/>
      <c r="RY1208" s="99"/>
      <c r="RZ1208" s="99"/>
      <c r="SA1208" s="99"/>
      <c r="SB1208" s="99"/>
      <c r="SC1208" s="99"/>
      <c r="SD1208" s="99"/>
      <c r="SE1208" s="99"/>
      <c r="SF1208" s="99"/>
      <c r="SG1208" s="99"/>
      <c r="SH1208" s="99"/>
      <c r="SI1208" s="99"/>
      <c r="SJ1208" s="99"/>
      <c r="SK1208" s="99"/>
      <c r="SL1208" s="99"/>
      <c r="SM1208" s="99"/>
      <c r="SN1208" s="99"/>
      <c r="SO1208" s="99"/>
      <c r="SP1208" s="99"/>
      <c r="SQ1208" s="99"/>
      <c r="SR1208" s="99"/>
      <c r="SS1208" s="99"/>
      <c r="ST1208" s="99"/>
      <c r="SU1208" s="99"/>
      <c r="SV1208" s="99"/>
      <c r="SW1208" s="99"/>
      <c r="SX1208" s="99"/>
      <c r="SY1208" s="99"/>
      <c r="SZ1208" s="99"/>
      <c r="TA1208" s="99"/>
      <c r="TB1208" s="99"/>
      <c r="TC1208" s="99"/>
      <c r="TD1208" s="99"/>
      <c r="TE1208" s="99"/>
      <c r="TF1208" s="99"/>
      <c r="TG1208" s="99"/>
      <c r="TH1208" s="99"/>
      <c r="TI1208" s="99"/>
      <c r="TJ1208" s="99"/>
      <c r="TK1208" s="99"/>
      <c r="TL1208" s="99"/>
      <c r="TM1208" s="99"/>
      <c r="TN1208" s="99"/>
      <c r="TO1208" s="99"/>
      <c r="TP1208" s="99"/>
      <c r="TQ1208" s="99"/>
      <c r="TR1208" s="99"/>
      <c r="TS1208" s="99"/>
      <c r="TT1208" s="99"/>
      <c r="TU1208" s="99"/>
      <c r="TV1208" s="99"/>
      <c r="TW1208" s="99"/>
      <c r="TX1208" s="99"/>
      <c r="TY1208" s="99"/>
      <c r="TZ1208" s="99"/>
      <c r="UA1208" s="99"/>
      <c r="UB1208" s="99"/>
      <c r="UC1208" s="99"/>
      <c r="UD1208" s="99"/>
      <c r="UE1208" s="99"/>
      <c r="UF1208" s="99"/>
      <c r="UG1208" s="99"/>
      <c r="UH1208" s="99"/>
      <c r="UI1208" s="99"/>
      <c r="UJ1208" s="99"/>
      <c r="UK1208" s="99"/>
      <c r="UL1208" s="99"/>
      <c r="UM1208" s="99"/>
      <c r="UN1208" s="99"/>
      <c r="UO1208" s="99"/>
      <c r="UP1208" s="99"/>
      <c r="UQ1208" s="99"/>
      <c r="UR1208" s="99"/>
      <c r="US1208" s="99"/>
      <c r="UT1208" s="99"/>
      <c r="UU1208" s="99"/>
      <c r="UV1208" s="99"/>
      <c r="UW1208" s="99"/>
      <c r="UX1208" s="99"/>
      <c r="UY1208" s="99"/>
      <c r="UZ1208" s="99"/>
      <c r="VA1208" s="99"/>
      <c r="VB1208" s="99"/>
      <c r="VC1208" s="99"/>
      <c r="VD1208" s="99"/>
      <c r="VE1208" s="99"/>
      <c r="VF1208" s="99"/>
      <c r="VG1208" s="99"/>
      <c r="VH1208" s="99"/>
      <c r="VI1208" s="99"/>
      <c r="VJ1208" s="99"/>
      <c r="VK1208" s="99"/>
      <c r="VL1208" s="99"/>
      <c r="VM1208" s="99"/>
      <c r="VN1208" s="99"/>
      <c r="VO1208" s="99"/>
      <c r="VP1208" s="99"/>
      <c r="VQ1208" s="99"/>
      <c r="VR1208" s="99"/>
      <c r="VS1208" s="99"/>
      <c r="VT1208" s="99"/>
      <c r="VU1208" s="99"/>
      <c r="VV1208" s="99"/>
      <c r="VW1208" s="99"/>
      <c r="VX1208" s="99"/>
      <c r="VY1208" s="99"/>
      <c r="VZ1208" s="99"/>
      <c r="WA1208" s="99"/>
      <c r="WB1208" s="99"/>
      <c r="WC1208" s="99"/>
      <c r="WD1208" s="99"/>
      <c r="WE1208" s="99"/>
      <c r="WF1208" s="99"/>
      <c r="WG1208" s="99"/>
      <c r="WH1208" s="99"/>
      <c r="WI1208" s="99"/>
      <c r="WJ1208" s="99"/>
      <c r="WK1208" s="99"/>
      <c r="WL1208" s="99"/>
      <c r="WM1208" s="99"/>
      <c r="WN1208" s="99"/>
      <c r="WO1208" s="99"/>
      <c r="WP1208" s="99"/>
      <c r="WQ1208" s="99"/>
      <c r="WR1208" s="99"/>
      <c r="WS1208" s="99"/>
      <c r="WT1208" s="99"/>
      <c r="WU1208" s="99"/>
      <c r="WV1208" s="99"/>
      <c r="WW1208" s="99"/>
      <c r="WX1208" s="99"/>
      <c r="WY1208" s="99"/>
      <c r="WZ1208" s="99"/>
      <c r="XA1208" s="99"/>
      <c r="XB1208" s="99"/>
      <c r="XC1208" s="99"/>
      <c r="XD1208" s="99"/>
      <c r="XE1208" s="99"/>
      <c r="XF1208" s="99"/>
      <c r="XG1208" s="99"/>
      <c r="XH1208" s="99"/>
      <c r="XI1208" s="99"/>
      <c r="XJ1208" s="99"/>
      <c r="XK1208" s="99"/>
      <c r="XL1208" s="99"/>
      <c r="XM1208" s="99"/>
      <c r="XN1208" s="99"/>
      <c r="XO1208" s="99"/>
      <c r="XP1208" s="99"/>
      <c r="XQ1208" s="99"/>
      <c r="XR1208" s="99"/>
      <c r="XS1208" s="99"/>
      <c r="XT1208" s="99"/>
      <c r="XU1208" s="99"/>
      <c r="XV1208" s="99"/>
      <c r="XW1208" s="99"/>
      <c r="XX1208" s="99"/>
      <c r="XY1208" s="99"/>
      <c r="XZ1208" s="99"/>
      <c r="YA1208" s="99"/>
      <c r="YB1208" s="99"/>
      <c r="YC1208" s="99"/>
      <c r="YD1208" s="99"/>
      <c r="YE1208" s="99"/>
      <c r="YF1208" s="99"/>
      <c r="YG1208" s="99"/>
      <c r="YH1208" s="99"/>
      <c r="YI1208" s="99"/>
      <c r="YJ1208" s="99"/>
      <c r="YK1208" s="99"/>
      <c r="YL1208" s="99"/>
      <c r="YM1208" s="99"/>
      <c r="YN1208" s="99"/>
      <c r="YO1208" s="99"/>
      <c r="YP1208" s="99"/>
      <c r="YQ1208" s="99"/>
      <c r="YR1208" s="99"/>
      <c r="YS1208" s="99"/>
      <c r="YT1208" s="99"/>
      <c r="YU1208" s="99"/>
      <c r="YV1208" s="99"/>
      <c r="YW1208" s="99"/>
      <c r="YX1208" s="99"/>
      <c r="YY1208" s="99"/>
      <c r="YZ1208" s="99"/>
      <c r="ZA1208" s="99"/>
      <c r="ZB1208" s="99"/>
      <c r="ZC1208" s="99"/>
      <c r="ZD1208" s="99"/>
      <c r="ZE1208" s="99"/>
      <c r="ZF1208" s="99"/>
      <c r="ZG1208" s="99"/>
    </row>
    <row r="1209" spans="1:683" s="67" customFormat="1" ht="24">
      <c r="A1209" s="40" t="s">
        <v>230</v>
      </c>
      <c r="B1209" s="129"/>
      <c r="C1209" s="62" t="s">
        <v>104</v>
      </c>
      <c r="D1209" s="181"/>
      <c r="E1209" s="182"/>
      <c r="F1209" s="63"/>
      <c r="G1209" s="63"/>
      <c r="H1209" s="63"/>
      <c r="I1209" s="100"/>
      <c r="J1209" s="100"/>
      <c r="K1209" s="100"/>
      <c r="L1209" s="96" t="s">
        <v>216</v>
      </c>
      <c r="M1209" s="96" t="s">
        <v>216</v>
      </c>
      <c r="N1209" s="96" t="s">
        <v>216</v>
      </c>
      <c r="O1209" s="63">
        <f t="shared" ref="O1209:T1209" si="781">O1181+O1197</f>
        <v>0</v>
      </c>
      <c r="P1209" s="63">
        <f t="shared" si="781"/>
        <v>0</v>
      </c>
      <c r="Q1209" s="63">
        <f t="shared" si="781"/>
        <v>0</v>
      </c>
      <c r="R1209" s="63">
        <f t="shared" si="781"/>
        <v>0</v>
      </c>
      <c r="S1209" s="63">
        <f t="shared" si="781"/>
        <v>0</v>
      </c>
      <c r="T1209" s="63">
        <f t="shared" si="781"/>
        <v>0</v>
      </c>
      <c r="U1209" s="96" t="s">
        <v>216</v>
      </c>
      <c r="V1209" s="96" t="s">
        <v>216</v>
      </c>
      <c r="W1209" s="96" t="s">
        <v>216</v>
      </c>
      <c r="X1209" s="96" t="s">
        <v>216</v>
      </c>
      <c r="Y1209" s="96" t="s">
        <v>216</v>
      </c>
      <c r="Z1209" s="96" t="s">
        <v>216</v>
      </c>
      <c r="AA1209" s="96" t="s">
        <v>216</v>
      </c>
      <c r="AB1209" s="96" t="s">
        <v>216</v>
      </c>
      <c r="AC1209" s="96" t="s">
        <v>216</v>
      </c>
      <c r="AD1209" s="96" t="s">
        <v>216</v>
      </c>
      <c r="AE1209" s="96" t="s">
        <v>216</v>
      </c>
      <c r="AF1209" s="96" t="s">
        <v>216</v>
      </c>
      <c r="AG1209" s="96" t="s">
        <v>216</v>
      </c>
      <c r="AH1209" s="96" t="s">
        <v>216</v>
      </c>
      <c r="AI1209" s="96" t="s">
        <v>216</v>
      </c>
      <c r="AJ1209" s="63">
        <f t="shared" ref="AJ1209:AO1209" si="782">AJ1181+AJ1197</f>
        <v>0</v>
      </c>
      <c r="AK1209" s="63">
        <f t="shared" si="782"/>
        <v>0</v>
      </c>
      <c r="AL1209" s="63">
        <f t="shared" si="782"/>
        <v>0</v>
      </c>
      <c r="AM1209" s="63">
        <f t="shared" si="782"/>
        <v>0</v>
      </c>
      <c r="AN1209" s="63">
        <f t="shared" si="782"/>
        <v>0</v>
      </c>
      <c r="AO1209" s="63">
        <f t="shared" si="782"/>
        <v>0</v>
      </c>
      <c r="AP1209" s="96" t="s">
        <v>216</v>
      </c>
      <c r="AQ1209" s="96" t="s">
        <v>216</v>
      </c>
      <c r="AR1209" s="96" t="s">
        <v>216</v>
      </c>
      <c r="AS1209" s="96" t="s">
        <v>216</v>
      </c>
      <c r="AT1209" s="96" t="s">
        <v>216</v>
      </c>
      <c r="AU1209" s="96" t="s">
        <v>216</v>
      </c>
      <c r="AV1209" s="96" t="s">
        <v>216</v>
      </c>
      <c r="AW1209" s="96" t="s">
        <v>216</v>
      </c>
      <c r="AX1209" s="96" t="s">
        <v>216</v>
      </c>
      <c r="AY1209" s="96" t="s">
        <v>216</v>
      </c>
      <c r="AZ1209" s="96" t="s">
        <v>216</v>
      </c>
      <c r="BA1209" s="96" t="s">
        <v>216</v>
      </c>
      <c r="BB1209" s="96" t="s">
        <v>216</v>
      </c>
      <c r="BC1209" s="96" t="s">
        <v>216</v>
      </c>
      <c r="BD1209" s="96" t="s">
        <v>216</v>
      </c>
      <c r="BE1209" s="63">
        <f t="shared" ref="BE1209:BJ1209" si="783">BE1181+BE1197</f>
        <v>0</v>
      </c>
      <c r="BF1209" s="63">
        <f t="shared" si="783"/>
        <v>0</v>
      </c>
      <c r="BG1209" s="63">
        <f t="shared" si="783"/>
        <v>0</v>
      </c>
      <c r="BH1209" s="63">
        <f t="shared" si="783"/>
        <v>0</v>
      </c>
      <c r="BI1209" s="63">
        <f t="shared" si="783"/>
        <v>0</v>
      </c>
      <c r="BJ1209" s="63">
        <f t="shared" si="783"/>
        <v>0</v>
      </c>
      <c r="BK1209" s="96" t="s">
        <v>216</v>
      </c>
      <c r="BL1209" s="96" t="s">
        <v>216</v>
      </c>
      <c r="BM1209" s="96" t="s">
        <v>216</v>
      </c>
      <c r="BN1209" s="96" t="s">
        <v>216</v>
      </c>
      <c r="BO1209" s="96" t="s">
        <v>216</v>
      </c>
      <c r="BP1209" s="96" t="s">
        <v>216</v>
      </c>
      <c r="BQ1209" s="96" t="s">
        <v>216</v>
      </c>
      <c r="BR1209" s="96" t="s">
        <v>216</v>
      </c>
      <c r="BS1209" s="96" t="s">
        <v>216</v>
      </c>
      <c r="BT1209" s="96" t="s">
        <v>216</v>
      </c>
      <c r="BU1209" s="96" t="s">
        <v>216</v>
      </c>
      <c r="BV1209" s="96" t="s">
        <v>216</v>
      </c>
      <c r="BW1209" s="96" t="s">
        <v>216</v>
      </c>
      <c r="BX1209" s="96" t="s">
        <v>216</v>
      </c>
      <c r="BY1209" s="96" t="s">
        <v>216</v>
      </c>
      <c r="BZ1209" s="63">
        <f t="shared" ref="BZ1209:CE1209" si="784">BZ1181+BZ1197</f>
        <v>0</v>
      </c>
      <c r="CA1209" s="63">
        <f t="shared" si="784"/>
        <v>0</v>
      </c>
      <c r="CB1209" s="63">
        <f t="shared" si="784"/>
        <v>0</v>
      </c>
      <c r="CC1209" s="63">
        <f t="shared" si="784"/>
        <v>0</v>
      </c>
      <c r="CD1209" s="63">
        <f t="shared" si="784"/>
        <v>0</v>
      </c>
      <c r="CE1209" s="63">
        <f t="shared" si="784"/>
        <v>0</v>
      </c>
      <c r="CF1209" s="96" t="s">
        <v>216</v>
      </c>
      <c r="CG1209" s="96" t="s">
        <v>216</v>
      </c>
      <c r="CH1209" s="96" t="s">
        <v>216</v>
      </c>
      <c r="CI1209" s="96" t="s">
        <v>216</v>
      </c>
      <c r="CJ1209" s="96" t="s">
        <v>216</v>
      </c>
      <c r="CK1209" s="96" t="s">
        <v>216</v>
      </c>
      <c r="CL1209" s="96" t="s">
        <v>216</v>
      </c>
      <c r="CM1209" s="96" t="s">
        <v>216</v>
      </c>
      <c r="CN1209" s="96" t="s">
        <v>216</v>
      </c>
      <c r="CO1209" s="96" t="s">
        <v>216</v>
      </c>
      <c r="CP1209" s="96" t="s">
        <v>216</v>
      </c>
      <c r="CQ1209" s="96" t="s">
        <v>216</v>
      </c>
      <c r="CR1209" s="96" t="s">
        <v>216</v>
      </c>
      <c r="CS1209" s="96" t="s">
        <v>216</v>
      </c>
      <c r="CT1209" s="96" t="s">
        <v>216</v>
      </c>
      <c r="CU1209" s="63">
        <f t="shared" ref="CU1209:CZ1209" si="785">CU1181+CU1197</f>
        <v>0</v>
      </c>
      <c r="CV1209" s="63">
        <f t="shared" si="785"/>
        <v>0</v>
      </c>
      <c r="CW1209" s="63">
        <f t="shared" si="785"/>
        <v>0</v>
      </c>
      <c r="CX1209" s="63">
        <f t="shared" si="785"/>
        <v>0</v>
      </c>
      <c r="CY1209" s="63">
        <f t="shared" si="785"/>
        <v>0</v>
      </c>
      <c r="CZ1209" s="63">
        <f t="shared" si="785"/>
        <v>0</v>
      </c>
      <c r="DA1209" s="96" t="s">
        <v>216</v>
      </c>
      <c r="DB1209" s="96" t="s">
        <v>216</v>
      </c>
      <c r="DC1209" s="96" t="s">
        <v>216</v>
      </c>
      <c r="DD1209" s="96" t="s">
        <v>216</v>
      </c>
      <c r="DE1209" s="96" t="s">
        <v>216</v>
      </c>
      <c r="DF1209" s="96" t="s">
        <v>216</v>
      </c>
      <c r="DG1209" s="96" t="s">
        <v>216</v>
      </c>
      <c r="DH1209" s="96" t="s">
        <v>216</v>
      </c>
      <c r="DI1209" s="96" t="s">
        <v>216</v>
      </c>
      <c r="DJ1209" s="96" t="s">
        <v>216</v>
      </c>
      <c r="DK1209" s="96" t="s">
        <v>216</v>
      </c>
      <c r="DL1209" s="96" t="s">
        <v>216</v>
      </c>
      <c r="DM1209" s="96" t="s">
        <v>216</v>
      </c>
      <c r="DN1209" s="96" t="s">
        <v>216</v>
      </c>
      <c r="DO1209" s="96" t="s">
        <v>216</v>
      </c>
      <c r="DP1209" s="63">
        <f t="shared" ref="DP1209:DU1209" si="786">DP1181+DP1197</f>
        <v>0</v>
      </c>
      <c r="DQ1209" s="63">
        <f t="shared" si="786"/>
        <v>0</v>
      </c>
      <c r="DR1209" s="63">
        <f t="shared" si="786"/>
        <v>0</v>
      </c>
      <c r="DS1209" s="63">
        <f t="shared" si="786"/>
        <v>0</v>
      </c>
      <c r="DT1209" s="63">
        <f t="shared" si="786"/>
        <v>0</v>
      </c>
      <c r="DU1209" s="63">
        <f t="shared" si="786"/>
        <v>0</v>
      </c>
      <c r="DV1209" s="96" t="s">
        <v>216</v>
      </c>
      <c r="DW1209" s="96" t="s">
        <v>216</v>
      </c>
      <c r="DX1209" s="96" t="s">
        <v>216</v>
      </c>
      <c r="DY1209" s="96" t="s">
        <v>216</v>
      </c>
      <c r="DZ1209" s="96" t="s">
        <v>216</v>
      </c>
      <c r="EA1209" s="96" t="s">
        <v>216</v>
      </c>
      <c r="EB1209" s="96" t="s">
        <v>216</v>
      </c>
      <c r="EC1209" s="96" t="s">
        <v>216</v>
      </c>
      <c r="ED1209" s="96" t="s">
        <v>216</v>
      </c>
      <c r="EE1209" s="96" t="s">
        <v>216</v>
      </c>
      <c r="EF1209" s="96" t="s">
        <v>216</v>
      </c>
      <c r="EG1209" s="96" t="s">
        <v>216</v>
      </c>
      <c r="EH1209" s="96" t="s">
        <v>216</v>
      </c>
      <c r="EI1209" s="96" t="s">
        <v>216</v>
      </c>
      <c r="EJ1209" s="96" t="s">
        <v>216</v>
      </c>
      <c r="EK1209" s="63">
        <f t="shared" ref="EK1209:EP1209" si="787">EK1181+EK1197</f>
        <v>0</v>
      </c>
      <c r="EL1209" s="63">
        <f t="shared" si="787"/>
        <v>0</v>
      </c>
      <c r="EM1209" s="63">
        <f t="shared" si="787"/>
        <v>0</v>
      </c>
      <c r="EN1209" s="63">
        <f t="shared" si="787"/>
        <v>0</v>
      </c>
      <c r="EO1209" s="63">
        <f t="shared" si="787"/>
        <v>0</v>
      </c>
      <c r="EP1209" s="63">
        <f t="shared" si="787"/>
        <v>0</v>
      </c>
      <c r="EQ1209" s="96" t="s">
        <v>216</v>
      </c>
      <c r="ER1209" s="96" t="s">
        <v>216</v>
      </c>
      <c r="ES1209" s="96" t="s">
        <v>216</v>
      </c>
      <c r="ET1209" s="96" t="s">
        <v>216</v>
      </c>
      <c r="EU1209" s="96" t="s">
        <v>216</v>
      </c>
      <c r="EV1209" s="96" t="s">
        <v>216</v>
      </c>
      <c r="EW1209" s="96" t="s">
        <v>216</v>
      </c>
      <c r="EX1209" s="96" t="s">
        <v>216</v>
      </c>
      <c r="EY1209" s="96" t="s">
        <v>216</v>
      </c>
      <c r="EZ1209" s="96" t="s">
        <v>216</v>
      </c>
      <c r="FA1209" s="96" t="s">
        <v>216</v>
      </c>
      <c r="FB1209" s="96" t="s">
        <v>216</v>
      </c>
      <c r="FC1209" s="96" t="s">
        <v>216</v>
      </c>
      <c r="FD1209" s="96" t="s">
        <v>216</v>
      </c>
      <c r="FE1209" s="96" t="s">
        <v>216</v>
      </c>
      <c r="FF1209" s="63">
        <f t="shared" ref="FF1209:FK1209" si="788">FF1181+FF1197</f>
        <v>0</v>
      </c>
      <c r="FG1209" s="63">
        <f t="shared" si="788"/>
        <v>0</v>
      </c>
      <c r="FH1209" s="63">
        <f t="shared" si="788"/>
        <v>0</v>
      </c>
      <c r="FI1209" s="63">
        <f t="shared" si="788"/>
        <v>0</v>
      </c>
      <c r="FJ1209" s="63">
        <f t="shared" si="788"/>
        <v>0</v>
      </c>
      <c r="FK1209" s="63">
        <f t="shared" si="788"/>
        <v>0</v>
      </c>
      <c r="FL1209" s="96" t="s">
        <v>216</v>
      </c>
      <c r="FM1209" s="96" t="s">
        <v>216</v>
      </c>
      <c r="FN1209" s="96" t="s">
        <v>216</v>
      </c>
      <c r="FO1209" s="96" t="s">
        <v>216</v>
      </c>
      <c r="FP1209" s="96" t="s">
        <v>216</v>
      </c>
      <c r="FQ1209" s="96" t="s">
        <v>216</v>
      </c>
      <c r="FR1209" s="96" t="s">
        <v>216</v>
      </c>
      <c r="FS1209" s="96" t="s">
        <v>216</v>
      </c>
      <c r="FT1209" s="96" t="s">
        <v>216</v>
      </c>
      <c r="FU1209" s="96" t="s">
        <v>216</v>
      </c>
      <c r="FV1209" s="96" t="s">
        <v>216</v>
      </c>
      <c r="FW1209" s="96" t="s">
        <v>216</v>
      </c>
      <c r="FX1209" s="96" t="s">
        <v>216</v>
      </c>
      <c r="FY1209" s="96" t="s">
        <v>216</v>
      </c>
      <c r="FZ1209" s="96" t="s">
        <v>216</v>
      </c>
      <c r="GA1209" s="63">
        <f t="shared" ref="GA1209:GF1209" si="789">GA1181+GA1197</f>
        <v>0</v>
      </c>
      <c r="GB1209" s="63">
        <f t="shared" si="789"/>
        <v>0</v>
      </c>
      <c r="GC1209" s="63">
        <f t="shared" si="789"/>
        <v>0</v>
      </c>
      <c r="GD1209" s="63">
        <f t="shared" si="789"/>
        <v>0</v>
      </c>
      <c r="GE1209" s="63">
        <f t="shared" si="789"/>
        <v>0</v>
      </c>
      <c r="GF1209" s="63">
        <f t="shared" si="789"/>
        <v>0</v>
      </c>
      <c r="GG1209" s="96" t="s">
        <v>216</v>
      </c>
      <c r="GH1209" s="96" t="s">
        <v>216</v>
      </c>
      <c r="GI1209" s="96" t="s">
        <v>216</v>
      </c>
      <c r="GJ1209" s="96" t="s">
        <v>216</v>
      </c>
      <c r="GK1209" s="96" t="s">
        <v>216</v>
      </c>
      <c r="GL1209" s="96" t="s">
        <v>216</v>
      </c>
      <c r="GM1209" s="96" t="s">
        <v>216</v>
      </c>
      <c r="GN1209" s="96" t="s">
        <v>216</v>
      </c>
      <c r="GO1209" s="96" t="s">
        <v>216</v>
      </c>
      <c r="GP1209" s="96" t="s">
        <v>216</v>
      </c>
      <c r="GQ1209" s="96" t="s">
        <v>216</v>
      </c>
      <c r="GR1209" s="96" t="s">
        <v>216</v>
      </c>
      <c r="GS1209" s="96" t="s">
        <v>216</v>
      </c>
      <c r="GT1209" s="96" t="s">
        <v>216</v>
      </c>
      <c r="GU1209" s="96" t="s">
        <v>216</v>
      </c>
      <c r="GV1209" s="63">
        <f t="shared" ref="GV1209:HA1209" si="790">GV1181+GV1197</f>
        <v>1268928</v>
      </c>
      <c r="GW1209" s="63">
        <f t="shared" si="790"/>
        <v>1328288</v>
      </c>
      <c r="GX1209" s="63">
        <f t="shared" si="790"/>
        <v>1328288</v>
      </c>
      <c r="GY1209" s="63">
        <f t="shared" si="790"/>
        <v>3040219.65</v>
      </c>
      <c r="GZ1209" s="63">
        <f t="shared" si="790"/>
        <v>3088475.65</v>
      </c>
      <c r="HA1209" s="63">
        <f t="shared" si="790"/>
        <v>3088475.65</v>
      </c>
      <c r="HB1209" s="96" t="s">
        <v>216</v>
      </c>
      <c r="HC1209" s="96" t="s">
        <v>216</v>
      </c>
      <c r="HD1209" s="96" t="s">
        <v>216</v>
      </c>
      <c r="HE1209" s="96" t="s">
        <v>216</v>
      </c>
      <c r="HF1209" s="96" t="s">
        <v>216</v>
      </c>
      <c r="HG1209" s="96" t="s">
        <v>216</v>
      </c>
      <c r="HH1209" s="96" t="s">
        <v>216</v>
      </c>
      <c r="HI1209" s="96" t="s">
        <v>216</v>
      </c>
      <c r="HJ1209" s="96" t="s">
        <v>216</v>
      </c>
      <c r="HK1209" s="96" t="s">
        <v>216</v>
      </c>
      <c r="HL1209" s="96" t="s">
        <v>216</v>
      </c>
      <c r="HM1209" s="96" t="s">
        <v>216</v>
      </c>
      <c r="HN1209" s="96" t="s">
        <v>216</v>
      </c>
      <c r="HO1209" s="96" t="s">
        <v>216</v>
      </c>
      <c r="HP1209" s="96" t="s">
        <v>216</v>
      </c>
      <c r="HQ1209" s="63">
        <f t="shared" ref="HQ1209:HV1209" si="791">HQ1181+HQ1197</f>
        <v>0</v>
      </c>
      <c r="HR1209" s="63">
        <f t="shared" si="791"/>
        <v>0</v>
      </c>
      <c r="HS1209" s="63">
        <f t="shared" si="791"/>
        <v>0</v>
      </c>
      <c r="HT1209" s="63">
        <f t="shared" si="791"/>
        <v>0</v>
      </c>
      <c r="HU1209" s="63">
        <f t="shared" si="791"/>
        <v>0</v>
      </c>
      <c r="HV1209" s="63">
        <f t="shared" si="791"/>
        <v>0</v>
      </c>
      <c r="HW1209" s="96" t="s">
        <v>216</v>
      </c>
      <c r="HX1209" s="96" t="s">
        <v>216</v>
      </c>
      <c r="HY1209" s="96" t="s">
        <v>216</v>
      </c>
      <c r="HZ1209" s="96" t="s">
        <v>216</v>
      </c>
      <c r="IA1209" s="96" t="s">
        <v>216</v>
      </c>
      <c r="IB1209" s="96" t="s">
        <v>216</v>
      </c>
      <c r="IC1209" s="96" t="s">
        <v>216</v>
      </c>
      <c r="ID1209" s="96" t="s">
        <v>216</v>
      </c>
      <c r="IE1209" s="96" t="s">
        <v>216</v>
      </c>
      <c r="IF1209" s="96" t="s">
        <v>216</v>
      </c>
      <c r="IG1209" s="96" t="s">
        <v>216</v>
      </c>
      <c r="IH1209" s="96" t="s">
        <v>216</v>
      </c>
      <c r="II1209" s="96" t="s">
        <v>216</v>
      </c>
      <c r="IJ1209" s="96" t="s">
        <v>216</v>
      </c>
      <c r="IK1209" s="96" t="s">
        <v>216</v>
      </c>
      <c r="IL1209" s="63">
        <f t="shared" ref="IL1209:IQ1209" si="792">IL1181+IL1197</f>
        <v>0</v>
      </c>
      <c r="IM1209" s="63">
        <f t="shared" si="792"/>
        <v>0</v>
      </c>
      <c r="IN1209" s="63">
        <f t="shared" si="792"/>
        <v>0</v>
      </c>
      <c r="IO1209" s="63">
        <f t="shared" si="792"/>
        <v>0</v>
      </c>
      <c r="IP1209" s="63">
        <f t="shared" si="792"/>
        <v>0</v>
      </c>
      <c r="IQ1209" s="63">
        <f t="shared" si="792"/>
        <v>0</v>
      </c>
      <c r="IR1209" s="96" t="s">
        <v>216</v>
      </c>
      <c r="IS1209" s="96" t="s">
        <v>216</v>
      </c>
      <c r="IT1209" s="96" t="s">
        <v>216</v>
      </c>
      <c r="IU1209" s="96" t="s">
        <v>216</v>
      </c>
      <c r="IV1209" s="96" t="s">
        <v>216</v>
      </c>
      <c r="IW1209" s="96" t="s">
        <v>216</v>
      </c>
      <c r="IX1209" s="96" t="s">
        <v>216</v>
      </c>
      <c r="IY1209" s="96" t="s">
        <v>216</v>
      </c>
      <c r="IZ1209" s="96" t="s">
        <v>216</v>
      </c>
      <c r="JA1209" s="96" t="s">
        <v>216</v>
      </c>
      <c r="JB1209" s="96" t="s">
        <v>216</v>
      </c>
      <c r="JC1209" s="96" t="s">
        <v>216</v>
      </c>
      <c r="JD1209" s="96" t="s">
        <v>216</v>
      </c>
      <c r="JE1209" s="96" t="s">
        <v>216</v>
      </c>
      <c r="JF1209" s="96" t="s">
        <v>216</v>
      </c>
      <c r="JG1209" s="63">
        <f t="shared" ref="JG1209:JL1209" si="793">JG1181+JG1197</f>
        <v>0</v>
      </c>
      <c r="JH1209" s="63">
        <f t="shared" si="793"/>
        <v>0</v>
      </c>
      <c r="JI1209" s="63">
        <f t="shared" si="793"/>
        <v>0</v>
      </c>
      <c r="JJ1209" s="63">
        <f t="shared" si="793"/>
        <v>0</v>
      </c>
      <c r="JK1209" s="63">
        <f t="shared" si="793"/>
        <v>0</v>
      </c>
      <c r="JL1209" s="63">
        <f t="shared" si="793"/>
        <v>0</v>
      </c>
      <c r="JM1209" s="96" t="s">
        <v>216</v>
      </c>
      <c r="JN1209" s="96" t="s">
        <v>216</v>
      </c>
      <c r="JO1209" s="96" t="s">
        <v>216</v>
      </c>
      <c r="JP1209" s="96" t="s">
        <v>216</v>
      </c>
      <c r="JQ1209" s="96" t="s">
        <v>216</v>
      </c>
      <c r="JR1209" s="96" t="s">
        <v>216</v>
      </c>
      <c r="JS1209" s="96" t="s">
        <v>216</v>
      </c>
      <c r="JT1209" s="96" t="s">
        <v>216</v>
      </c>
      <c r="JU1209" s="96" t="s">
        <v>216</v>
      </c>
      <c r="JV1209" s="96" t="s">
        <v>216</v>
      </c>
      <c r="JW1209" s="96" t="s">
        <v>216</v>
      </c>
      <c r="JX1209" s="96" t="s">
        <v>216</v>
      </c>
      <c r="JY1209" s="96" t="s">
        <v>216</v>
      </c>
      <c r="JZ1209" s="96" t="s">
        <v>216</v>
      </c>
      <c r="KA1209" s="96" t="s">
        <v>216</v>
      </c>
      <c r="KB1209" s="63">
        <f t="shared" ref="KB1209:KG1209" si="794">KB1181+KB1197</f>
        <v>0</v>
      </c>
      <c r="KC1209" s="63">
        <f t="shared" si="794"/>
        <v>0</v>
      </c>
      <c r="KD1209" s="63">
        <f t="shared" si="794"/>
        <v>0</v>
      </c>
      <c r="KE1209" s="63">
        <f t="shared" si="794"/>
        <v>0</v>
      </c>
      <c r="KF1209" s="63">
        <f t="shared" si="794"/>
        <v>0</v>
      </c>
      <c r="KG1209" s="63">
        <f t="shared" si="794"/>
        <v>0</v>
      </c>
      <c r="KH1209" s="96" t="s">
        <v>216</v>
      </c>
      <c r="KI1209" s="96" t="s">
        <v>216</v>
      </c>
      <c r="KJ1209" s="96" t="s">
        <v>216</v>
      </c>
      <c r="KK1209" s="96" t="s">
        <v>216</v>
      </c>
      <c r="KL1209" s="96" t="s">
        <v>216</v>
      </c>
      <c r="KM1209" s="96" t="s">
        <v>216</v>
      </c>
      <c r="KN1209" s="96" t="s">
        <v>216</v>
      </c>
      <c r="KO1209" s="96" t="s">
        <v>216</v>
      </c>
      <c r="KP1209" s="96" t="s">
        <v>216</v>
      </c>
      <c r="KQ1209" s="96" t="s">
        <v>216</v>
      </c>
      <c r="KR1209" s="96" t="s">
        <v>216</v>
      </c>
      <c r="KS1209" s="96" t="s">
        <v>216</v>
      </c>
      <c r="KT1209" s="96" t="s">
        <v>216</v>
      </c>
      <c r="KU1209" s="96" t="s">
        <v>216</v>
      </c>
      <c r="KV1209" s="96" t="s">
        <v>216</v>
      </c>
      <c r="KW1209" s="63">
        <f t="shared" ref="KW1209:LB1209" si="795">KW1181+KW1197</f>
        <v>0</v>
      </c>
      <c r="KX1209" s="63">
        <f t="shared" si="795"/>
        <v>0</v>
      </c>
      <c r="KY1209" s="63">
        <f t="shared" si="795"/>
        <v>0</v>
      </c>
      <c r="KZ1209" s="63">
        <f t="shared" si="795"/>
        <v>0</v>
      </c>
      <c r="LA1209" s="63">
        <f t="shared" si="795"/>
        <v>0</v>
      </c>
      <c r="LB1209" s="63">
        <f t="shared" si="795"/>
        <v>0</v>
      </c>
      <c r="LC1209" s="96" t="s">
        <v>216</v>
      </c>
      <c r="LD1209" s="96" t="s">
        <v>216</v>
      </c>
      <c r="LE1209" s="96" t="s">
        <v>216</v>
      </c>
      <c r="LF1209" s="96" t="s">
        <v>216</v>
      </c>
      <c r="LG1209" s="96" t="s">
        <v>216</v>
      </c>
      <c r="LH1209" s="96" t="s">
        <v>216</v>
      </c>
      <c r="LI1209" s="96" t="s">
        <v>216</v>
      </c>
      <c r="LJ1209" s="96" t="s">
        <v>216</v>
      </c>
      <c r="LK1209" s="96" t="s">
        <v>216</v>
      </c>
      <c r="LL1209" s="96" t="s">
        <v>216</v>
      </c>
      <c r="LM1209" s="96" t="s">
        <v>216</v>
      </c>
      <c r="LN1209" s="96" t="s">
        <v>216</v>
      </c>
      <c r="LO1209" s="96" t="s">
        <v>216</v>
      </c>
      <c r="LP1209" s="96" t="s">
        <v>216</v>
      </c>
      <c r="LQ1209" s="96" t="s">
        <v>216</v>
      </c>
      <c r="LR1209" s="63">
        <f t="shared" ref="LR1209:LW1209" si="796">LR1181+LR1197</f>
        <v>0</v>
      </c>
      <c r="LS1209" s="63">
        <f t="shared" si="796"/>
        <v>0</v>
      </c>
      <c r="LT1209" s="63">
        <f t="shared" si="796"/>
        <v>0</v>
      </c>
      <c r="LU1209" s="63">
        <f t="shared" si="796"/>
        <v>0</v>
      </c>
      <c r="LV1209" s="63">
        <f t="shared" si="796"/>
        <v>0</v>
      </c>
      <c r="LW1209" s="63">
        <f t="shared" si="796"/>
        <v>0</v>
      </c>
      <c r="LX1209" s="96" t="s">
        <v>216</v>
      </c>
      <c r="LY1209" s="96" t="s">
        <v>216</v>
      </c>
      <c r="LZ1209" s="96" t="s">
        <v>216</v>
      </c>
      <c r="MA1209" s="96" t="s">
        <v>216</v>
      </c>
      <c r="MB1209" s="96" t="s">
        <v>216</v>
      </c>
      <c r="MC1209" s="96" t="s">
        <v>216</v>
      </c>
      <c r="MD1209" s="96" t="s">
        <v>216</v>
      </c>
      <c r="ME1209" s="96" t="s">
        <v>216</v>
      </c>
      <c r="MF1209" s="96" t="s">
        <v>216</v>
      </c>
      <c r="MG1209" s="96" t="s">
        <v>216</v>
      </c>
      <c r="MH1209" s="96" t="s">
        <v>216</v>
      </c>
      <c r="MI1209" s="96" t="s">
        <v>216</v>
      </c>
      <c r="MJ1209" s="96" t="s">
        <v>216</v>
      </c>
      <c r="MK1209" s="96" t="s">
        <v>216</v>
      </c>
      <c r="ML1209" s="96" t="s">
        <v>216</v>
      </c>
      <c r="MM1209" s="63">
        <f t="shared" ref="MM1209:MR1209" si="797">MM1181+MM1197</f>
        <v>0</v>
      </c>
      <c r="MN1209" s="63">
        <f t="shared" si="797"/>
        <v>0</v>
      </c>
      <c r="MO1209" s="63">
        <f t="shared" si="797"/>
        <v>0</v>
      </c>
      <c r="MP1209" s="63">
        <f t="shared" si="797"/>
        <v>0</v>
      </c>
      <c r="MQ1209" s="63">
        <f t="shared" si="797"/>
        <v>0</v>
      </c>
      <c r="MR1209" s="63">
        <f t="shared" si="797"/>
        <v>0</v>
      </c>
      <c r="MS1209" s="96" t="s">
        <v>216</v>
      </c>
      <c r="MT1209" s="96" t="s">
        <v>216</v>
      </c>
      <c r="MU1209" s="96" t="s">
        <v>216</v>
      </c>
      <c r="MV1209" s="96" t="s">
        <v>216</v>
      </c>
      <c r="MW1209" s="96" t="s">
        <v>216</v>
      </c>
      <c r="MX1209" s="96" t="s">
        <v>216</v>
      </c>
      <c r="MY1209" s="96" t="s">
        <v>216</v>
      </c>
      <c r="MZ1209" s="96" t="s">
        <v>216</v>
      </c>
      <c r="NA1209" s="96" t="s">
        <v>216</v>
      </c>
      <c r="NB1209" s="96" t="s">
        <v>216</v>
      </c>
      <c r="NC1209" s="96" t="s">
        <v>216</v>
      </c>
      <c r="ND1209" s="96" t="s">
        <v>216</v>
      </c>
      <c r="NE1209" s="96" t="s">
        <v>216</v>
      </c>
      <c r="NF1209" s="96" t="s">
        <v>216</v>
      </c>
      <c r="NG1209" s="96" t="s">
        <v>216</v>
      </c>
      <c r="NH1209" s="63">
        <f t="shared" ref="NH1209:NM1209" si="798">NH1181+NH1197</f>
        <v>0</v>
      </c>
      <c r="NI1209" s="63">
        <f t="shared" si="798"/>
        <v>0</v>
      </c>
      <c r="NJ1209" s="63">
        <f t="shared" si="798"/>
        <v>0</v>
      </c>
      <c r="NK1209" s="63">
        <f t="shared" si="798"/>
        <v>0</v>
      </c>
      <c r="NL1209" s="63">
        <f t="shared" si="798"/>
        <v>0</v>
      </c>
      <c r="NM1209" s="63">
        <f t="shared" si="798"/>
        <v>0</v>
      </c>
      <c r="NN1209" s="96" t="s">
        <v>216</v>
      </c>
      <c r="NO1209" s="96" t="s">
        <v>216</v>
      </c>
      <c r="NP1209" s="96" t="s">
        <v>216</v>
      </c>
      <c r="NQ1209" s="96" t="s">
        <v>216</v>
      </c>
      <c r="NR1209" s="96" t="s">
        <v>216</v>
      </c>
      <c r="NS1209" s="96" t="s">
        <v>216</v>
      </c>
      <c r="NT1209" s="96" t="s">
        <v>216</v>
      </c>
      <c r="NU1209" s="96" t="s">
        <v>216</v>
      </c>
      <c r="NV1209" s="96" t="s">
        <v>216</v>
      </c>
      <c r="NW1209" s="96" t="s">
        <v>216</v>
      </c>
      <c r="NX1209" s="96" t="s">
        <v>216</v>
      </c>
      <c r="NY1209" s="96" t="s">
        <v>216</v>
      </c>
      <c r="NZ1209" s="96" t="s">
        <v>216</v>
      </c>
      <c r="OA1209" s="96" t="s">
        <v>216</v>
      </c>
      <c r="OB1209" s="96" t="s">
        <v>216</v>
      </c>
      <c r="OC1209" s="63">
        <f t="shared" ref="OC1209:OH1209" si="799">OC1181+OC1197</f>
        <v>0</v>
      </c>
      <c r="OD1209" s="63">
        <f t="shared" si="799"/>
        <v>0</v>
      </c>
      <c r="OE1209" s="63">
        <f t="shared" si="799"/>
        <v>0</v>
      </c>
      <c r="OF1209" s="63">
        <f t="shared" si="799"/>
        <v>0</v>
      </c>
      <c r="OG1209" s="63">
        <f t="shared" si="799"/>
        <v>0</v>
      </c>
      <c r="OH1209" s="63">
        <f t="shared" si="799"/>
        <v>0</v>
      </c>
      <c r="OI1209" s="96" t="s">
        <v>216</v>
      </c>
      <c r="OJ1209" s="96" t="s">
        <v>216</v>
      </c>
      <c r="OK1209" s="96" t="s">
        <v>216</v>
      </c>
      <c r="OL1209" s="96" t="s">
        <v>216</v>
      </c>
      <c r="OM1209" s="96" t="s">
        <v>216</v>
      </c>
      <c r="ON1209" s="96" t="s">
        <v>216</v>
      </c>
      <c r="OO1209" s="96" t="s">
        <v>216</v>
      </c>
      <c r="OP1209" s="96" t="s">
        <v>216</v>
      </c>
      <c r="OQ1209" s="96" t="s">
        <v>216</v>
      </c>
      <c r="OR1209" s="96" t="s">
        <v>216</v>
      </c>
      <c r="OS1209" s="96" t="s">
        <v>216</v>
      </c>
      <c r="OT1209" s="96" t="s">
        <v>216</v>
      </c>
      <c r="OU1209" s="96" t="s">
        <v>216</v>
      </c>
      <c r="OV1209" s="96" t="s">
        <v>216</v>
      </c>
      <c r="OW1209" s="96" t="s">
        <v>216</v>
      </c>
      <c r="OX1209" s="63">
        <f t="shared" ref="OX1209:PC1209" si="800">OX1181+OX1197</f>
        <v>0</v>
      </c>
      <c r="OY1209" s="63">
        <f t="shared" si="800"/>
        <v>0</v>
      </c>
      <c r="OZ1209" s="63">
        <f t="shared" si="800"/>
        <v>0</v>
      </c>
      <c r="PA1209" s="63">
        <f t="shared" si="800"/>
        <v>0</v>
      </c>
      <c r="PB1209" s="63">
        <f t="shared" si="800"/>
        <v>0</v>
      </c>
      <c r="PC1209" s="63">
        <f t="shared" si="800"/>
        <v>0</v>
      </c>
      <c r="PD1209" s="96" t="s">
        <v>216</v>
      </c>
      <c r="PE1209" s="96" t="s">
        <v>216</v>
      </c>
      <c r="PF1209" s="96" t="s">
        <v>216</v>
      </c>
      <c r="PG1209" s="96" t="s">
        <v>216</v>
      </c>
      <c r="PH1209" s="96" t="s">
        <v>216</v>
      </c>
      <c r="PI1209" s="96" t="s">
        <v>216</v>
      </c>
      <c r="PJ1209" s="96" t="s">
        <v>216</v>
      </c>
      <c r="PK1209" s="96" t="s">
        <v>216</v>
      </c>
      <c r="PL1209" s="96" t="s">
        <v>216</v>
      </c>
      <c r="PM1209" s="96" t="s">
        <v>216</v>
      </c>
      <c r="PN1209" s="96" t="s">
        <v>216</v>
      </c>
      <c r="PO1209" s="96" t="s">
        <v>216</v>
      </c>
      <c r="PP1209" s="96" t="s">
        <v>216</v>
      </c>
      <c r="PQ1209" s="96" t="s">
        <v>216</v>
      </c>
      <c r="PR1209" s="96" t="s">
        <v>216</v>
      </c>
      <c r="PS1209" s="63">
        <f t="shared" ref="PS1209:PX1209" si="801">PS1181+PS1197</f>
        <v>0</v>
      </c>
      <c r="PT1209" s="63">
        <f t="shared" si="801"/>
        <v>0</v>
      </c>
      <c r="PU1209" s="63">
        <f t="shared" si="801"/>
        <v>0</v>
      </c>
      <c r="PV1209" s="63">
        <f t="shared" si="801"/>
        <v>0</v>
      </c>
      <c r="PW1209" s="63">
        <f t="shared" si="801"/>
        <v>0</v>
      </c>
      <c r="PX1209" s="63">
        <f t="shared" si="801"/>
        <v>0</v>
      </c>
      <c r="PY1209" s="96" t="s">
        <v>216</v>
      </c>
      <c r="PZ1209" s="96" t="s">
        <v>216</v>
      </c>
      <c r="QA1209" s="96" t="s">
        <v>216</v>
      </c>
      <c r="QB1209" s="96" t="s">
        <v>216</v>
      </c>
      <c r="QC1209" s="96" t="s">
        <v>216</v>
      </c>
      <c r="QD1209" s="96" t="s">
        <v>216</v>
      </c>
      <c r="QE1209" s="96" t="s">
        <v>216</v>
      </c>
      <c r="QF1209" s="96" t="s">
        <v>216</v>
      </c>
      <c r="QG1209" s="96" t="s">
        <v>216</v>
      </c>
      <c r="QH1209" s="96" t="s">
        <v>216</v>
      </c>
      <c r="QI1209" s="96" t="s">
        <v>216</v>
      </c>
      <c r="QJ1209" s="96" t="s">
        <v>216</v>
      </c>
      <c r="QK1209" s="96" t="s">
        <v>216</v>
      </c>
      <c r="QL1209" s="96" t="s">
        <v>216</v>
      </c>
      <c r="QM1209" s="96" t="s">
        <v>216</v>
      </c>
      <c r="QN1209" s="63">
        <f t="shared" ref="QN1209:QS1209" si="802">QN1181+QN1197</f>
        <v>0</v>
      </c>
      <c r="QO1209" s="63">
        <f t="shared" si="802"/>
        <v>0</v>
      </c>
      <c r="QP1209" s="63">
        <f t="shared" si="802"/>
        <v>0</v>
      </c>
      <c r="QQ1209" s="63">
        <f t="shared" si="802"/>
        <v>0</v>
      </c>
      <c r="QR1209" s="63">
        <f t="shared" si="802"/>
        <v>0</v>
      </c>
      <c r="QS1209" s="63">
        <f t="shared" si="802"/>
        <v>0</v>
      </c>
      <c r="QT1209" s="96" t="s">
        <v>216</v>
      </c>
      <c r="QU1209" s="96" t="s">
        <v>216</v>
      </c>
      <c r="QV1209" s="96" t="s">
        <v>216</v>
      </c>
      <c r="QW1209" s="96" t="s">
        <v>216</v>
      </c>
      <c r="QX1209" s="96" t="s">
        <v>216</v>
      </c>
      <c r="QY1209" s="96" t="s">
        <v>216</v>
      </c>
      <c r="QZ1209" s="96" t="s">
        <v>216</v>
      </c>
      <c r="RA1209" s="96" t="s">
        <v>216</v>
      </c>
      <c r="RB1209" s="96" t="s">
        <v>216</v>
      </c>
      <c r="RC1209" s="96" t="s">
        <v>216</v>
      </c>
      <c r="RD1209" s="96" t="s">
        <v>216</v>
      </c>
      <c r="RE1209" s="96" t="s">
        <v>216</v>
      </c>
      <c r="RF1209" s="96" t="s">
        <v>216</v>
      </c>
      <c r="RG1209" s="96" t="s">
        <v>216</v>
      </c>
      <c r="RH1209" s="96" t="s">
        <v>216</v>
      </c>
      <c r="RI1209" s="63">
        <f t="shared" ref="RI1209:RN1209" si="803">RI1181+RI1197</f>
        <v>0</v>
      </c>
      <c r="RJ1209" s="63">
        <f t="shared" si="803"/>
        <v>0</v>
      </c>
      <c r="RK1209" s="63">
        <f t="shared" si="803"/>
        <v>0</v>
      </c>
      <c r="RL1209" s="63">
        <f t="shared" si="803"/>
        <v>0</v>
      </c>
      <c r="RM1209" s="63">
        <f t="shared" si="803"/>
        <v>0</v>
      </c>
      <c r="RN1209" s="63">
        <f t="shared" si="803"/>
        <v>0</v>
      </c>
      <c r="RO1209" s="96" t="s">
        <v>216</v>
      </c>
      <c r="RP1209" s="96" t="s">
        <v>216</v>
      </c>
      <c r="RQ1209" s="96" t="s">
        <v>216</v>
      </c>
      <c r="RR1209" s="96" t="s">
        <v>216</v>
      </c>
      <c r="RS1209" s="96" t="s">
        <v>216</v>
      </c>
      <c r="RT1209" s="96" t="s">
        <v>216</v>
      </c>
      <c r="RU1209" s="96" t="s">
        <v>216</v>
      </c>
      <c r="RV1209" s="96" t="s">
        <v>216</v>
      </c>
      <c r="RW1209" s="96" t="s">
        <v>216</v>
      </c>
      <c r="RX1209" s="96" t="s">
        <v>216</v>
      </c>
      <c r="RY1209" s="96" t="s">
        <v>216</v>
      </c>
      <c r="RZ1209" s="96" t="s">
        <v>216</v>
      </c>
      <c r="SA1209" s="96" t="s">
        <v>216</v>
      </c>
      <c r="SB1209" s="96" t="s">
        <v>216</v>
      </c>
      <c r="SC1209" s="96" t="s">
        <v>216</v>
      </c>
      <c r="SD1209" s="63">
        <f t="shared" ref="SD1209:SI1209" si="804">SD1181+SD1197</f>
        <v>0</v>
      </c>
      <c r="SE1209" s="63">
        <f t="shared" si="804"/>
        <v>0</v>
      </c>
      <c r="SF1209" s="63">
        <f t="shared" si="804"/>
        <v>0</v>
      </c>
      <c r="SG1209" s="63">
        <f t="shared" si="804"/>
        <v>0</v>
      </c>
      <c r="SH1209" s="63">
        <f t="shared" si="804"/>
        <v>0</v>
      </c>
      <c r="SI1209" s="63">
        <f t="shared" si="804"/>
        <v>0</v>
      </c>
      <c r="SJ1209" s="96" t="s">
        <v>216</v>
      </c>
      <c r="SK1209" s="96" t="s">
        <v>216</v>
      </c>
      <c r="SL1209" s="96" t="s">
        <v>216</v>
      </c>
      <c r="SM1209" s="96" t="s">
        <v>216</v>
      </c>
      <c r="SN1209" s="96" t="s">
        <v>216</v>
      </c>
      <c r="SO1209" s="96" t="s">
        <v>216</v>
      </c>
      <c r="SP1209" s="96" t="s">
        <v>216</v>
      </c>
      <c r="SQ1209" s="96" t="s">
        <v>216</v>
      </c>
      <c r="SR1209" s="96" t="s">
        <v>216</v>
      </c>
      <c r="SS1209" s="96" t="s">
        <v>216</v>
      </c>
      <c r="ST1209" s="96" t="s">
        <v>216</v>
      </c>
      <c r="SU1209" s="96" t="s">
        <v>216</v>
      </c>
      <c r="SV1209" s="96" t="s">
        <v>216</v>
      </c>
      <c r="SW1209" s="96" t="s">
        <v>216</v>
      </c>
      <c r="SX1209" s="96" t="s">
        <v>216</v>
      </c>
      <c r="SY1209" s="63">
        <f t="shared" ref="SY1209:TD1209" si="805">SY1181+SY1197</f>
        <v>0</v>
      </c>
      <c r="SZ1209" s="63">
        <f t="shared" si="805"/>
        <v>0</v>
      </c>
      <c r="TA1209" s="63">
        <f t="shared" si="805"/>
        <v>0</v>
      </c>
      <c r="TB1209" s="63">
        <f t="shared" si="805"/>
        <v>0</v>
      </c>
      <c r="TC1209" s="63">
        <f t="shared" si="805"/>
        <v>0</v>
      </c>
      <c r="TD1209" s="63">
        <f t="shared" si="805"/>
        <v>0</v>
      </c>
      <c r="TE1209" s="96" t="s">
        <v>216</v>
      </c>
      <c r="TF1209" s="96" t="s">
        <v>216</v>
      </c>
      <c r="TG1209" s="96" t="s">
        <v>216</v>
      </c>
      <c r="TH1209" s="96" t="s">
        <v>216</v>
      </c>
      <c r="TI1209" s="96" t="s">
        <v>216</v>
      </c>
      <c r="TJ1209" s="96" t="s">
        <v>216</v>
      </c>
      <c r="TK1209" s="96" t="s">
        <v>216</v>
      </c>
      <c r="TL1209" s="96" t="s">
        <v>216</v>
      </c>
      <c r="TM1209" s="96" t="s">
        <v>216</v>
      </c>
      <c r="TN1209" s="96" t="s">
        <v>216</v>
      </c>
      <c r="TO1209" s="96" t="s">
        <v>216</v>
      </c>
      <c r="TP1209" s="96" t="s">
        <v>216</v>
      </c>
      <c r="TQ1209" s="96" t="s">
        <v>216</v>
      </c>
      <c r="TR1209" s="96" t="s">
        <v>216</v>
      </c>
      <c r="TS1209" s="96" t="s">
        <v>216</v>
      </c>
      <c r="TT1209" s="63">
        <f t="shared" ref="TT1209:TY1209" si="806">TT1181+TT1197</f>
        <v>0</v>
      </c>
      <c r="TU1209" s="63">
        <f t="shared" si="806"/>
        <v>0</v>
      </c>
      <c r="TV1209" s="63">
        <f t="shared" si="806"/>
        <v>0</v>
      </c>
      <c r="TW1209" s="63">
        <f t="shared" si="806"/>
        <v>0</v>
      </c>
      <c r="TX1209" s="63">
        <f t="shared" si="806"/>
        <v>0</v>
      </c>
      <c r="TY1209" s="63">
        <f t="shared" si="806"/>
        <v>0</v>
      </c>
      <c r="TZ1209" s="96" t="s">
        <v>216</v>
      </c>
      <c r="UA1209" s="96" t="s">
        <v>216</v>
      </c>
      <c r="UB1209" s="96" t="s">
        <v>216</v>
      </c>
      <c r="UC1209" s="96" t="s">
        <v>216</v>
      </c>
      <c r="UD1209" s="96" t="s">
        <v>216</v>
      </c>
      <c r="UE1209" s="96" t="s">
        <v>216</v>
      </c>
      <c r="UF1209" s="96" t="s">
        <v>216</v>
      </c>
      <c r="UG1209" s="96" t="s">
        <v>216</v>
      </c>
      <c r="UH1209" s="96" t="s">
        <v>216</v>
      </c>
      <c r="UI1209" s="96" t="s">
        <v>216</v>
      </c>
      <c r="UJ1209" s="96" t="s">
        <v>216</v>
      </c>
      <c r="UK1209" s="96" t="s">
        <v>216</v>
      </c>
      <c r="UL1209" s="96" t="s">
        <v>216</v>
      </c>
      <c r="UM1209" s="96" t="s">
        <v>216</v>
      </c>
      <c r="UN1209" s="96" t="s">
        <v>216</v>
      </c>
      <c r="UO1209" s="63">
        <f t="shared" ref="UO1209:UT1209" si="807">UO1181+UO1197</f>
        <v>2696472</v>
      </c>
      <c r="UP1209" s="63">
        <f t="shared" si="807"/>
        <v>2822612</v>
      </c>
      <c r="UQ1209" s="63">
        <f t="shared" si="807"/>
        <v>2822612</v>
      </c>
      <c r="UR1209" s="63">
        <f t="shared" si="807"/>
        <v>6377198.0099999998</v>
      </c>
      <c r="US1209" s="63">
        <f t="shared" si="807"/>
        <v>6479742.0099999998</v>
      </c>
      <c r="UT1209" s="63">
        <f t="shared" si="807"/>
        <v>6479742.0099999998</v>
      </c>
      <c r="UU1209" s="96" t="s">
        <v>216</v>
      </c>
      <c r="UV1209" s="96" t="s">
        <v>216</v>
      </c>
      <c r="UW1209" s="96" t="s">
        <v>216</v>
      </c>
      <c r="UX1209" s="96" t="s">
        <v>216</v>
      </c>
      <c r="UY1209" s="96" t="s">
        <v>216</v>
      </c>
      <c r="UZ1209" s="96" t="s">
        <v>216</v>
      </c>
      <c r="VA1209" s="96" t="s">
        <v>216</v>
      </c>
      <c r="VB1209" s="96" t="s">
        <v>216</v>
      </c>
      <c r="VC1209" s="96" t="s">
        <v>216</v>
      </c>
      <c r="VD1209" s="96" t="s">
        <v>216</v>
      </c>
      <c r="VE1209" s="96" t="s">
        <v>216</v>
      </c>
      <c r="VF1209" s="96" t="s">
        <v>216</v>
      </c>
      <c r="VG1209" s="96" t="s">
        <v>216</v>
      </c>
      <c r="VH1209" s="96" t="s">
        <v>216</v>
      </c>
      <c r="VI1209" s="96" t="s">
        <v>216</v>
      </c>
      <c r="VJ1209" s="63">
        <f t="shared" ref="VJ1209:VO1209" si="808">VJ1181+VJ1197</f>
        <v>0</v>
      </c>
      <c r="VK1209" s="63">
        <f t="shared" si="808"/>
        <v>0</v>
      </c>
      <c r="VL1209" s="63">
        <f t="shared" si="808"/>
        <v>0</v>
      </c>
      <c r="VM1209" s="63">
        <f t="shared" si="808"/>
        <v>0</v>
      </c>
      <c r="VN1209" s="63">
        <f t="shared" si="808"/>
        <v>0</v>
      </c>
      <c r="VO1209" s="63">
        <f t="shared" si="808"/>
        <v>0</v>
      </c>
      <c r="VP1209" s="96" t="s">
        <v>216</v>
      </c>
      <c r="VQ1209" s="96" t="s">
        <v>216</v>
      </c>
      <c r="VR1209" s="96" t="s">
        <v>216</v>
      </c>
      <c r="VS1209" s="96" t="s">
        <v>216</v>
      </c>
      <c r="VT1209" s="96" t="s">
        <v>216</v>
      </c>
      <c r="VU1209" s="96" t="s">
        <v>216</v>
      </c>
      <c r="VV1209" s="96" t="s">
        <v>216</v>
      </c>
      <c r="VW1209" s="96" t="s">
        <v>216</v>
      </c>
      <c r="VX1209" s="96" t="s">
        <v>216</v>
      </c>
      <c r="VY1209" s="96" t="s">
        <v>216</v>
      </c>
      <c r="VZ1209" s="96" t="s">
        <v>216</v>
      </c>
      <c r="WA1209" s="96" t="s">
        <v>216</v>
      </c>
      <c r="WB1209" s="96" t="s">
        <v>216</v>
      </c>
      <c r="WC1209" s="96" t="s">
        <v>216</v>
      </c>
      <c r="WD1209" s="96" t="s">
        <v>216</v>
      </c>
      <c r="WE1209" s="63">
        <f t="shared" ref="WE1209:WJ1209" si="809">WE1181+WE1197</f>
        <v>0</v>
      </c>
      <c r="WF1209" s="63">
        <f t="shared" si="809"/>
        <v>0</v>
      </c>
      <c r="WG1209" s="63">
        <f t="shared" si="809"/>
        <v>0</v>
      </c>
      <c r="WH1209" s="63">
        <f t="shared" si="809"/>
        <v>0</v>
      </c>
      <c r="WI1209" s="63">
        <f t="shared" si="809"/>
        <v>0</v>
      </c>
      <c r="WJ1209" s="63">
        <f t="shared" si="809"/>
        <v>0</v>
      </c>
      <c r="WK1209" s="96" t="s">
        <v>216</v>
      </c>
      <c r="WL1209" s="96" t="s">
        <v>216</v>
      </c>
      <c r="WM1209" s="96" t="s">
        <v>216</v>
      </c>
      <c r="WN1209" s="96" t="s">
        <v>216</v>
      </c>
      <c r="WO1209" s="96" t="s">
        <v>216</v>
      </c>
      <c r="WP1209" s="96" t="s">
        <v>216</v>
      </c>
      <c r="WQ1209" s="96" t="s">
        <v>216</v>
      </c>
      <c r="WR1209" s="96" t="s">
        <v>216</v>
      </c>
      <c r="WS1209" s="96" t="s">
        <v>216</v>
      </c>
      <c r="WT1209" s="96" t="s">
        <v>216</v>
      </c>
      <c r="WU1209" s="96" t="s">
        <v>216</v>
      </c>
      <c r="WV1209" s="96" t="s">
        <v>216</v>
      </c>
      <c r="WW1209" s="96" t="s">
        <v>216</v>
      </c>
      <c r="WX1209" s="96" t="s">
        <v>216</v>
      </c>
      <c r="WY1209" s="96" t="s">
        <v>216</v>
      </c>
      <c r="WZ1209" s="63">
        <f t="shared" ref="WZ1209:XE1209" si="810">WZ1181+WZ1197</f>
        <v>0</v>
      </c>
      <c r="XA1209" s="63">
        <f t="shared" si="810"/>
        <v>0</v>
      </c>
      <c r="XB1209" s="63">
        <f t="shared" si="810"/>
        <v>0</v>
      </c>
      <c r="XC1209" s="63">
        <f t="shared" si="810"/>
        <v>0</v>
      </c>
      <c r="XD1209" s="63">
        <f t="shared" si="810"/>
        <v>0</v>
      </c>
      <c r="XE1209" s="63">
        <f t="shared" si="810"/>
        <v>0</v>
      </c>
      <c r="XF1209" s="96" t="s">
        <v>216</v>
      </c>
      <c r="XG1209" s="96" t="s">
        <v>216</v>
      </c>
      <c r="XH1209" s="96" t="s">
        <v>216</v>
      </c>
      <c r="XI1209" s="96" t="s">
        <v>216</v>
      </c>
      <c r="XJ1209" s="96" t="s">
        <v>216</v>
      </c>
      <c r="XK1209" s="96" t="s">
        <v>216</v>
      </c>
      <c r="XL1209" s="96" t="s">
        <v>216</v>
      </c>
      <c r="XM1209" s="96" t="s">
        <v>216</v>
      </c>
      <c r="XN1209" s="96" t="s">
        <v>216</v>
      </c>
      <c r="XO1209" s="96" t="s">
        <v>216</v>
      </c>
      <c r="XP1209" s="96" t="s">
        <v>216</v>
      </c>
      <c r="XQ1209" s="96" t="s">
        <v>216</v>
      </c>
      <c r="XR1209" s="96" t="s">
        <v>216</v>
      </c>
      <c r="XS1209" s="96" t="s">
        <v>216</v>
      </c>
      <c r="XT1209" s="96" t="s">
        <v>216</v>
      </c>
      <c r="XU1209" s="63">
        <f t="shared" ref="XU1209:XZ1209" si="811">XU1181+XU1197</f>
        <v>0</v>
      </c>
      <c r="XV1209" s="63">
        <f t="shared" si="811"/>
        <v>0</v>
      </c>
      <c r="XW1209" s="63">
        <f t="shared" si="811"/>
        <v>0</v>
      </c>
      <c r="XX1209" s="63">
        <f t="shared" si="811"/>
        <v>0</v>
      </c>
      <c r="XY1209" s="63">
        <f t="shared" si="811"/>
        <v>0</v>
      </c>
      <c r="XZ1209" s="63">
        <f t="shared" si="811"/>
        <v>0</v>
      </c>
      <c r="YA1209" s="96" t="s">
        <v>216</v>
      </c>
      <c r="YB1209" s="96" t="s">
        <v>216</v>
      </c>
      <c r="YC1209" s="96" t="s">
        <v>216</v>
      </c>
      <c r="YD1209" s="96" t="s">
        <v>216</v>
      </c>
      <c r="YE1209" s="96" t="s">
        <v>216</v>
      </c>
      <c r="YF1209" s="96" t="s">
        <v>216</v>
      </c>
      <c r="YG1209" s="96" t="s">
        <v>216</v>
      </c>
      <c r="YH1209" s="96" t="s">
        <v>216</v>
      </c>
      <c r="YI1209" s="96" t="s">
        <v>216</v>
      </c>
      <c r="YJ1209" s="96" t="s">
        <v>216</v>
      </c>
      <c r="YK1209" s="96" t="s">
        <v>216</v>
      </c>
      <c r="YL1209" s="96" t="s">
        <v>216</v>
      </c>
      <c r="YM1209" s="96" t="s">
        <v>216</v>
      </c>
      <c r="YN1209" s="96" t="s">
        <v>216</v>
      </c>
      <c r="YO1209" s="96" t="s">
        <v>216</v>
      </c>
      <c r="YP1209" s="63">
        <f t="shared" ref="YP1209:YU1209" si="812">YP1181+YP1197</f>
        <v>3965400</v>
      </c>
      <c r="YQ1209" s="63">
        <f t="shared" si="812"/>
        <v>4150900</v>
      </c>
      <c r="YR1209" s="63">
        <f t="shared" si="812"/>
        <v>4150900</v>
      </c>
      <c r="YS1209" s="63">
        <f t="shared" si="812"/>
        <v>9417417.6600000001</v>
      </c>
      <c r="YT1209" s="63">
        <f t="shared" si="812"/>
        <v>9568217.6600000001</v>
      </c>
      <c r="YU1209" s="63">
        <f t="shared" si="812"/>
        <v>9568217.6600000001</v>
      </c>
      <c r="YV1209" s="96" t="s">
        <v>216</v>
      </c>
      <c r="YW1209" s="96" t="s">
        <v>216</v>
      </c>
      <c r="YX1209" s="96" t="s">
        <v>216</v>
      </c>
      <c r="YY1209" s="96" t="s">
        <v>216</v>
      </c>
      <c r="YZ1209" s="96" t="s">
        <v>216</v>
      </c>
      <c r="ZA1209" s="96" t="s">
        <v>216</v>
      </c>
      <c r="ZB1209" s="96" t="s">
        <v>216</v>
      </c>
      <c r="ZC1209" s="96" t="s">
        <v>216</v>
      </c>
      <c r="ZD1209" s="96" t="s">
        <v>216</v>
      </c>
      <c r="ZE1209" s="96" t="s">
        <v>216</v>
      </c>
      <c r="ZF1209" s="96" t="s">
        <v>216</v>
      </c>
      <c r="ZG1209" s="96" t="s">
        <v>216</v>
      </c>
    </row>
    <row r="1210" spans="1:683" s="61" customFormat="1">
      <c r="A1210" s="29" t="s">
        <v>231</v>
      </c>
      <c r="B1210" s="130"/>
      <c r="C1210" s="59" t="s">
        <v>105</v>
      </c>
      <c r="D1210" s="183"/>
      <c r="E1210" s="184"/>
      <c r="F1210" s="60"/>
      <c r="G1210" s="60"/>
      <c r="H1210" s="60"/>
      <c r="I1210" s="60"/>
      <c r="J1210" s="60"/>
      <c r="K1210" s="60"/>
      <c r="L1210" s="96" t="s">
        <v>216</v>
      </c>
      <c r="M1210" s="96" t="s">
        <v>216</v>
      </c>
      <c r="N1210" s="96" t="s">
        <v>216</v>
      </c>
      <c r="O1210" s="96" t="s">
        <v>216</v>
      </c>
      <c r="P1210" s="96" t="s">
        <v>216</v>
      </c>
      <c r="Q1210" s="96" t="s">
        <v>216</v>
      </c>
      <c r="R1210" s="96" t="s">
        <v>216</v>
      </c>
      <c r="S1210" s="96" t="s">
        <v>216</v>
      </c>
      <c r="T1210" s="96" t="s">
        <v>216</v>
      </c>
      <c r="U1210" s="60">
        <f>IF(O1209=0,0,(AA1214-AA1213)/O1209)</f>
        <v>0</v>
      </c>
      <c r="V1210" s="60">
        <f t="shared" ref="V1210:Z1210" si="813">IF(P1209=0,0,(AB1214-AB1213)/P1209)</f>
        <v>0</v>
      </c>
      <c r="W1210" s="60">
        <f t="shared" si="813"/>
        <v>0</v>
      </c>
      <c r="X1210" s="60">
        <f t="shared" si="813"/>
        <v>0</v>
      </c>
      <c r="Y1210" s="60">
        <f t="shared" si="813"/>
        <v>0</v>
      </c>
      <c r="Z1210" s="60">
        <f t="shared" si="813"/>
        <v>0</v>
      </c>
      <c r="AA1210" s="96" t="s">
        <v>216</v>
      </c>
      <c r="AB1210" s="96" t="s">
        <v>216</v>
      </c>
      <c r="AC1210" s="96" t="s">
        <v>216</v>
      </c>
      <c r="AD1210" s="96" t="s">
        <v>216</v>
      </c>
      <c r="AE1210" s="96" t="s">
        <v>216</v>
      </c>
      <c r="AF1210" s="96" t="s">
        <v>216</v>
      </c>
      <c r="AG1210" s="96" t="s">
        <v>216</v>
      </c>
      <c r="AH1210" s="96" t="s">
        <v>216</v>
      </c>
      <c r="AI1210" s="96" t="s">
        <v>216</v>
      </c>
      <c r="AJ1210" s="96" t="s">
        <v>216</v>
      </c>
      <c r="AK1210" s="96" t="s">
        <v>216</v>
      </c>
      <c r="AL1210" s="96" t="s">
        <v>216</v>
      </c>
      <c r="AM1210" s="96" t="s">
        <v>216</v>
      </c>
      <c r="AN1210" s="96" t="s">
        <v>216</v>
      </c>
      <c r="AO1210" s="96" t="s">
        <v>216</v>
      </c>
      <c r="AP1210" s="60">
        <f>IF(AJ1209=0,0,(AV1214-AV1213)/AJ1209)</f>
        <v>0</v>
      </c>
      <c r="AQ1210" s="60">
        <f t="shared" ref="AQ1210:AU1210" si="814">IF(AK1209=0,0,(AW1214-AW1213)/AK1209)</f>
        <v>0</v>
      </c>
      <c r="AR1210" s="60">
        <f t="shared" si="814"/>
        <v>0</v>
      </c>
      <c r="AS1210" s="60">
        <f t="shared" si="814"/>
        <v>0</v>
      </c>
      <c r="AT1210" s="60">
        <f t="shared" si="814"/>
        <v>0</v>
      </c>
      <c r="AU1210" s="60">
        <f t="shared" si="814"/>
        <v>0</v>
      </c>
      <c r="AV1210" s="96" t="s">
        <v>216</v>
      </c>
      <c r="AW1210" s="96" t="s">
        <v>216</v>
      </c>
      <c r="AX1210" s="96" t="s">
        <v>216</v>
      </c>
      <c r="AY1210" s="96" t="s">
        <v>216</v>
      </c>
      <c r="AZ1210" s="96" t="s">
        <v>216</v>
      </c>
      <c r="BA1210" s="96" t="s">
        <v>216</v>
      </c>
      <c r="BB1210" s="96" t="s">
        <v>216</v>
      </c>
      <c r="BC1210" s="96" t="s">
        <v>216</v>
      </c>
      <c r="BD1210" s="96" t="s">
        <v>216</v>
      </c>
      <c r="BE1210" s="96" t="s">
        <v>216</v>
      </c>
      <c r="BF1210" s="96" t="s">
        <v>216</v>
      </c>
      <c r="BG1210" s="96" t="s">
        <v>216</v>
      </c>
      <c r="BH1210" s="96" t="s">
        <v>216</v>
      </c>
      <c r="BI1210" s="96" t="s">
        <v>216</v>
      </c>
      <c r="BJ1210" s="96" t="s">
        <v>216</v>
      </c>
      <c r="BK1210" s="60">
        <f>IF(BE1209=0,0,(BQ1214-BQ1213)/BE1209)</f>
        <v>0</v>
      </c>
      <c r="BL1210" s="60">
        <f t="shared" ref="BL1210:BP1210" si="815">IF(BF1209=0,0,(BR1214-BR1213)/BF1209)</f>
        <v>0</v>
      </c>
      <c r="BM1210" s="60">
        <f t="shared" si="815"/>
        <v>0</v>
      </c>
      <c r="BN1210" s="60">
        <f t="shared" si="815"/>
        <v>0</v>
      </c>
      <c r="BO1210" s="60">
        <f t="shared" si="815"/>
        <v>0</v>
      </c>
      <c r="BP1210" s="60">
        <f t="shared" si="815"/>
        <v>0</v>
      </c>
      <c r="BQ1210" s="96" t="s">
        <v>216</v>
      </c>
      <c r="BR1210" s="96" t="s">
        <v>216</v>
      </c>
      <c r="BS1210" s="96" t="s">
        <v>216</v>
      </c>
      <c r="BT1210" s="96" t="s">
        <v>216</v>
      </c>
      <c r="BU1210" s="96" t="s">
        <v>216</v>
      </c>
      <c r="BV1210" s="96" t="s">
        <v>216</v>
      </c>
      <c r="BW1210" s="96" t="s">
        <v>216</v>
      </c>
      <c r="BX1210" s="96" t="s">
        <v>216</v>
      </c>
      <c r="BY1210" s="96" t="s">
        <v>216</v>
      </c>
      <c r="BZ1210" s="96" t="s">
        <v>216</v>
      </c>
      <c r="CA1210" s="96" t="s">
        <v>216</v>
      </c>
      <c r="CB1210" s="96" t="s">
        <v>216</v>
      </c>
      <c r="CC1210" s="96" t="s">
        <v>216</v>
      </c>
      <c r="CD1210" s="96" t="s">
        <v>216</v>
      </c>
      <c r="CE1210" s="96" t="s">
        <v>216</v>
      </c>
      <c r="CF1210" s="60">
        <f>IF(BZ1209=0,0,(CL1214-CL1213)/BZ1209)</f>
        <v>0</v>
      </c>
      <c r="CG1210" s="60">
        <f t="shared" ref="CG1210:CK1210" si="816">IF(CA1209=0,0,(CM1214-CM1213)/CA1209)</f>
        <v>0</v>
      </c>
      <c r="CH1210" s="60">
        <f t="shared" si="816"/>
        <v>0</v>
      </c>
      <c r="CI1210" s="60">
        <f t="shared" si="816"/>
        <v>0</v>
      </c>
      <c r="CJ1210" s="60">
        <f t="shared" si="816"/>
        <v>0</v>
      </c>
      <c r="CK1210" s="60">
        <f t="shared" si="816"/>
        <v>0</v>
      </c>
      <c r="CL1210" s="96" t="s">
        <v>216</v>
      </c>
      <c r="CM1210" s="96" t="s">
        <v>216</v>
      </c>
      <c r="CN1210" s="96" t="s">
        <v>216</v>
      </c>
      <c r="CO1210" s="96" t="s">
        <v>216</v>
      </c>
      <c r="CP1210" s="96" t="s">
        <v>216</v>
      </c>
      <c r="CQ1210" s="96" t="s">
        <v>216</v>
      </c>
      <c r="CR1210" s="96" t="s">
        <v>216</v>
      </c>
      <c r="CS1210" s="96" t="s">
        <v>216</v>
      </c>
      <c r="CT1210" s="96" t="s">
        <v>216</v>
      </c>
      <c r="CU1210" s="96" t="s">
        <v>216</v>
      </c>
      <c r="CV1210" s="96" t="s">
        <v>216</v>
      </c>
      <c r="CW1210" s="96" t="s">
        <v>216</v>
      </c>
      <c r="CX1210" s="96" t="s">
        <v>216</v>
      </c>
      <c r="CY1210" s="96" t="s">
        <v>216</v>
      </c>
      <c r="CZ1210" s="96" t="s">
        <v>216</v>
      </c>
      <c r="DA1210" s="60">
        <f>IF(CU1209=0,0,(DG1214-DG1213)/CU1209)</f>
        <v>0</v>
      </c>
      <c r="DB1210" s="60">
        <f t="shared" ref="DB1210:DF1210" si="817">IF(CV1209=0,0,(DH1214-DH1213)/CV1209)</f>
        <v>0</v>
      </c>
      <c r="DC1210" s="60">
        <f t="shared" si="817"/>
        <v>0</v>
      </c>
      <c r="DD1210" s="60">
        <f t="shared" si="817"/>
        <v>0</v>
      </c>
      <c r="DE1210" s="60">
        <f t="shared" si="817"/>
        <v>0</v>
      </c>
      <c r="DF1210" s="60">
        <f t="shared" si="817"/>
        <v>0</v>
      </c>
      <c r="DG1210" s="96" t="s">
        <v>216</v>
      </c>
      <c r="DH1210" s="96" t="s">
        <v>216</v>
      </c>
      <c r="DI1210" s="96" t="s">
        <v>216</v>
      </c>
      <c r="DJ1210" s="96" t="s">
        <v>216</v>
      </c>
      <c r="DK1210" s="96" t="s">
        <v>216</v>
      </c>
      <c r="DL1210" s="96" t="s">
        <v>216</v>
      </c>
      <c r="DM1210" s="96" t="s">
        <v>216</v>
      </c>
      <c r="DN1210" s="96" t="s">
        <v>216</v>
      </c>
      <c r="DO1210" s="96" t="s">
        <v>216</v>
      </c>
      <c r="DP1210" s="96" t="s">
        <v>216</v>
      </c>
      <c r="DQ1210" s="96" t="s">
        <v>216</v>
      </c>
      <c r="DR1210" s="96" t="s">
        <v>216</v>
      </c>
      <c r="DS1210" s="96" t="s">
        <v>216</v>
      </c>
      <c r="DT1210" s="96" t="s">
        <v>216</v>
      </c>
      <c r="DU1210" s="96" t="s">
        <v>216</v>
      </c>
      <c r="DV1210" s="60">
        <f>IF(DP1209=0,0,(EB1214-EB1213)/DP1209)</f>
        <v>0</v>
      </c>
      <c r="DW1210" s="60">
        <f t="shared" ref="DW1210:EA1210" si="818">IF(DQ1209=0,0,(EC1214-EC1213)/DQ1209)</f>
        <v>0</v>
      </c>
      <c r="DX1210" s="60">
        <f t="shared" si="818"/>
        <v>0</v>
      </c>
      <c r="DY1210" s="60">
        <f t="shared" si="818"/>
        <v>0</v>
      </c>
      <c r="DZ1210" s="60">
        <f t="shared" si="818"/>
        <v>0</v>
      </c>
      <c r="EA1210" s="60">
        <f t="shared" si="818"/>
        <v>0</v>
      </c>
      <c r="EB1210" s="96" t="s">
        <v>216</v>
      </c>
      <c r="EC1210" s="96" t="s">
        <v>216</v>
      </c>
      <c r="ED1210" s="96" t="s">
        <v>216</v>
      </c>
      <c r="EE1210" s="96" t="s">
        <v>216</v>
      </c>
      <c r="EF1210" s="96" t="s">
        <v>216</v>
      </c>
      <c r="EG1210" s="96" t="s">
        <v>216</v>
      </c>
      <c r="EH1210" s="96" t="s">
        <v>216</v>
      </c>
      <c r="EI1210" s="96" t="s">
        <v>216</v>
      </c>
      <c r="EJ1210" s="96" t="s">
        <v>216</v>
      </c>
      <c r="EK1210" s="96" t="s">
        <v>216</v>
      </c>
      <c r="EL1210" s="96" t="s">
        <v>216</v>
      </c>
      <c r="EM1210" s="96" t="s">
        <v>216</v>
      </c>
      <c r="EN1210" s="96" t="s">
        <v>216</v>
      </c>
      <c r="EO1210" s="96" t="s">
        <v>216</v>
      </c>
      <c r="EP1210" s="96" t="s">
        <v>216</v>
      </c>
      <c r="EQ1210" s="60">
        <f>IF(EK1209=0,0,(EW1214-EW1213)/EK1209)</f>
        <v>0</v>
      </c>
      <c r="ER1210" s="60">
        <f t="shared" ref="ER1210:EV1210" si="819">IF(EL1209=0,0,(EX1214-EX1213)/EL1209)</f>
        <v>0</v>
      </c>
      <c r="ES1210" s="60">
        <f t="shared" si="819"/>
        <v>0</v>
      </c>
      <c r="ET1210" s="60">
        <f t="shared" si="819"/>
        <v>0</v>
      </c>
      <c r="EU1210" s="60">
        <f t="shared" si="819"/>
        <v>0</v>
      </c>
      <c r="EV1210" s="60">
        <f t="shared" si="819"/>
        <v>0</v>
      </c>
      <c r="EW1210" s="96" t="s">
        <v>216</v>
      </c>
      <c r="EX1210" s="96" t="s">
        <v>216</v>
      </c>
      <c r="EY1210" s="96" t="s">
        <v>216</v>
      </c>
      <c r="EZ1210" s="96" t="s">
        <v>216</v>
      </c>
      <c r="FA1210" s="96" t="s">
        <v>216</v>
      </c>
      <c r="FB1210" s="96" t="s">
        <v>216</v>
      </c>
      <c r="FC1210" s="96" t="s">
        <v>216</v>
      </c>
      <c r="FD1210" s="96" t="s">
        <v>216</v>
      </c>
      <c r="FE1210" s="96" t="s">
        <v>216</v>
      </c>
      <c r="FF1210" s="96" t="s">
        <v>216</v>
      </c>
      <c r="FG1210" s="96" t="s">
        <v>216</v>
      </c>
      <c r="FH1210" s="96" t="s">
        <v>216</v>
      </c>
      <c r="FI1210" s="96" t="s">
        <v>216</v>
      </c>
      <c r="FJ1210" s="96" t="s">
        <v>216</v>
      </c>
      <c r="FK1210" s="96" t="s">
        <v>216</v>
      </c>
      <c r="FL1210" s="60">
        <f>IF(FF1209=0,0,(FR1214-FR1213)/FF1209)</f>
        <v>0</v>
      </c>
      <c r="FM1210" s="60">
        <f t="shared" ref="FM1210:FQ1210" si="820">IF(FG1209=0,0,(FS1214-FS1213)/FG1209)</f>
        <v>0</v>
      </c>
      <c r="FN1210" s="60">
        <f t="shared" si="820"/>
        <v>0</v>
      </c>
      <c r="FO1210" s="60">
        <f t="shared" si="820"/>
        <v>0</v>
      </c>
      <c r="FP1210" s="60">
        <f t="shared" si="820"/>
        <v>0</v>
      </c>
      <c r="FQ1210" s="60">
        <f t="shared" si="820"/>
        <v>0</v>
      </c>
      <c r="FR1210" s="96" t="s">
        <v>216</v>
      </c>
      <c r="FS1210" s="96" t="s">
        <v>216</v>
      </c>
      <c r="FT1210" s="96" t="s">
        <v>216</v>
      </c>
      <c r="FU1210" s="96" t="s">
        <v>216</v>
      </c>
      <c r="FV1210" s="96" t="s">
        <v>216</v>
      </c>
      <c r="FW1210" s="96" t="s">
        <v>216</v>
      </c>
      <c r="FX1210" s="96" t="s">
        <v>216</v>
      </c>
      <c r="FY1210" s="96" t="s">
        <v>216</v>
      </c>
      <c r="FZ1210" s="96" t="s">
        <v>216</v>
      </c>
      <c r="GA1210" s="96" t="s">
        <v>216</v>
      </c>
      <c r="GB1210" s="96" t="s">
        <v>216</v>
      </c>
      <c r="GC1210" s="96" t="s">
        <v>216</v>
      </c>
      <c r="GD1210" s="96" t="s">
        <v>216</v>
      </c>
      <c r="GE1210" s="96" t="s">
        <v>216</v>
      </c>
      <c r="GF1210" s="96" t="s">
        <v>216</v>
      </c>
      <c r="GG1210" s="60">
        <f>IF(GA1209=0,0,(GM1214-GM1213)/GA1209)</f>
        <v>0</v>
      </c>
      <c r="GH1210" s="60">
        <f t="shared" ref="GH1210:GL1210" si="821">IF(GB1209=0,0,(GN1214-GN1213)/GB1209)</f>
        <v>0</v>
      </c>
      <c r="GI1210" s="60">
        <f t="shared" si="821"/>
        <v>0</v>
      </c>
      <c r="GJ1210" s="60">
        <f t="shared" si="821"/>
        <v>0</v>
      </c>
      <c r="GK1210" s="60">
        <f t="shared" si="821"/>
        <v>0</v>
      </c>
      <c r="GL1210" s="60">
        <f t="shared" si="821"/>
        <v>0</v>
      </c>
      <c r="GM1210" s="96" t="s">
        <v>216</v>
      </c>
      <c r="GN1210" s="96" t="s">
        <v>216</v>
      </c>
      <c r="GO1210" s="96" t="s">
        <v>216</v>
      </c>
      <c r="GP1210" s="96" t="s">
        <v>216</v>
      </c>
      <c r="GQ1210" s="96" t="s">
        <v>216</v>
      </c>
      <c r="GR1210" s="96" t="s">
        <v>216</v>
      </c>
      <c r="GS1210" s="96" t="s">
        <v>216</v>
      </c>
      <c r="GT1210" s="96" t="s">
        <v>216</v>
      </c>
      <c r="GU1210" s="96" t="s">
        <v>216</v>
      </c>
      <c r="GV1210" s="96" t="s">
        <v>216</v>
      </c>
      <c r="GW1210" s="96" t="s">
        <v>216</v>
      </c>
      <c r="GX1210" s="96" t="s">
        <v>216</v>
      </c>
      <c r="GY1210" s="96" t="s">
        <v>216</v>
      </c>
      <c r="GZ1210" s="96" t="s">
        <v>216</v>
      </c>
      <c r="HA1210" s="96" t="s">
        <v>216</v>
      </c>
      <c r="HB1210" s="60">
        <f>IF(GV1209=0,0,(HH1214-HH1213)/GV1209)</f>
        <v>1.0509658546</v>
      </c>
      <c r="HC1210" s="60">
        <f t="shared" ref="HC1210:HG1210" si="822">IF(GW1209=0,0,(HI1214-HI1213)/GW1209)</f>
        <v>1.0000090342000001</v>
      </c>
      <c r="HD1210" s="60">
        <f t="shared" si="822"/>
        <v>1.0000090342000001</v>
      </c>
      <c r="HE1210" s="60">
        <f t="shared" si="822"/>
        <v>0.26882926039999999</v>
      </c>
      <c r="HF1210" s="60">
        <f t="shared" si="822"/>
        <v>0.26446703570000002</v>
      </c>
      <c r="HG1210" s="60">
        <f t="shared" si="822"/>
        <v>0.26446703570000002</v>
      </c>
      <c r="HH1210" s="96" t="s">
        <v>216</v>
      </c>
      <c r="HI1210" s="96" t="s">
        <v>216</v>
      </c>
      <c r="HJ1210" s="96" t="s">
        <v>216</v>
      </c>
      <c r="HK1210" s="96" t="s">
        <v>216</v>
      </c>
      <c r="HL1210" s="96" t="s">
        <v>216</v>
      </c>
      <c r="HM1210" s="96" t="s">
        <v>216</v>
      </c>
      <c r="HN1210" s="96" t="s">
        <v>216</v>
      </c>
      <c r="HO1210" s="96" t="s">
        <v>216</v>
      </c>
      <c r="HP1210" s="96" t="s">
        <v>216</v>
      </c>
      <c r="HQ1210" s="96" t="s">
        <v>216</v>
      </c>
      <c r="HR1210" s="96" t="s">
        <v>216</v>
      </c>
      <c r="HS1210" s="96" t="s">
        <v>216</v>
      </c>
      <c r="HT1210" s="96" t="s">
        <v>216</v>
      </c>
      <c r="HU1210" s="96" t="s">
        <v>216</v>
      </c>
      <c r="HV1210" s="96" t="s">
        <v>216</v>
      </c>
      <c r="HW1210" s="60">
        <f>IF(HQ1209=0,0,(IC1214-IC1213)/HQ1209)</f>
        <v>0</v>
      </c>
      <c r="HX1210" s="60">
        <f t="shared" ref="HX1210:IB1210" si="823">IF(HR1209=0,0,(ID1214-ID1213)/HR1209)</f>
        <v>0</v>
      </c>
      <c r="HY1210" s="60">
        <f t="shared" si="823"/>
        <v>0</v>
      </c>
      <c r="HZ1210" s="60">
        <f t="shared" si="823"/>
        <v>0</v>
      </c>
      <c r="IA1210" s="60">
        <f t="shared" si="823"/>
        <v>0</v>
      </c>
      <c r="IB1210" s="60">
        <f t="shared" si="823"/>
        <v>0</v>
      </c>
      <c r="IC1210" s="96" t="s">
        <v>216</v>
      </c>
      <c r="ID1210" s="96" t="s">
        <v>216</v>
      </c>
      <c r="IE1210" s="96" t="s">
        <v>216</v>
      </c>
      <c r="IF1210" s="96" t="s">
        <v>216</v>
      </c>
      <c r="IG1210" s="96" t="s">
        <v>216</v>
      </c>
      <c r="IH1210" s="96" t="s">
        <v>216</v>
      </c>
      <c r="II1210" s="96" t="s">
        <v>216</v>
      </c>
      <c r="IJ1210" s="96" t="s">
        <v>216</v>
      </c>
      <c r="IK1210" s="96" t="s">
        <v>216</v>
      </c>
      <c r="IL1210" s="96" t="s">
        <v>216</v>
      </c>
      <c r="IM1210" s="96" t="s">
        <v>216</v>
      </c>
      <c r="IN1210" s="96" t="s">
        <v>216</v>
      </c>
      <c r="IO1210" s="96" t="s">
        <v>216</v>
      </c>
      <c r="IP1210" s="96" t="s">
        <v>216</v>
      </c>
      <c r="IQ1210" s="96" t="s">
        <v>216</v>
      </c>
      <c r="IR1210" s="60">
        <f>IF(IL1209=0,0,(IX1214-IX1213)/IL1209)</f>
        <v>0</v>
      </c>
      <c r="IS1210" s="60">
        <f t="shared" ref="IS1210:IW1210" si="824">IF(IM1209=0,0,(IY1214-IY1213)/IM1209)</f>
        <v>0</v>
      </c>
      <c r="IT1210" s="60">
        <f t="shared" si="824"/>
        <v>0</v>
      </c>
      <c r="IU1210" s="60">
        <f t="shared" si="824"/>
        <v>0</v>
      </c>
      <c r="IV1210" s="60">
        <f t="shared" si="824"/>
        <v>0</v>
      </c>
      <c r="IW1210" s="60">
        <f t="shared" si="824"/>
        <v>0</v>
      </c>
      <c r="IX1210" s="96" t="s">
        <v>216</v>
      </c>
      <c r="IY1210" s="96" t="s">
        <v>216</v>
      </c>
      <c r="IZ1210" s="96" t="s">
        <v>216</v>
      </c>
      <c r="JA1210" s="96" t="s">
        <v>216</v>
      </c>
      <c r="JB1210" s="96" t="s">
        <v>216</v>
      </c>
      <c r="JC1210" s="96" t="s">
        <v>216</v>
      </c>
      <c r="JD1210" s="96" t="s">
        <v>216</v>
      </c>
      <c r="JE1210" s="96" t="s">
        <v>216</v>
      </c>
      <c r="JF1210" s="96" t="s">
        <v>216</v>
      </c>
      <c r="JG1210" s="96" t="s">
        <v>216</v>
      </c>
      <c r="JH1210" s="96" t="s">
        <v>216</v>
      </c>
      <c r="JI1210" s="96" t="s">
        <v>216</v>
      </c>
      <c r="JJ1210" s="96" t="s">
        <v>216</v>
      </c>
      <c r="JK1210" s="96" t="s">
        <v>216</v>
      </c>
      <c r="JL1210" s="96" t="s">
        <v>216</v>
      </c>
      <c r="JM1210" s="60">
        <f>IF(JG1209=0,0,(JS1214-JS1213)/JG1209)</f>
        <v>0</v>
      </c>
      <c r="JN1210" s="60">
        <f t="shared" ref="JN1210:JR1210" si="825">IF(JH1209=0,0,(JT1214-JT1213)/JH1209)</f>
        <v>0</v>
      </c>
      <c r="JO1210" s="60">
        <f t="shared" si="825"/>
        <v>0</v>
      </c>
      <c r="JP1210" s="60">
        <f t="shared" si="825"/>
        <v>0</v>
      </c>
      <c r="JQ1210" s="60">
        <f t="shared" si="825"/>
        <v>0</v>
      </c>
      <c r="JR1210" s="60">
        <f t="shared" si="825"/>
        <v>0</v>
      </c>
      <c r="JS1210" s="96" t="s">
        <v>216</v>
      </c>
      <c r="JT1210" s="96" t="s">
        <v>216</v>
      </c>
      <c r="JU1210" s="96" t="s">
        <v>216</v>
      </c>
      <c r="JV1210" s="96" t="s">
        <v>216</v>
      </c>
      <c r="JW1210" s="96" t="s">
        <v>216</v>
      </c>
      <c r="JX1210" s="96" t="s">
        <v>216</v>
      </c>
      <c r="JY1210" s="96" t="s">
        <v>216</v>
      </c>
      <c r="JZ1210" s="96" t="s">
        <v>216</v>
      </c>
      <c r="KA1210" s="96" t="s">
        <v>216</v>
      </c>
      <c r="KB1210" s="96" t="s">
        <v>216</v>
      </c>
      <c r="KC1210" s="96" t="s">
        <v>216</v>
      </c>
      <c r="KD1210" s="96" t="s">
        <v>216</v>
      </c>
      <c r="KE1210" s="96" t="s">
        <v>216</v>
      </c>
      <c r="KF1210" s="96" t="s">
        <v>216</v>
      </c>
      <c r="KG1210" s="96" t="s">
        <v>216</v>
      </c>
      <c r="KH1210" s="60">
        <f>IF(KB1209=0,0,(KN1214-KN1213)/KB1209)</f>
        <v>0</v>
      </c>
      <c r="KI1210" s="60">
        <f t="shared" ref="KI1210:KM1210" si="826">IF(KC1209=0,0,(KO1214-KO1213)/KC1209)</f>
        <v>0</v>
      </c>
      <c r="KJ1210" s="60">
        <f t="shared" si="826"/>
        <v>0</v>
      </c>
      <c r="KK1210" s="60">
        <f t="shared" si="826"/>
        <v>0</v>
      </c>
      <c r="KL1210" s="60">
        <f t="shared" si="826"/>
        <v>0</v>
      </c>
      <c r="KM1210" s="60">
        <f t="shared" si="826"/>
        <v>0</v>
      </c>
      <c r="KN1210" s="96" t="s">
        <v>216</v>
      </c>
      <c r="KO1210" s="96" t="s">
        <v>216</v>
      </c>
      <c r="KP1210" s="96" t="s">
        <v>216</v>
      </c>
      <c r="KQ1210" s="96" t="s">
        <v>216</v>
      </c>
      <c r="KR1210" s="96" t="s">
        <v>216</v>
      </c>
      <c r="KS1210" s="96" t="s">
        <v>216</v>
      </c>
      <c r="KT1210" s="96" t="s">
        <v>216</v>
      </c>
      <c r="KU1210" s="96" t="s">
        <v>216</v>
      </c>
      <c r="KV1210" s="96" t="s">
        <v>216</v>
      </c>
      <c r="KW1210" s="96" t="s">
        <v>216</v>
      </c>
      <c r="KX1210" s="96" t="s">
        <v>216</v>
      </c>
      <c r="KY1210" s="96" t="s">
        <v>216</v>
      </c>
      <c r="KZ1210" s="96" t="s">
        <v>216</v>
      </c>
      <c r="LA1210" s="96" t="s">
        <v>216</v>
      </c>
      <c r="LB1210" s="96" t="s">
        <v>216</v>
      </c>
      <c r="LC1210" s="60">
        <f>IF(KW1209=0,0,(LI1214-LI1213)/KW1209)</f>
        <v>0</v>
      </c>
      <c r="LD1210" s="60">
        <f t="shared" ref="LD1210:LH1210" si="827">IF(KX1209=0,0,(LJ1214-LJ1213)/KX1209)</f>
        <v>0</v>
      </c>
      <c r="LE1210" s="60">
        <f t="shared" si="827"/>
        <v>0</v>
      </c>
      <c r="LF1210" s="60">
        <f t="shared" si="827"/>
        <v>0</v>
      </c>
      <c r="LG1210" s="60">
        <f t="shared" si="827"/>
        <v>0</v>
      </c>
      <c r="LH1210" s="60">
        <f t="shared" si="827"/>
        <v>0</v>
      </c>
      <c r="LI1210" s="96" t="s">
        <v>216</v>
      </c>
      <c r="LJ1210" s="96" t="s">
        <v>216</v>
      </c>
      <c r="LK1210" s="96" t="s">
        <v>216</v>
      </c>
      <c r="LL1210" s="96" t="s">
        <v>216</v>
      </c>
      <c r="LM1210" s="96" t="s">
        <v>216</v>
      </c>
      <c r="LN1210" s="96" t="s">
        <v>216</v>
      </c>
      <c r="LO1210" s="96" t="s">
        <v>216</v>
      </c>
      <c r="LP1210" s="96" t="s">
        <v>216</v>
      </c>
      <c r="LQ1210" s="96" t="s">
        <v>216</v>
      </c>
      <c r="LR1210" s="96" t="s">
        <v>216</v>
      </c>
      <c r="LS1210" s="96" t="s">
        <v>216</v>
      </c>
      <c r="LT1210" s="96" t="s">
        <v>216</v>
      </c>
      <c r="LU1210" s="96" t="s">
        <v>216</v>
      </c>
      <c r="LV1210" s="96" t="s">
        <v>216</v>
      </c>
      <c r="LW1210" s="96" t="s">
        <v>216</v>
      </c>
      <c r="LX1210" s="60">
        <f>IF(LR1209=0,0,(MD1214-MD1213)/LR1209)</f>
        <v>0</v>
      </c>
      <c r="LY1210" s="60">
        <f t="shared" ref="LY1210:MC1210" si="828">IF(LS1209=0,0,(ME1214-ME1213)/LS1209)</f>
        <v>0</v>
      </c>
      <c r="LZ1210" s="60">
        <f t="shared" si="828"/>
        <v>0</v>
      </c>
      <c r="MA1210" s="60">
        <f t="shared" si="828"/>
        <v>0</v>
      </c>
      <c r="MB1210" s="60">
        <f t="shared" si="828"/>
        <v>0</v>
      </c>
      <c r="MC1210" s="60">
        <f t="shared" si="828"/>
        <v>0</v>
      </c>
      <c r="MD1210" s="96" t="s">
        <v>216</v>
      </c>
      <c r="ME1210" s="96" t="s">
        <v>216</v>
      </c>
      <c r="MF1210" s="96" t="s">
        <v>216</v>
      </c>
      <c r="MG1210" s="96" t="s">
        <v>216</v>
      </c>
      <c r="MH1210" s="96" t="s">
        <v>216</v>
      </c>
      <c r="MI1210" s="96" t="s">
        <v>216</v>
      </c>
      <c r="MJ1210" s="96" t="s">
        <v>216</v>
      </c>
      <c r="MK1210" s="96" t="s">
        <v>216</v>
      </c>
      <c r="ML1210" s="96" t="s">
        <v>216</v>
      </c>
      <c r="MM1210" s="96" t="s">
        <v>216</v>
      </c>
      <c r="MN1210" s="96" t="s">
        <v>216</v>
      </c>
      <c r="MO1210" s="96" t="s">
        <v>216</v>
      </c>
      <c r="MP1210" s="96" t="s">
        <v>216</v>
      </c>
      <c r="MQ1210" s="96" t="s">
        <v>216</v>
      </c>
      <c r="MR1210" s="96" t="s">
        <v>216</v>
      </c>
      <c r="MS1210" s="60">
        <f>IF(MM1209=0,0,(MY1214-MY1213)/MM1209)</f>
        <v>0</v>
      </c>
      <c r="MT1210" s="60">
        <f t="shared" ref="MT1210:MX1210" si="829">IF(MN1209=0,0,(MZ1214-MZ1213)/MN1209)</f>
        <v>0</v>
      </c>
      <c r="MU1210" s="60">
        <f t="shared" si="829"/>
        <v>0</v>
      </c>
      <c r="MV1210" s="60">
        <f t="shared" si="829"/>
        <v>0</v>
      </c>
      <c r="MW1210" s="60">
        <f t="shared" si="829"/>
        <v>0</v>
      </c>
      <c r="MX1210" s="60">
        <f t="shared" si="829"/>
        <v>0</v>
      </c>
      <c r="MY1210" s="96" t="s">
        <v>216</v>
      </c>
      <c r="MZ1210" s="96" t="s">
        <v>216</v>
      </c>
      <c r="NA1210" s="96" t="s">
        <v>216</v>
      </c>
      <c r="NB1210" s="96" t="s">
        <v>216</v>
      </c>
      <c r="NC1210" s="96" t="s">
        <v>216</v>
      </c>
      <c r="ND1210" s="96" t="s">
        <v>216</v>
      </c>
      <c r="NE1210" s="96" t="s">
        <v>216</v>
      </c>
      <c r="NF1210" s="96" t="s">
        <v>216</v>
      </c>
      <c r="NG1210" s="96" t="s">
        <v>216</v>
      </c>
      <c r="NH1210" s="96" t="s">
        <v>216</v>
      </c>
      <c r="NI1210" s="96" t="s">
        <v>216</v>
      </c>
      <c r="NJ1210" s="96" t="s">
        <v>216</v>
      </c>
      <c r="NK1210" s="96" t="s">
        <v>216</v>
      </c>
      <c r="NL1210" s="96" t="s">
        <v>216</v>
      </c>
      <c r="NM1210" s="96" t="s">
        <v>216</v>
      </c>
      <c r="NN1210" s="60">
        <f>IF(NH1209=0,0,(NT1214-NT1213)/NH1209)</f>
        <v>0</v>
      </c>
      <c r="NO1210" s="60">
        <f t="shared" ref="NO1210:NS1210" si="830">IF(NI1209=0,0,(NU1214-NU1213)/NI1209)</f>
        <v>0</v>
      </c>
      <c r="NP1210" s="60">
        <f t="shared" si="830"/>
        <v>0</v>
      </c>
      <c r="NQ1210" s="60">
        <f t="shared" si="830"/>
        <v>0</v>
      </c>
      <c r="NR1210" s="60">
        <f t="shared" si="830"/>
        <v>0</v>
      </c>
      <c r="NS1210" s="60">
        <f t="shared" si="830"/>
        <v>0</v>
      </c>
      <c r="NT1210" s="96" t="s">
        <v>216</v>
      </c>
      <c r="NU1210" s="96" t="s">
        <v>216</v>
      </c>
      <c r="NV1210" s="96" t="s">
        <v>216</v>
      </c>
      <c r="NW1210" s="96" t="s">
        <v>216</v>
      </c>
      <c r="NX1210" s="96" t="s">
        <v>216</v>
      </c>
      <c r="NY1210" s="96" t="s">
        <v>216</v>
      </c>
      <c r="NZ1210" s="96" t="s">
        <v>216</v>
      </c>
      <c r="OA1210" s="96" t="s">
        <v>216</v>
      </c>
      <c r="OB1210" s="96" t="s">
        <v>216</v>
      </c>
      <c r="OC1210" s="96" t="s">
        <v>216</v>
      </c>
      <c r="OD1210" s="96" t="s">
        <v>216</v>
      </c>
      <c r="OE1210" s="96" t="s">
        <v>216</v>
      </c>
      <c r="OF1210" s="96" t="s">
        <v>216</v>
      </c>
      <c r="OG1210" s="96" t="s">
        <v>216</v>
      </c>
      <c r="OH1210" s="96" t="s">
        <v>216</v>
      </c>
      <c r="OI1210" s="60">
        <f>IF(OC1209=0,0,(OO1214-OO1213)/OC1209)</f>
        <v>0</v>
      </c>
      <c r="OJ1210" s="60">
        <f t="shared" ref="OJ1210:ON1210" si="831">IF(OD1209=0,0,(OP1214-OP1213)/OD1209)</f>
        <v>0</v>
      </c>
      <c r="OK1210" s="60">
        <f t="shared" si="831"/>
        <v>0</v>
      </c>
      <c r="OL1210" s="60">
        <f t="shared" si="831"/>
        <v>0</v>
      </c>
      <c r="OM1210" s="60">
        <f t="shared" si="831"/>
        <v>0</v>
      </c>
      <c r="ON1210" s="60">
        <f t="shared" si="831"/>
        <v>0</v>
      </c>
      <c r="OO1210" s="96" t="s">
        <v>216</v>
      </c>
      <c r="OP1210" s="96" t="s">
        <v>216</v>
      </c>
      <c r="OQ1210" s="96" t="s">
        <v>216</v>
      </c>
      <c r="OR1210" s="96" t="s">
        <v>216</v>
      </c>
      <c r="OS1210" s="96" t="s">
        <v>216</v>
      </c>
      <c r="OT1210" s="96" t="s">
        <v>216</v>
      </c>
      <c r="OU1210" s="96" t="s">
        <v>216</v>
      </c>
      <c r="OV1210" s="96" t="s">
        <v>216</v>
      </c>
      <c r="OW1210" s="96" t="s">
        <v>216</v>
      </c>
      <c r="OX1210" s="96" t="s">
        <v>216</v>
      </c>
      <c r="OY1210" s="96" t="s">
        <v>216</v>
      </c>
      <c r="OZ1210" s="96" t="s">
        <v>216</v>
      </c>
      <c r="PA1210" s="96" t="s">
        <v>216</v>
      </c>
      <c r="PB1210" s="96" t="s">
        <v>216</v>
      </c>
      <c r="PC1210" s="96" t="s">
        <v>216</v>
      </c>
      <c r="PD1210" s="60">
        <f>IF(OX1209=0,0,(PJ1214-PJ1213)/OX1209)</f>
        <v>0</v>
      </c>
      <c r="PE1210" s="60">
        <f t="shared" ref="PE1210:PI1210" si="832">IF(OY1209=0,0,(PK1214-PK1213)/OY1209)</f>
        <v>0</v>
      </c>
      <c r="PF1210" s="60">
        <f t="shared" si="832"/>
        <v>0</v>
      </c>
      <c r="PG1210" s="60">
        <f t="shared" si="832"/>
        <v>0</v>
      </c>
      <c r="PH1210" s="60">
        <f t="shared" si="832"/>
        <v>0</v>
      </c>
      <c r="PI1210" s="60">
        <f t="shared" si="832"/>
        <v>0</v>
      </c>
      <c r="PJ1210" s="96" t="s">
        <v>216</v>
      </c>
      <c r="PK1210" s="96" t="s">
        <v>216</v>
      </c>
      <c r="PL1210" s="96" t="s">
        <v>216</v>
      </c>
      <c r="PM1210" s="96" t="s">
        <v>216</v>
      </c>
      <c r="PN1210" s="96" t="s">
        <v>216</v>
      </c>
      <c r="PO1210" s="96" t="s">
        <v>216</v>
      </c>
      <c r="PP1210" s="96" t="s">
        <v>216</v>
      </c>
      <c r="PQ1210" s="96" t="s">
        <v>216</v>
      </c>
      <c r="PR1210" s="96" t="s">
        <v>216</v>
      </c>
      <c r="PS1210" s="96" t="s">
        <v>216</v>
      </c>
      <c r="PT1210" s="96" t="s">
        <v>216</v>
      </c>
      <c r="PU1210" s="96" t="s">
        <v>216</v>
      </c>
      <c r="PV1210" s="96" t="s">
        <v>216</v>
      </c>
      <c r="PW1210" s="96" t="s">
        <v>216</v>
      </c>
      <c r="PX1210" s="96" t="s">
        <v>216</v>
      </c>
      <c r="PY1210" s="60">
        <f>IF(PS1209=0,0,(QE1214-QE1213)/PS1209)</f>
        <v>0</v>
      </c>
      <c r="PZ1210" s="60">
        <f t="shared" ref="PZ1210:QD1210" si="833">IF(PT1209=0,0,(QF1214-QF1213)/PT1209)</f>
        <v>0</v>
      </c>
      <c r="QA1210" s="60">
        <f t="shared" si="833"/>
        <v>0</v>
      </c>
      <c r="QB1210" s="60">
        <f t="shared" si="833"/>
        <v>0</v>
      </c>
      <c r="QC1210" s="60">
        <f t="shared" si="833"/>
        <v>0</v>
      </c>
      <c r="QD1210" s="60">
        <f t="shared" si="833"/>
        <v>0</v>
      </c>
      <c r="QE1210" s="96" t="s">
        <v>216</v>
      </c>
      <c r="QF1210" s="96" t="s">
        <v>216</v>
      </c>
      <c r="QG1210" s="96" t="s">
        <v>216</v>
      </c>
      <c r="QH1210" s="96" t="s">
        <v>216</v>
      </c>
      <c r="QI1210" s="96" t="s">
        <v>216</v>
      </c>
      <c r="QJ1210" s="96" t="s">
        <v>216</v>
      </c>
      <c r="QK1210" s="96" t="s">
        <v>216</v>
      </c>
      <c r="QL1210" s="96" t="s">
        <v>216</v>
      </c>
      <c r="QM1210" s="96" t="s">
        <v>216</v>
      </c>
      <c r="QN1210" s="96" t="s">
        <v>216</v>
      </c>
      <c r="QO1210" s="96" t="s">
        <v>216</v>
      </c>
      <c r="QP1210" s="96" t="s">
        <v>216</v>
      </c>
      <c r="QQ1210" s="96" t="s">
        <v>216</v>
      </c>
      <c r="QR1210" s="96" t="s">
        <v>216</v>
      </c>
      <c r="QS1210" s="96" t="s">
        <v>216</v>
      </c>
      <c r="QT1210" s="60">
        <f>IF(QN1209=0,0,(QZ1214-QZ1213)/QN1209)</f>
        <v>0</v>
      </c>
      <c r="QU1210" s="60">
        <f t="shared" ref="QU1210:QY1210" si="834">IF(QO1209=0,0,(RA1214-RA1213)/QO1209)</f>
        <v>0</v>
      </c>
      <c r="QV1210" s="60">
        <f t="shared" si="834"/>
        <v>0</v>
      </c>
      <c r="QW1210" s="60">
        <f t="shared" si="834"/>
        <v>0</v>
      </c>
      <c r="QX1210" s="60">
        <f t="shared" si="834"/>
        <v>0</v>
      </c>
      <c r="QY1210" s="60">
        <f t="shared" si="834"/>
        <v>0</v>
      </c>
      <c r="QZ1210" s="96" t="s">
        <v>216</v>
      </c>
      <c r="RA1210" s="96" t="s">
        <v>216</v>
      </c>
      <c r="RB1210" s="96" t="s">
        <v>216</v>
      </c>
      <c r="RC1210" s="96" t="s">
        <v>216</v>
      </c>
      <c r="RD1210" s="96" t="s">
        <v>216</v>
      </c>
      <c r="RE1210" s="96" t="s">
        <v>216</v>
      </c>
      <c r="RF1210" s="96" t="s">
        <v>216</v>
      </c>
      <c r="RG1210" s="96" t="s">
        <v>216</v>
      </c>
      <c r="RH1210" s="96" t="s">
        <v>216</v>
      </c>
      <c r="RI1210" s="96" t="s">
        <v>216</v>
      </c>
      <c r="RJ1210" s="96" t="s">
        <v>216</v>
      </c>
      <c r="RK1210" s="96" t="s">
        <v>216</v>
      </c>
      <c r="RL1210" s="96" t="s">
        <v>216</v>
      </c>
      <c r="RM1210" s="96" t="s">
        <v>216</v>
      </c>
      <c r="RN1210" s="96" t="s">
        <v>216</v>
      </c>
      <c r="RO1210" s="60">
        <f>IF(RI1209=0,0,(RU1214-RU1213)/RI1209)</f>
        <v>0</v>
      </c>
      <c r="RP1210" s="60">
        <f t="shared" ref="RP1210:RT1210" si="835">IF(RJ1209=0,0,(RV1214-RV1213)/RJ1209)</f>
        <v>0</v>
      </c>
      <c r="RQ1210" s="60">
        <f t="shared" si="835"/>
        <v>0</v>
      </c>
      <c r="RR1210" s="60">
        <f t="shared" si="835"/>
        <v>0</v>
      </c>
      <c r="RS1210" s="60">
        <f t="shared" si="835"/>
        <v>0</v>
      </c>
      <c r="RT1210" s="60">
        <f t="shared" si="835"/>
        <v>0</v>
      </c>
      <c r="RU1210" s="96" t="s">
        <v>216</v>
      </c>
      <c r="RV1210" s="96" t="s">
        <v>216</v>
      </c>
      <c r="RW1210" s="96" t="s">
        <v>216</v>
      </c>
      <c r="RX1210" s="96" t="s">
        <v>216</v>
      </c>
      <c r="RY1210" s="96" t="s">
        <v>216</v>
      </c>
      <c r="RZ1210" s="96" t="s">
        <v>216</v>
      </c>
      <c r="SA1210" s="96" t="s">
        <v>216</v>
      </c>
      <c r="SB1210" s="96" t="s">
        <v>216</v>
      </c>
      <c r="SC1210" s="96" t="s">
        <v>216</v>
      </c>
      <c r="SD1210" s="96" t="s">
        <v>216</v>
      </c>
      <c r="SE1210" s="96" t="s">
        <v>216</v>
      </c>
      <c r="SF1210" s="96" t="s">
        <v>216</v>
      </c>
      <c r="SG1210" s="96" t="s">
        <v>216</v>
      </c>
      <c r="SH1210" s="96" t="s">
        <v>216</v>
      </c>
      <c r="SI1210" s="96" t="s">
        <v>216</v>
      </c>
      <c r="SJ1210" s="60">
        <f>IF(SD1209=0,0,(SP1214-SP1213)/SD1209)</f>
        <v>0</v>
      </c>
      <c r="SK1210" s="60">
        <f t="shared" ref="SK1210:SO1210" si="836">IF(SE1209=0,0,(SQ1214-SQ1213)/SE1209)</f>
        <v>0</v>
      </c>
      <c r="SL1210" s="60">
        <f t="shared" si="836"/>
        <v>0</v>
      </c>
      <c r="SM1210" s="60">
        <f t="shared" si="836"/>
        <v>0</v>
      </c>
      <c r="SN1210" s="60">
        <f t="shared" si="836"/>
        <v>0</v>
      </c>
      <c r="SO1210" s="60">
        <f t="shared" si="836"/>
        <v>0</v>
      </c>
      <c r="SP1210" s="96" t="s">
        <v>216</v>
      </c>
      <c r="SQ1210" s="96" t="s">
        <v>216</v>
      </c>
      <c r="SR1210" s="96" t="s">
        <v>216</v>
      </c>
      <c r="SS1210" s="96" t="s">
        <v>216</v>
      </c>
      <c r="ST1210" s="96" t="s">
        <v>216</v>
      </c>
      <c r="SU1210" s="96" t="s">
        <v>216</v>
      </c>
      <c r="SV1210" s="96" t="s">
        <v>216</v>
      </c>
      <c r="SW1210" s="96" t="s">
        <v>216</v>
      </c>
      <c r="SX1210" s="96" t="s">
        <v>216</v>
      </c>
      <c r="SY1210" s="96" t="s">
        <v>216</v>
      </c>
      <c r="SZ1210" s="96" t="s">
        <v>216</v>
      </c>
      <c r="TA1210" s="96" t="s">
        <v>216</v>
      </c>
      <c r="TB1210" s="96" t="s">
        <v>216</v>
      </c>
      <c r="TC1210" s="96" t="s">
        <v>216</v>
      </c>
      <c r="TD1210" s="96" t="s">
        <v>216</v>
      </c>
      <c r="TE1210" s="60">
        <f>IF(SY1209=0,0,(TK1214-TK1213)/SY1209)</f>
        <v>0</v>
      </c>
      <c r="TF1210" s="60">
        <f t="shared" ref="TF1210:TJ1210" si="837">IF(SZ1209=0,0,(TL1214-TL1213)/SZ1209)</f>
        <v>0</v>
      </c>
      <c r="TG1210" s="60">
        <f t="shared" si="837"/>
        <v>0</v>
      </c>
      <c r="TH1210" s="60">
        <f t="shared" si="837"/>
        <v>0</v>
      </c>
      <c r="TI1210" s="60">
        <f t="shared" si="837"/>
        <v>0</v>
      </c>
      <c r="TJ1210" s="60">
        <f t="shared" si="837"/>
        <v>0</v>
      </c>
      <c r="TK1210" s="96" t="s">
        <v>216</v>
      </c>
      <c r="TL1210" s="96" t="s">
        <v>216</v>
      </c>
      <c r="TM1210" s="96" t="s">
        <v>216</v>
      </c>
      <c r="TN1210" s="96" t="s">
        <v>216</v>
      </c>
      <c r="TO1210" s="96" t="s">
        <v>216</v>
      </c>
      <c r="TP1210" s="96" t="s">
        <v>216</v>
      </c>
      <c r="TQ1210" s="96" t="s">
        <v>216</v>
      </c>
      <c r="TR1210" s="96" t="s">
        <v>216</v>
      </c>
      <c r="TS1210" s="96" t="s">
        <v>216</v>
      </c>
      <c r="TT1210" s="96" t="s">
        <v>216</v>
      </c>
      <c r="TU1210" s="96" t="s">
        <v>216</v>
      </c>
      <c r="TV1210" s="96" t="s">
        <v>216</v>
      </c>
      <c r="TW1210" s="96" t="s">
        <v>216</v>
      </c>
      <c r="TX1210" s="96" t="s">
        <v>216</v>
      </c>
      <c r="TY1210" s="96" t="s">
        <v>216</v>
      </c>
      <c r="TZ1210" s="60">
        <f>IF(TT1209=0,0,(UF1214-UF1213)/TT1209)</f>
        <v>0</v>
      </c>
      <c r="UA1210" s="60">
        <f t="shared" ref="UA1210:UE1210" si="838">IF(TU1209=0,0,(UG1214-UG1213)/TU1209)</f>
        <v>0</v>
      </c>
      <c r="UB1210" s="60">
        <f t="shared" si="838"/>
        <v>0</v>
      </c>
      <c r="UC1210" s="60">
        <f t="shared" si="838"/>
        <v>0</v>
      </c>
      <c r="UD1210" s="60">
        <f t="shared" si="838"/>
        <v>0</v>
      </c>
      <c r="UE1210" s="60">
        <f t="shared" si="838"/>
        <v>0</v>
      </c>
      <c r="UF1210" s="96" t="s">
        <v>216</v>
      </c>
      <c r="UG1210" s="96" t="s">
        <v>216</v>
      </c>
      <c r="UH1210" s="96" t="s">
        <v>216</v>
      </c>
      <c r="UI1210" s="96" t="s">
        <v>216</v>
      </c>
      <c r="UJ1210" s="96" t="s">
        <v>216</v>
      </c>
      <c r="UK1210" s="96" t="s">
        <v>216</v>
      </c>
      <c r="UL1210" s="96" t="s">
        <v>216</v>
      </c>
      <c r="UM1210" s="96" t="s">
        <v>216</v>
      </c>
      <c r="UN1210" s="96" t="s">
        <v>216</v>
      </c>
      <c r="UO1210" s="96" t="s">
        <v>216</v>
      </c>
      <c r="UP1210" s="96" t="s">
        <v>216</v>
      </c>
      <c r="UQ1210" s="96" t="s">
        <v>216</v>
      </c>
      <c r="UR1210" s="96" t="s">
        <v>216</v>
      </c>
      <c r="US1210" s="96" t="s">
        <v>216</v>
      </c>
      <c r="UT1210" s="96" t="s">
        <v>216</v>
      </c>
      <c r="UU1210" s="60">
        <f>IF(UO1209=0,0,(VA1214-VA1213)/UO1209)</f>
        <v>1.2773357187000001</v>
      </c>
      <c r="UV1210" s="60">
        <f t="shared" ref="UV1210:UZ1210" si="839">IF(UP1209=0,0,(VB1214-VB1213)/UP1209)</f>
        <v>1.1999878127000001</v>
      </c>
      <c r="UW1210" s="60">
        <f t="shared" si="839"/>
        <v>1.1999878127000001</v>
      </c>
      <c r="UX1210" s="60">
        <f t="shared" si="839"/>
        <v>0.1220441954</v>
      </c>
      <c r="UY1210" s="60">
        <f t="shared" si="839"/>
        <v>0.12829214480000001</v>
      </c>
      <c r="UZ1210" s="60">
        <f t="shared" si="839"/>
        <v>0.12829214480000001</v>
      </c>
      <c r="VA1210" s="96" t="s">
        <v>216</v>
      </c>
      <c r="VB1210" s="96" t="s">
        <v>216</v>
      </c>
      <c r="VC1210" s="96" t="s">
        <v>216</v>
      </c>
      <c r="VD1210" s="96" t="s">
        <v>216</v>
      </c>
      <c r="VE1210" s="96" t="s">
        <v>216</v>
      </c>
      <c r="VF1210" s="96" t="s">
        <v>216</v>
      </c>
      <c r="VG1210" s="96" t="s">
        <v>216</v>
      </c>
      <c r="VH1210" s="96" t="s">
        <v>216</v>
      </c>
      <c r="VI1210" s="96" t="s">
        <v>216</v>
      </c>
      <c r="VJ1210" s="96" t="s">
        <v>216</v>
      </c>
      <c r="VK1210" s="96" t="s">
        <v>216</v>
      </c>
      <c r="VL1210" s="96" t="s">
        <v>216</v>
      </c>
      <c r="VM1210" s="96" t="s">
        <v>216</v>
      </c>
      <c r="VN1210" s="96" t="s">
        <v>216</v>
      </c>
      <c r="VO1210" s="96" t="s">
        <v>216</v>
      </c>
      <c r="VP1210" s="60">
        <f>IF(VJ1209=0,0,(VV1214-VV1213)/VJ1209)</f>
        <v>0</v>
      </c>
      <c r="VQ1210" s="60">
        <f t="shared" ref="VQ1210:VU1210" si="840">IF(VK1209=0,0,(VW1214-VW1213)/VK1209)</f>
        <v>0</v>
      </c>
      <c r="VR1210" s="60">
        <f t="shared" si="840"/>
        <v>0</v>
      </c>
      <c r="VS1210" s="60">
        <f t="shared" si="840"/>
        <v>0</v>
      </c>
      <c r="VT1210" s="60">
        <f t="shared" si="840"/>
        <v>0</v>
      </c>
      <c r="VU1210" s="60">
        <f t="shared" si="840"/>
        <v>0</v>
      </c>
      <c r="VV1210" s="96" t="s">
        <v>216</v>
      </c>
      <c r="VW1210" s="96" t="s">
        <v>216</v>
      </c>
      <c r="VX1210" s="96" t="s">
        <v>216</v>
      </c>
      <c r="VY1210" s="96" t="s">
        <v>216</v>
      </c>
      <c r="VZ1210" s="96" t="s">
        <v>216</v>
      </c>
      <c r="WA1210" s="96" t="s">
        <v>216</v>
      </c>
      <c r="WB1210" s="96" t="s">
        <v>216</v>
      </c>
      <c r="WC1210" s="96" t="s">
        <v>216</v>
      </c>
      <c r="WD1210" s="96" t="s">
        <v>216</v>
      </c>
      <c r="WE1210" s="96" t="s">
        <v>216</v>
      </c>
      <c r="WF1210" s="96" t="s">
        <v>216</v>
      </c>
      <c r="WG1210" s="96" t="s">
        <v>216</v>
      </c>
      <c r="WH1210" s="96" t="s">
        <v>216</v>
      </c>
      <c r="WI1210" s="96" t="s">
        <v>216</v>
      </c>
      <c r="WJ1210" s="96" t="s">
        <v>216</v>
      </c>
      <c r="WK1210" s="60">
        <f>IF(WE1209=0,0,(WQ1214-WQ1213)/WE1209)</f>
        <v>0</v>
      </c>
      <c r="WL1210" s="60">
        <f t="shared" ref="WL1210:WP1210" si="841">IF(WF1209=0,0,(WR1214-WR1213)/WF1209)</f>
        <v>0</v>
      </c>
      <c r="WM1210" s="60">
        <f t="shared" si="841"/>
        <v>0</v>
      </c>
      <c r="WN1210" s="60">
        <f t="shared" si="841"/>
        <v>0</v>
      </c>
      <c r="WO1210" s="60">
        <f t="shared" si="841"/>
        <v>0</v>
      </c>
      <c r="WP1210" s="60">
        <f t="shared" si="841"/>
        <v>0</v>
      </c>
      <c r="WQ1210" s="96" t="s">
        <v>216</v>
      </c>
      <c r="WR1210" s="96" t="s">
        <v>216</v>
      </c>
      <c r="WS1210" s="96" t="s">
        <v>216</v>
      </c>
      <c r="WT1210" s="96" t="s">
        <v>216</v>
      </c>
      <c r="WU1210" s="96" t="s">
        <v>216</v>
      </c>
      <c r="WV1210" s="96" t="s">
        <v>216</v>
      </c>
      <c r="WW1210" s="96" t="s">
        <v>216</v>
      </c>
      <c r="WX1210" s="96" t="s">
        <v>216</v>
      </c>
      <c r="WY1210" s="96" t="s">
        <v>216</v>
      </c>
      <c r="WZ1210" s="96" t="s">
        <v>216</v>
      </c>
      <c r="XA1210" s="96" t="s">
        <v>216</v>
      </c>
      <c r="XB1210" s="96" t="s">
        <v>216</v>
      </c>
      <c r="XC1210" s="96" t="s">
        <v>216</v>
      </c>
      <c r="XD1210" s="96" t="s">
        <v>216</v>
      </c>
      <c r="XE1210" s="96" t="s">
        <v>216</v>
      </c>
      <c r="XF1210" s="60">
        <f>IF(WZ1209=0,0,(XL1214-XL1213)/WZ1209)</f>
        <v>0</v>
      </c>
      <c r="XG1210" s="60">
        <f t="shared" ref="XG1210:XK1210" si="842">IF(XA1209=0,0,(XM1214-XM1213)/XA1209)</f>
        <v>0</v>
      </c>
      <c r="XH1210" s="60">
        <f t="shared" si="842"/>
        <v>0</v>
      </c>
      <c r="XI1210" s="60">
        <f t="shared" si="842"/>
        <v>0</v>
      </c>
      <c r="XJ1210" s="60">
        <f t="shared" si="842"/>
        <v>0</v>
      </c>
      <c r="XK1210" s="60">
        <f t="shared" si="842"/>
        <v>0</v>
      </c>
      <c r="XL1210" s="96" t="s">
        <v>216</v>
      </c>
      <c r="XM1210" s="96" t="s">
        <v>216</v>
      </c>
      <c r="XN1210" s="96" t="s">
        <v>216</v>
      </c>
      <c r="XO1210" s="96" t="s">
        <v>216</v>
      </c>
      <c r="XP1210" s="96" t="s">
        <v>216</v>
      </c>
      <c r="XQ1210" s="96" t="s">
        <v>216</v>
      </c>
      <c r="XR1210" s="96" t="s">
        <v>216</v>
      </c>
      <c r="XS1210" s="96" t="s">
        <v>216</v>
      </c>
      <c r="XT1210" s="96" t="s">
        <v>216</v>
      </c>
      <c r="XU1210" s="96" t="s">
        <v>216</v>
      </c>
      <c r="XV1210" s="96" t="s">
        <v>216</v>
      </c>
      <c r="XW1210" s="96" t="s">
        <v>216</v>
      </c>
      <c r="XX1210" s="96" t="s">
        <v>216</v>
      </c>
      <c r="XY1210" s="96" t="s">
        <v>216</v>
      </c>
      <c r="XZ1210" s="96" t="s">
        <v>216</v>
      </c>
      <c r="YA1210" s="60">
        <f>IF(XU1209=0,0,(YG1214-YG1213)/XU1209)</f>
        <v>0</v>
      </c>
      <c r="YB1210" s="60">
        <f t="shared" ref="YB1210:YF1210" si="843">IF(XV1209=0,0,(YH1214-YH1213)/XV1209)</f>
        <v>0</v>
      </c>
      <c r="YC1210" s="60">
        <f t="shared" si="843"/>
        <v>0</v>
      </c>
      <c r="YD1210" s="60">
        <f t="shared" si="843"/>
        <v>0</v>
      </c>
      <c r="YE1210" s="60">
        <f t="shared" si="843"/>
        <v>0</v>
      </c>
      <c r="YF1210" s="60">
        <f t="shared" si="843"/>
        <v>0</v>
      </c>
      <c r="YG1210" s="96" t="s">
        <v>216</v>
      </c>
      <c r="YH1210" s="96" t="s">
        <v>216</v>
      </c>
      <c r="YI1210" s="96" t="s">
        <v>216</v>
      </c>
      <c r="YJ1210" s="96" t="s">
        <v>216</v>
      </c>
      <c r="YK1210" s="96" t="s">
        <v>216</v>
      </c>
      <c r="YL1210" s="96" t="s">
        <v>216</v>
      </c>
      <c r="YM1210" s="96" t="s">
        <v>216</v>
      </c>
      <c r="YN1210" s="96" t="s">
        <v>216</v>
      </c>
      <c r="YO1210" s="96" t="s">
        <v>216</v>
      </c>
      <c r="YP1210" s="96" t="s">
        <v>216</v>
      </c>
      <c r="YQ1210" s="96" t="s">
        <v>216</v>
      </c>
      <c r="YR1210" s="96" t="s">
        <v>216</v>
      </c>
      <c r="YS1210" s="96" t="s">
        <v>216</v>
      </c>
      <c r="YT1210" s="96" t="s">
        <v>216</v>
      </c>
      <c r="YU1210" s="96" t="s">
        <v>216</v>
      </c>
      <c r="YV1210" s="60">
        <f>IF(YP1209=0,0,(ZB1214-ZB1213)/YP1209)</f>
        <v>1.2048973622000001</v>
      </c>
      <c r="YW1210" s="60">
        <f t="shared" ref="YW1210:ZA1210" si="844">IF(YQ1209=0,0,(ZC1214-ZC1213)/YQ1209)</f>
        <v>1.1359946035999999</v>
      </c>
      <c r="YX1210" s="60">
        <f t="shared" si="844"/>
        <v>1.1359946035999999</v>
      </c>
      <c r="YY1210" s="60">
        <f t="shared" si="844"/>
        <v>0.1694307354</v>
      </c>
      <c r="YZ1210" s="60">
        <f t="shared" si="844"/>
        <v>0.17224733580000001</v>
      </c>
      <c r="ZA1210" s="60">
        <f t="shared" si="844"/>
        <v>0.17224733580000001</v>
      </c>
      <c r="ZB1210" s="96" t="s">
        <v>216</v>
      </c>
      <c r="ZC1210" s="96" t="s">
        <v>216</v>
      </c>
      <c r="ZD1210" s="96" t="s">
        <v>216</v>
      </c>
      <c r="ZE1210" s="96" t="s">
        <v>216</v>
      </c>
      <c r="ZF1210" s="96" t="s">
        <v>216</v>
      </c>
      <c r="ZG1210" s="96" t="s">
        <v>216</v>
      </c>
    </row>
    <row r="1211" spans="1:683" s="67" customFormat="1" ht="24">
      <c r="A1211" s="40" t="s">
        <v>232</v>
      </c>
      <c r="B1211" s="129"/>
      <c r="C1211" s="62" t="s">
        <v>106</v>
      </c>
      <c r="D1211" s="181"/>
      <c r="E1211" s="182"/>
      <c r="F1211" s="63"/>
      <c r="G1211" s="63"/>
      <c r="H1211" s="63"/>
      <c r="I1211" s="100"/>
      <c r="J1211" s="100"/>
      <c r="K1211" s="100"/>
      <c r="L1211" s="96" t="s">
        <v>216</v>
      </c>
      <c r="M1211" s="96" t="s">
        <v>216</v>
      </c>
      <c r="N1211" s="96" t="s">
        <v>216</v>
      </c>
      <c r="O1211" s="96" t="s">
        <v>216</v>
      </c>
      <c r="P1211" s="96" t="s">
        <v>216</v>
      </c>
      <c r="Q1211" s="96" t="s">
        <v>216</v>
      </c>
      <c r="R1211" s="96" t="s">
        <v>216</v>
      </c>
      <c r="S1211" s="96" t="s">
        <v>216</v>
      </c>
      <c r="T1211" s="96" t="s">
        <v>216</v>
      </c>
      <c r="U1211" s="96" t="s">
        <v>216</v>
      </c>
      <c r="V1211" s="96" t="s">
        <v>216</v>
      </c>
      <c r="W1211" s="96" t="s">
        <v>216</v>
      </c>
      <c r="X1211" s="96" t="s">
        <v>216</v>
      </c>
      <c r="Y1211" s="96" t="s">
        <v>216</v>
      </c>
      <c r="Z1211" s="96" t="s">
        <v>216</v>
      </c>
      <c r="AA1211" s="63">
        <f>AA1181+AA1197</f>
        <v>0</v>
      </c>
      <c r="AB1211" s="63">
        <f t="shared" ref="AB1211:AF1211" si="845">AB1181+AB1197</f>
        <v>0</v>
      </c>
      <c r="AC1211" s="63">
        <f t="shared" si="845"/>
        <v>0</v>
      </c>
      <c r="AD1211" s="63">
        <f t="shared" si="845"/>
        <v>0</v>
      </c>
      <c r="AE1211" s="63">
        <f t="shared" si="845"/>
        <v>0</v>
      </c>
      <c r="AF1211" s="63">
        <f t="shared" si="845"/>
        <v>0</v>
      </c>
      <c r="AG1211" s="96" t="s">
        <v>216</v>
      </c>
      <c r="AH1211" s="96" t="s">
        <v>216</v>
      </c>
      <c r="AI1211" s="96" t="s">
        <v>216</v>
      </c>
      <c r="AJ1211" s="96" t="s">
        <v>216</v>
      </c>
      <c r="AK1211" s="96" t="s">
        <v>216</v>
      </c>
      <c r="AL1211" s="96" t="s">
        <v>216</v>
      </c>
      <c r="AM1211" s="96" t="s">
        <v>216</v>
      </c>
      <c r="AN1211" s="96" t="s">
        <v>216</v>
      </c>
      <c r="AO1211" s="96" t="s">
        <v>216</v>
      </c>
      <c r="AP1211" s="96" t="s">
        <v>216</v>
      </c>
      <c r="AQ1211" s="96" t="s">
        <v>216</v>
      </c>
      <c r="AR1211" s="96" t="s">
        <v>216</v>
      </c>
      <c r="AS1211" s="96" t="s">
        <v>216</v>
      </c>
      <c r="AT1211" s="96" t="s">
        <v>216</v>
      </c>
      <c r="AU1211" s="96" t="s">
        <v>216</v>
      </c>
      <c r="AV1211" s="63">
        <f t="shared" ref="AV1211:BA1211" si="846">AV1181+AV1197</f>
        <v>0</v>
      </c>
      <c r="AW1211" s="63">
        <f t="shared" si="846"/>
        <v>0</v>
      </c>
      <c r="AX1211" s="63">
        <f t="shared" si="846"/>
        <v>0</v>
      </c>
      <c r="AY1211" s="63">
        <f t="shared" si="846"/>
        <v>0</v>
      </c>
      <c r="AZ1211" s="63">
        <f t="shared" si="846"/>
        <v>0</v>
      </c>
      <c r="BA1211" s="63">
        <f t="shared" si="846"/>
        <v>0</v>
      </c>
      <c r="BB1211" s="96" t="s">
        <v>216</v>
      </c>
      <c r="BC1211" s="96" t="s">
        <v>216</v>
      </c>
      <c r="BD1211" s="96" t="s">
        <v>216</v>
      </c>
      <c r="BE1211" s="96" t="s">
        <v>216</v>
      </c>
      <c r="BF1211" s="96" t="s">
        <v>216</v>
      </c>
      <c r="BG1211" s="96" t="s">
        <v>216</v>
      </c>
      <c r="BH1211" s="96" t="s">
        <v>216</v>
      </c>
      <c r="BI1211" s="96" t="s">
        <v>216</v>
      </c>
      <c r="BJ1211" s="96" t="s">
        <v>216</v>
      </c>
      <c r="BK1211" s="96" t="s">
        <v>216</v>
      </c>
      <c r="BL1211" s="96" t="s">
        <v>216</v>
      </c>
      <c r="BM1211" s="96" t="s">
        <v>216</v>
      </c>
      <c r="BN1211" s="96" t="s">
        <v>216</v>
      </c>
      <c r="BO1211" s="96" t="s">
        <v>216</v>
      </c>
      <c r="BP1211" s="96" t="s">
        <v>216</v>
      </c>
      <c r="BQ1211" s="63">
        <f t="shared" ref="BQ1211:BV1211" si="847">BQ1181+BQ1197</f>
        <v>0</v>
      </c>
      <c r="BR1211" s="63">
        <f t="shared" si="847"/>
        <v>0</v>
      </c>
      <c r="BS1211" s="63">
        <f t="shared" si="847"/>
        <v>0</v>
      </c>
      <c r="BT1211" s="63">
        <f t="shared" si="847"/>
        <v>0</v>
      </c>
      <c r="BU1211" s="63">
        <f t="shared" si="847"/>
        <v>0</v>
      </c>
      <c r="BV1211" s="63">
        <f t="shared" si="847"/>
        <v>0</v>
      </c>
      <c r="BW1211" s="96" t="s">
        <v>216</v>
      </c>
      <c r="BX1211" s="96" t="s">
        <v>216</v>
      </c>
      <c r="BY1211" s="96" t="s">
        <v>216</v>
      </c>
      <c r="BZ1211" s="96" t="s">
        <v>216</v>
      </c>
      <c r="CA1211" s="96" t="s">
        <v>216</v>
      </c>
      <c r="CB1211" s="96" t="s">
        <v>216</v>
      </c>
      <c r="CC1211" s="96" t="s">
        <v>216</v>
      </c>
      <c r="CD1211" s="96" t="s">
        <v>216</v>
      </c>
      <c r="CE1211" s="96" t="s">
        <v>216</v>
      </c>
      <c r="CF1211" s="96" t="s">
        <v>216</v>
      </c>
      <c r="CG1211" s="96" t="s">
        <v>216</v>
      </c>
      <c r="CH1211" s="96" t="s">
        <v>216</v>
      </c>
      <c r="CI1211" s="96" t="s">
        <v>216</v>
      </c>
      <c r="CJ1211" s="96" t="s">
        <v>216</v>
      </c>
      <c r="CK1211" s="96" t="s">
        <v>216</v>
      </c>
      <c r="CL1211" s="63">
        <f t="shared" ref="CL1211:CQ1211" si="848">CL1181+CL1197</f>
        <v>0</v>
      </c>
      <c r="CM1211" s="63">
        <f t="shared" si="848"/>
        <v>0</v>
      </c>
      <c r="CN1211" s="63">
        <f t="shared" si="848"/>
        <v>0</v>
      </c>
      <c r="CO1211" s="63">
        <f t="shared" si="848"/>
        <v>0</v>
      </c>
      <c r="CP1211" s="63">
        <f t="shared" si="848"/>
        <v>0</v>
      </c>
      <c r="CQ1211" s="63">
        <f t="shared" si="848"/>
        <v>0</v>
      </c>
      <c r="CR1211" s="96" t="s">
        <v>216</v>
      </c>
      <c r="CS1211" s="96" t="s">
        <v>216</v>
      </c>
      <c r="CT1211" s="96" t="s">
        <v>216</v>
      </c>
      <c r="CU1211" s="96" t="s">
        <v>216</v>
      </c>
      <c r="CV1211" s="96" t="s">
        <v>216</v>
      </c>
      <c r="CW1211" s="96" t="s">
        <v>216</v>
      </c>
      <c r="CX1211" s="96" t="s">
        <v>216</v>
      </c>
      <c r="CY1211" s="96" t="s">
        <v>216</v>
      </c>
      <c r="CZ1211" s="96" t="s">
        <v>216</v>
      </c>
      <c r="DA1211" s="96" t="s">
        <v>216</v>
      </c>
      <c r="DB1211" s="96" t="s">
        <v>216</v>
      </c>
      <c r="DC1211" s="96" t="s">
        <v>216</v>
      </c>
      <c r="DD1211" s="96" t="s">
        <v>216</v>
      </c>
      <c r="DE1211" s="96" t="s">
        <v>216</v>
      </c>
      <c r="DF1211" s="96" t="s">
        <v>216</v>
      </c>
      <c r="DG1211" s="63">
        <f t="shared" ref="DG1211:DL1211" si="849">DG1181+DG1197</f>
        <v>0</v>
      </c>
      <c r="DH1211" s="63">
        <f t="shared" si="849"/>
        <v>0</v>
      </c>
      <c r="DI1211" s="63">
        <f t="shared" si="849"/>
        <v>0</v>
      </c>
      <c r="DJ1211" s="63">
        <f t="shared" si="849"/>
        <v>0</v>
      </c>
      <c r="DK1211" s="63">
        <f t="shared" si="849"/>
        <v>0</v>
      </c>
      <c r="DL1211" s="63">
        <f t="shared" si="849"/>
        <v>0</v>
      </c>
      <c r="DM1211" s="96" t="s">
        <v>216</v>
      </c>
      <c r="DN1211" s="96" t="s">
        <v>216</v>
      </c>
      <c r="DO1211" s="96" t="s">
        <v>216</v>
      </c>
      <c r="DP1211" s="96" t="s">
        <v>216</v>
      </c>
      <c r="DQ1211" s="96" t="s">
        <v>216</v>
      </c>
      <c r="DR1211" s="96" t="s">
        <v>216</v>
      </c>
      <c r="DS1211" s="96" t="s">
        <v>216</v>
      </c>
      <c r="DT1211" s="96" t="s">
        <v>216</v>
      </c>
      <c r="DU1211" s="96" t="s">
        <v>216</v>
      </c>
      <c r="DV1211" s="96" t="s">
        <v>216</v>
      </c>
      <c r="DW1211" s="96" t="s">
        <v>216</v>
      </c>
      <c r="DX1211" s="96" t="s">
        <v>216</v>
      </c>
      <c r="DY1211" s="96" t="s">
        <v>216</v>
      </c>
      <c r="DZ1211" s="96" t="s">
        <v>216</v>
      </c>
      <c r="EA1211" s="96" t="s">
        <v>216</v>
      </c>
      <c r="EB1211" s="63">
        <f t="shared" ref="EB1211:EG1211" si="850">EB1181+EB1197</f>
        <v>0</v>
      </c>
      <c r="EC1211" s="63">
        <f t="shared" si="850"/>
        <v>0</v>
      </c>
      <c r="ED1211" s="63">
        <f t="shared" si="850"/>
        <v>0</v>
      </c>
      <c r="EE1211" s="63">
        <f t="shared" si="850"/>
        <v>0</v>
      </c>
      <c r="EF1211" s="63">
        <f t="shared" si="850"/>
        <v>0</v>
      </c>
      <c r="EG1211" s="63">
        <f t="shared" si="850"/>
        <v>0</v>
      </c>
      <c r="EH1211" s="96" t="s">
        <v>216</v>
      </c>
      <c r="EI1211" s="96" t="s">
        <v>216</v>
      </c>
      <c r="EJ1211" s="96" t="s">
        <v>216</v>
      </c>
      <c r="EK1211" s="96" t="s">
        <v>216</v>
      </c>
      <c r="EL1211" s="96" t="s">
        <v>216</v>
      </c>
      <c r="EM1211" s="96" t="s">
        <v>216</v>
      </c>
      <c r="EN1211" s="96" t="s">
        <v>216</v>
      </c>
      <c r="EO1211" s="96" t="s">
        <v>216</v>
      </c>
      <c r="EP1211" s="96" t="s">
        <v>216</v>
      </c>
      <c r="EQ1211" s="96" t="s">
        <v>216</v>
      </c>
      <c r="ER1211" s="96" t="s">
        <v>216</v>
      </c>
      <c r="ES1211" s="96" t="s">
        <v>216</v>
      </c>
      <c r="ET1211" s="96" t="s">
        <v>216</v>
      </c>
      <c r="EU1211" s="96" t="s">
        <v>216</v>
      </c>
      <c r="EV1211" s="96" t="s">
        <v>216</v>
      </c>
      <c r="EW1211" s="63">
        <f t="shared" ref="EW1211:FB1211" si="851">EW1181+EW1197</f>
        <v>0</v>
      </c>
      <c r="EX1211" s="63">
        <f t="shared" si="851"/>
        <v>0</v>
      </c>
      <c r="EY1211" s="63">
        <f t="shared" si="851"/>
        <v>0</v>
      </c>
      <c r="EZ1211" s="63">
        <f t="shared" si="851"/>
        <v>0</v>
      </c>
      <c r="FA1211" s="63">
        <f t="shared" si="851"/>
        <v>0</v>
      </c>
      <c r="FB1211" s="63">
        <f t="shared" si="851"/>
        <v>0</v>
      </c>
      <c r="FC1211" s="96" t="s">
        <v>216</v>
      </c>
      <c r="FD1211" s="96" t="s">
        <v>216</v>
      </c>
      <c r="FE1211" s="96" t="s">
        <v>216</v>
      </c>
      <c r="FF1211" s="96" t="s">
        <v>216</v>
      </c>
      <c r="FG1211" s="96" t="s">
        <v>216</v>
      </c>
      <c r="FH1211" s="96" t="s">
        <v>216</v>
      </c>
      <c r="FI1211" s="96" t="s">
        <v>216</v>
      </c>
      <c r="FJ1211" s="96" t="s">
        <v>216</v>
      </c>
      <c r="FK1211" s="96" t="s">
        <v>216</v>
      </c>
      <c r="FL1211" s="96" t="s">
        <v>216</v>
      </c>
      <c r="FM1211" s="96" t="s">
        <v>216</v>
      </c>
      <c r="FN1211" s="96" t="s">
        <v>216</v>
      </c>
      <c r="FO1211" s="96" t="s">
        <v>216</v>
      </c>
      <c r="FP1211" s="96" t="s">
        <v>216</v>
      </c>
      <c r="FQ1211" s="96" t="s">
        <v>216</v>
      </c>
      <c r="FR1211" s="63">
        <f t="shared" ref="FR1211:FW1211" si="852">FR1181+FR1197</f>
        <v>0</v>
      </c>
      <c r="FS1211" s="63">
        <f t="shared" si="852"/>
        <v>0</v>
      </c>
      <c r="FT1211" s="63">
        <f t="shared" si="852"/>
        <v>0</v>
      </c>
      <c r="FU1211" s="63">
        <f t="shared" si="852"/>
        <v>0</v>
      </c>
      <c r="FV1211" s="63">
        <f t="shared" si="852"/>
        <v>0</v>
      </c>
      <c r="FW1211" s="63">
        <f t="shared" si="852"/>
        <v>0</v>
      </c>
      <c r="FX1211" s="96" t="s">
        <v>216</v>
      </c>
      <c r="FY1211" s="96" t="s">
        <v>216</v>
      </c>
      <c r="FZ1211" s="96" t="s">
        <v>216</v>
      </c>
      <c r="GA1211" s="96" t="s">
        <v>216</v>
      </c>
      <c r="GB1211" s="96" t="s">
        <v>216</v>
      </c>
      <c r="GC1211" s="96" t="s">
        <v>216</v>
      </c>
      <c r="GD1211" s="96" t="s">
        <v>216</v>
      </c>
      <c r="GE1211" s="96" t="s">
        <v>216</v>
      </c>
      <c r="GF1211" s="96" t="s">
        <v>216</v>
      </c>
      <c r="GG1211" s="96" t="s">
        <v>216</v>
      </c>
      <c r="GH1211" s="96" t="s">
        <v>216</v>
      </c>
      <c r="GI1211" s="96" t="s">
        <v>216</v>
      </c>
      <c r="GJ1211" s="96" t="s">
        <v>216</v>
      </c>
      <c r="GK1211" s="96" t="s">
        <v>216</v>
      </c>
      <c r="GL1211" s="96" t="s">
        <v>216</v>
      </c>
      <c r="GM1211" s="63">
        <f t="shared" ref="GM1211:GR1211" si="853">GM1181+GM1197</f>
        <v>0</v>
      </c>
      <c r="GN1211" s="63">
        <f t="shared" si="853"/>
        <v>0</v>
      </c>
      <c r="GO1211" s="63">
        <f t="shared" si="853"/>
        <v>0</v>
      </c>
      <c r="GP1211" s="63">
        <f t="shared" si="853"/>
        <v>0</v>
      </c>
      <c r="GQ1211" s="63">
        <f t="shared" si="853"/>
        <v>0</v>
      </c>
      <c r="GR1211" s="63">
        <f t="shared" si="853"/>
        <v>0</v>
      </c>
      <c r="GS1211" s="96" t="s">
        <v>216</v>
      </c>
      <c r="GT1211" s="96" t="s">
        <v>216</v>
      </c>
      <c r="GU1211" s="96" t="s">
        <v>216</v>
      </c>
      <c r="GV1211" s="96" t="s">
        <v>216</v>
      </c>
      <c r="GW1211" s="96" t="s">
        <v>216</v>
      </c>
      <c r="GX1211" s="96" t="s">
        <v>216</v>
      </c>
      <c r="GY1211" s="96" t="s">
        <v>216</v>
      </c>
      <c r="GZ1211" s="96" t="s">
        <v>216</v>
      </c>
      <c r="HA1211" s="96" t="s">
        <v>216</v>
      </c>
      <c r="HB1211" s="96" t="s">
        <v>216</v>
      </c>
      <c r="HC1211" s="96" t="s">
        <v>216</v>
      </c>
      <c r="HD1211" s="96" t="s">
        <v>216</v>
      </c>
      <c r="HE1211" s="96" t="s">
        <v>216</v>
      </c>
      <c r="HF1211" s="96" t="s">
        <v>216</v>
      </c>
      <c r="HG1211" s="96" t="s">
        <v>216</v>
      </c>
      <c r="HH1211" s="63">
        <f t="shared" ref="HH1211:HM1211" si="854">HH1181+HH1197</f>
        <v>1333600</v>
      </c>
      <c r="HI1211" s="63">
        <f t="shared" si="854"/>
        <v>1328300.1599999999</v>
      </c>
      <c r="HJ1211" s="63">
        <f t="shared" si="854"/>
        <v>1328300.1599999999</v>
      </c>
      <c r="HK1211" s="63">
        <f t="shared" si="854"/>
        <v>817300.05</v>
      </c>
      <c r="HL1211" s="63">
        <f t="shared" si="854"/>
        <v>816800.01</v>
      </c>
      <c r="HM1211" s="63">
        <f t="shared" si="854"/>
        <v>816800.01</v>
      </c>
      <c r="HN1211" s="96" t="s">
        <v>216</v>
      </c>
      <c r="HO1211" s="96" t="s">
        <v>216</v>
      </c>
      <c r="HP1211" s="96" t="s">
        <v>216</v>
      </c>
      <c r="HQ1211" s="96" t="s">
        <v>216</v>
      </c>
      <c r="HR1211" s="96" t="s">
        <v>216</v>
      </c>
      <c r="HS1211" s="96" t="s">
        <v>216</v>
      </c>
      <c r="HT1211" s="96" t="s">
        <v>216</v>
      </c>
      <c r="HU1211" s="96" t="s">
        <v>216</v>
      </c>
      <c r="HV1211" s="96" t="s">
        <v>216</v>
      </c>
      <c r="HW1211" s="96" t="s">
        <v>216</v>
      </c>
      <c r="HX1211" s="96" t="s">
        <v>216</v>
      </c>
      <c r="HY1211" s="96" t="s">
        <v>216</v>
      </c>
      <c r="HZ1211" s="96" t="s">
        <v>216</v>
      </c>
      <c r="IA1211" s="96" t="s">
        <v>216</v>
      </c>
      <c r="IB1211" s="96" t="s">
        <v>216</v>
      </c>
      <c r="IC1211" s="63">
        <f t="shared" ref="IC1211:IH1211" si="855">IC1181+IC1197</f>
        <v>0</v>
      </c>
      <c r="ID1211" s="63">
        <f t="shared" si="855"/>
        <v>0</v>
      </c>
      <c r="IE1211" s="63">
        <f t="shared" si="855"/>
        <v>0</v>
      </c>
      <c r="IF1211" s="63">
        <f t="shared" si="855"/>
        <v>0</v>
      </c>
      <c r="IG1211" s="63">
        <f t="shared" si="855"/>
        <v>0</v>
      </c>
      <c r="IH1211" s="63">
        <f t="shared" si="855"/>
        <v>0</v>
      </c>
      <c r="II1211" s="96" t="s">
        <v>216</v>
      </c>
      <c r="IJ1211" s="96" t="s">
        <v>216</v>
      </c>
      <c r="IK1211" s="96" t="s">
        <v>216</v>
      </c>
      <c r="IL1211" s="96" t="s">
        <v>216</v>
      </c>
      <c r="IM1211" s="96" t="s">
        <v>216</v>
      </c>
      <c r="IN1211" s="96" t="s">
        <v>216</v>
      </c>
      <c r="IO1211" s="96" t="s">
        <v>216</v>
      </c>
      <c r="IP1211" s="96" t="s">
        <v>216</v>
      </c>
      <c r="IQ1211" s="96" t="s">
        <v>216</v>
      </c>
      <c r="IR1211" s="96" t="s">
        <v>216</v>
      </c>
      <c r="IS1211" s="96" t="s">
        <v>216</v>
      </c>
      <c r="IT1211" s="96" t="s">
        <v>216</v>
      </c>
      <c r="IU1211" s="96" t="s">
        <v>216</v>
      </c>
      <c r="IV1211" s="96" t="s">
        <v>216</v>
      </c>
      <c r="IW1211" s="96" t="s">
        <v>216</v>
      </c>
      <c r="IX1211" s="63">
        <f t="shared" ref="IX1211:JC1211" si="856">IX1181+IX1197</f>
        <v>0</v>
      </c>
      <c r="IY1211" s="63">
        <f t="shared" si="856"/>
        <v>0</v>
      </c>
      <c r="IZ1211" s="63">
        <f t="shared" si="856"/>
        <v>0</v>
      </c>
      <c r="JA1211" s="63">
        <f t="shared" si="856"/>
        <v>0</v>
      </c>
      <c r="JB1211" s="63">
        <f t="shared" si="856"/>
        <v>0</v>
      </c>
      <c r="JC1211" s="63">
        <f t="shared" si="856"/>
        <v>0</v>
      </c>
      <c r="JD1211" s="96" t="s">
        <v>216</v>
      </c>
      <c r="JE1211" s="96" t="s">
        <v>216</v>
      </c>
      <c r="JF1211" s="96" t="s">
        <v>216</v>
      </c>
      <c r="JG1211" s="96" t="s">
        <v>216</v>
      </c>
      <c r="JH1211" s="96" t="s">
        <v>216</v>
      </c>
      <c r="JI1211" s="96" t="s">
        <v>216</v>
      </c>
      <c r="JJ1211" s="96" t="s">
        <v>216</v>
      </c>
      <c r="JK1211" s="96" t="s">
        <v>216</v>
      </c>
      <c r="JL1211" s="96" t="s">
        <v>216</v>
      </c>
      <c r="JM1211" s="96" t="s">
        <v>216</v>
      </c>
      <c r="JN1211" s="96" t="s">
        <v>216</v>
      </c>
      <c r="JO1211" s="96" t="s">
        <v>216</v>
      </c>
      <c r="JP1211" s="96" t="s">
        <v>216</v>
      </c>
      <c r="JQ1211" s="96" t="s">
        <v>216</v>
      </c>
      <c r="JR1211" s="96" t="s">
        <v>216</v>
      </c>
      <c r="JS1211" s="63">
        <f t="shared" ref="JS1211:JX1211" si="857">JS1181+JS1197</f>
        <v>0</v>
      </c>
      <c r="JT1211" s="63">
        <f t="shared" si="857"/>
        <v>0</v>
      </c>
      <c r="JU1211" s="63">
        <f t="shared" si="857"/>
        <v>0</v>
      </c>
      <c r="JV1211" s="63">
        <f t="shared" si="857"/>
        <v>0</v>
      </c>
      <c r="JW1211" s="63">
        <f t="shared" si="857"/>
        <v>0</v>
      </c>
      <c r="JX1211" s="63">
        <f t="shared" si="857"/>
        <v>0</v>
      </c>
      <c r="JY1211" s="96" t="s">
        <v>216</v>
      </c>
      <c r="JZ1211" s="96" t="s">
        <v>216</v>
      </c>
      <c r="KA1211" s="96" t="s">
        <v>216</v>
      </c>
      <c r="KB1211" s="96" t="s">
        <v>216</v>
      </c>
      <c r="KC1211" s="96" t="s">
        <v>216</v>
      </c>
      <c r="KD1211" s="96" t="s">
        <v>216</v>
      </c>
      <c r="KE1211" s="96" t="s">
        <v>216</v>
      </c>
      <c r="KF1211" s="96" t="s">
        <v>216</v>
      </c>
      <c r="KG1211" s="96" t="s">
        <v>216</v>
      </c>
      <c r="KH1211" s="96" t="s">
        <v>216</v>
      </c>
      <c r="KI1211" s="96" t="s">
        <v>216</v>
      </c>
      <c r="KJ1211" s="96" t="s">
        <v>216</v>
      </c>
      <c r="KK1211" s="96" t="s">
        <v>216</v>
      </c>
      <c r="KL1211" s="96" t="s">
        <v>216</v>
      </c>
      <c r="KM1211" s="96" t="s">
        <v>216</v>
      </c>
      <c r="KN1211" s="63">
        <f t="shared" ref="KN1211:KS1211" si="858">KN1181+KN1197</f>
        <v>0</v>
      </c>
      <c r="KO1211" s="63">
        <f t="shared" si="858"/>
        <v>0</v>
      </c>
      <c r="KP1211" s="63">
        <f t="shared" si="858"/>
        <v>0</v>
      </c>
      <c r="KQ1211" s="63">
        <f t="shared" si="858"/>
        <v>0</v>
      </c>
      <c r="KR1211" s="63">
        <f t="shared" si="858"/>
        <v>0</v>
      </c>
      <c r="KS1211" s="63">
        <f t="shared" si="858"/>
        <v>0</v>
      </c>
      <c r="KT1211" s="96" t="s">
        <v>216</v>
      </c>
      <c r="KU1211" s="96" t="s">
        <v>216</v>
      </c>
      <c r="KV1211" s="96" t="s">
        <v>216</v>
      </c>
      <c r="KW1211" s="96" t="s">
        <v>216</v>
      </c>
      <c r="KX1211" s="96" t="s">
        <v>216</v>
      </c>
      <c r="KY1211" s="96" t="s">
        <v>216</v>
      </c>
      <c r="KZ1211" s="96" t="s">
        <v>216</v>
      </c>
      <c r="LA1211" s="96" t="s">
        <v>216</v>
      </c>
      <c r="LB1211" s="96" t="s">
        <v>216</v>
      </c>
      <c r="LC1211" s="96" t="s">
        <v>216</v>
      </c>
      <c r="LD1211" s="96" t="s">
        <v>216</v>
      </c>
      <c r="LE1211" s="96" t="s">
        <v>216</v>
      </c>
      <c r="LF1211" s="96" t="s">
        <v>216</v>
      </c>
      <c r="LG1211" s="96" t="s">
        <v>216</v>
      </c>
      <c r="LH1211" s="96" t="s">
        <v>216</v>
      </c>
      <c r="LI1211" s="63">
        <f t="shared" ref="LI1211:LN1211" si="859">LI1181+LI1197</f>
        <v>0</v>
      </c>
      <c r="LJ1211" s="63">
        <f t="shared" si="859"/>
        <v>0</v>
      </c>
      <c r="LK1211" s="63">
        <f t="shared" si="859"/>
        <v>0</v>
      </c>
      <c r="LL1211" s="63">
        <f t="shared" si="859"/>
        <v>0</v>
      </c>
      <c r="LM1211" s="63">
        <f t="shared" si="859"/>
        <v>0</v>
      </c>
      <c r="LN1211" s="63">
        <f t="shared" si="859"/>
        <v>0</v>
      </c>
      <c r="LO1211" s="96" t="s">
        <v>216</v>
      </c>
      <c r="LP1211" s="96" t="s">
        <v>216</v>
      </c>
      <c r="LQ1211" s="96" t="s">
        <v>216</v>
      </c>
      <c r="LR1211" s="96" t="s">
        <v>216</v>
      </c>
      <c r="LS1211" s="96" t="s">
        <v>216</v>
      </c>
      <c r="LT1211" s="96" t="s">
        <v>216</v>
      </c>
      <c r="LU1211" s="96" t="s">
        <v>216</v>
      </c>
      <c r="LV1211" s="96" t="s">
        <v>216</v>
      </c>
      <c r="LW1211" s="96" t="s">
        <v>216</v>
      </c>
      <c r="LX1211" s="96" t="s">
        <v>216</v>
      </c>
      <c r="LY1211" s="96" t="s">
        <v>216</v>
      </c>
      <c r="LZ1211" s="96" t="s">
        <v>216</v>
      </c>
      <c r="MA1211" s="96" t="s">
        <v>216</v>
      </c>
      <c r="MB1211" s="96" t="s">
        <v>216</v>
      </c>
      <c r="MC1211" s="96" t="s">
        <v>216</v>
      </c>
      <c r="MD1211" s="63">
        <f t="shared" ref="MD1211:MI1211" si="860">MD1181+MD1197</f>
        <v>0</v>
      </c>
      <c r="ME1211" s="63">
        <f t="shared" si="860"/>
        <v>0</v>
      </c>
      <c r="MF1211" s="63">
        <f t="shared" si="860"/>
        <v>0</v>
      </c>
      <c r="MG1211" s="63">
        <f t="shared" si="860"/>
        <v>0</v>
      </c>
      <c r="MH1211" s="63">
        <f t="shared" si="860"/>
        <v>0</v>
      </c>
      <c r="MI1211" s="63">
        <f t="shared" si="860"/>
        <v>0</v>
      </c>
      <c r="MJ1211" s="96" t="s">
        <v>216</v>
      </c>
      <c r="MK1211" s="96" t="s">
        <v>216</v>
      </c>
      <c r="ML1211" s="96" t="s">
        <v>216</v>
      </c>
      <c r="MM1211" s="96" t="s">
        <v>216</v>
      </c>
      <c r="MN1211" s="96" t="s">
        <v>216</v>
      </c>
      <c r="MO1211" s="96" t="s">
        <v>216</v>
      </c>
      <c r="MP1211" s="96" t="s">
        <v>216</v>
      </c>
      <c r="MQ1211" s="96" t="s">
        <v>216</v>
      </c>
      <c r="MR1211" s="96" t="s">
        <v>216</v>
      </c>
      <c r="MS1211" s="96" t="s">
        <v>216</v>
      </c>
      <c r="MT1211" s="96" t="s">
        <v>216</v>
      </c>
      <c r="MU1211" s="96" t="s">
        <v>216</v>
      </c>
      <c r="MV1211" s="96" t="s">
        <v>216</v>
      </c>
      <c r="MW1211" s="96" t="s">
        <v>216</v>
      </c>
      <c r="MX1211" s="96" t="s">
        <v>216</v>
      </c>
      <c r="MY1211" s="63">
        <f t="shared" ref="MY1211:ND1211" si="861">MY1181+MY1197</f>
        <v>0</v>
      </c>
      <c r="MZ1211" s="63">
        <f t="shared" si="861"/>
        <v>0</v>
      </c>
      <c r="NA1211" s="63">
        <f t="shared" si="861"/>
        <v>0</v>
      </c>
      <c r="NB1211" s="63">
        <f t="shared" si="861"/>
        <v>0</v>
      </c>
      <c r="NC1211" s="63">
        <f t="shared" si="861"/>
        <v>0</v>
      </c>
      <c r="ND1211" s="63">
        <f t="shared" si="861"/>
        <v>0</v>
      </c>
      <c r="NE1211" s="96" t="s">
        <v>216</v>
      </c>
      <c r="NF1211" s="96" t="s">
        <v>216</v>
      </c>
      <c r="NG1211" s="96" t="s">
        <v>216</v>
      </c>
      <c r="NH1211" s="96" t="s">
        <v>216</v>
      </c>
      <c r="NI1211" s="96" t="s">
        <v>216</v>
      </c>
      <c r="NJ1211" s="96" t="s">
        <v>216</v>
      </c>
      <c r="NK1211" s="96" t="s">
        <v>216</v>
      </c>
      <c r="NL1211" s="96" t="s">
        <v>216</v>
      </c>
      <c r="NM1211" s="96" t="s">
        <v>216</v>
      </c>
      <c r="NN1211" s="96" t="s">
        <v>216</v>
      </c>
      <c r="NO1211" s="96" t="s">
        <v>216</v>
      </c>
      <c r="NP1211" s="96" t="s">
        <v>216</v>
      </c>
      <c r="NQ1211" s="96" t="s">
        <v>216</v>
      </c>
      <c r="NR1211" s="96" t="s">
        <v>216</v>
      </c>
      <c r="NS1211" s="96" t="s">
        <v>216</v>
      </c>
      <c r="NT1211" s="63">
        <f t="shared" ref="NT1211:NY1211" si="862">NT1181+NT1197</f>
        <v>0</v>
      </c>
      <c r="NU1211" s="63">
        <f t="shared" si="862"/>
        <v>0</v>
      </c>
      <c r="NV1211" s="63">
        <f t="shared" si="862"/>
        <v>0</v>
      </c>
      <c r="NW1211" s="63">
        <f t="shared" si="862"/>
        <v>0</v>
      </c>
      <c r="NX1211" s="63">
        <f t="shared" si="862"/>
        <v>0</v>
      </c>
      <c r="NY1211" s="63">
        <f t="shared" si="862"/>
        <v>0</v>
      </c>
      <c r="NZ1211" s="96" t="s">
        <v>216</v>
      </c>
      <c r="OA1211" s="96" t="s">
        <v>216</v>
      </c>
      <c r="OB1211" s="96" t="s">
        <v>216</v>
      </c>
      <c r="OC1211" s="96" t="s">
        <v>216</v>
      </c>
      <c r="OD1211" s="96" t="s">
        <v>216</v>
      </c>
      <c r="OE1211" s="96" t="s">
        <v>216</v>
      </c>
      <c r="OF1211" s="96" t="s">
        <v>216</v>
      </c>
      <c r="OG1211" s="96" t="s">
        <v>216</v>
      </c>
      <c r="OH1211" s="96" t="s">
        <v>216</v>
      </c>
      <c r="OI1211" s="96" t="s">
        <v>216</v>
      </c>
      <c r="OJ1211" s="96" t="s">
        <v>216</v>
      </c>
      <c r="OK1211" s="96" t="s">
        <v>216</v>
      </c>
      <c r="OL1211" s="96" t="s">
        <v>216</v>
      </c>
      <c r="OM1211" s="96" t="s">
        <v>216</v>
      </c>
      <c r="ON1211" s="96" t="s">
        <v>216</v>
      </c>
      <c r="OO1211" s="63">
        <f t="shared" ref="OO1211:OT1211" si="863">OO1181+OO1197</f>
        <v>0</v>
      </c>
      <c r="OP1211" s="63">
        <f t="shared" si="863"/>
        <v>0</v>
      </c>
      <c r="OQ1211" s="63">
        <f t="shared" si="863"/>
        <v>0</v>
      </c>
      <c r="OR1211" s="63">
        <f t="shared" si="863"/>
        <v>0</v>
      </c>
      <c r="OS1211" s="63">
        <f t="shared" si="863"/>
        <v>0</v>
      </c>
      <c r="OT1211" s="63">
        <f t="shared" si="863"/>
        <v>0</v>
      </c>
      <c r="OU1211" s="96" t="s">
        <v>216</v>
      </c>
      <c r="OV1211" s="96" t="s">
        <v>216</v>
      </c>
      <c r="OW1211" s="96" t="s">
        <v>216</v>
      </c>
      <c r="OX1211" s="96" t="s">
        <v>216</v>
      </c>
      <c r="OY1211" s="96" t="s">
        <v>216</v>
      </c>
      <c r="OZ1211" s="96" t="s">
        <v>216</v>
      </c>
      <c r="PA1211" s="96" t="s">
        <v>216</v>
      </c>
      <c r="PB1211" s="96" t="s">
        <v>216</v>
      </c>
      <c r="PC1211" s="96" t="s">
        <v>216</v>
      </c>
      <c r="PD1211" s="96" t="s">
        <v>216</v>
      </c>
      <c r="PE1211" s="96" t="s">
        <v>216</v>
      </c>
      <c r="PF1211" s="96" t="s">
        <v>216</v>
      </c>
      <c r="PG1211" s="96" t="s">
        <v>216</v>
      </c>
      <c r="PH1211" s="96" t="s">
        <v>216</v>
      </c>
      <c r="PI1211" s="96" t="s">
        <v>216</v>
      </c>
      <c r="PJ1211" s="63">
        <f t="shared" ref="PJ1211:PO1211" si="864">PJ1181+PJ1197</f>
        <v>0</v>
      </c>
      <c r="PK1211" s="63">
        <f t="shared" si="864"/>
        <v>0</v>
      </c>
      <c r="PL1211" s="63">
        <f t="shared" si="864"/>
        <v>0</v>
      </c>
      <c r="PM1211" s="63">
        <f t="shared" si="864"/>
        <v>0</v>
      </c>
      <c r="PN1211" s="63">
        <f t="shared" si="864"/>
        <v>0</v>
      </c>
      <c r="PO1211" s="63">
        <f t="shared" si="864"/>
        <v>0</v>
      </c>
      <c r="PP1211" s="96" t="s">
        <v>216</v>
      </c>
      <c r="PQ1211" s="96" t="s">
        <v>216</v>
      </c>
      <c r="PR1211" s="96" t="s">
        <v>216</v>
      </c>
      <c r="PS1211" s="96" t="s">
        <v>216</v>
      </c>
      <c r="PT1211" s="96" t="s">
        <v>216</v>
      </c>
      <c r="PU1211" s="96" t="s">
        <v>216</v>
      </c>
      <c r="PV1211" s="96" t="s">
        <v>216</v>
      </c>
      <c r="PW1211" s="96" t="s">
        <v>216</v>
      </c>
      <c r="PX1211" s="96" t="s">
        <v>216</v>
      </c>
      <c r="PY1211" s="96" t="s">
        <v>216</v>
      </c>
      <c r="PZ1211" s="96" t="s">
        <v>216</v>
      </c>
      <c r="QA1211" s="96" t="s">
        <v>216</v>
      </c>
      <c r="QB1211" s="96" t="s">
        <v>216</v>
      </c>
      <c r="QC1211" s="96" t="s">
        <v>216</v>
      </c>
      <c r="QD1211" s="96" t="s">
        <v>216</v>
      </c>
      <c r="QE1211" s="63">
        <f t="shared" ref="QE1211:QJ1211" si="865">QE1181+QE1197</f>
        <v>0</v>
      </c>
      <c r="QF1211" s="63">
        <f t="shared" si="865"/>
        <v>0</v>
      </c>
      <c r="QG1211" s="63">
        <f t="shared" si="865"/>
        <v>0</v>
      </c>
      <c r="QH1211" s="63">
        <f t="shared" si="865"/>
        <v>0</v>
      </c>
      <c r="QI1211" s="63">
        <f t="shared" si="865"/>
        <v>0</v>
      </c>
      <c r="QJ1211" s="63">
        <f t="shared" si="865"/>
        <v>0</v>
      </c>
      <c r="QK1211" s="96" t="s">
        <v>216</v>
      </c>
      <c r="QL1211" s="96" t="s">
        <v>216</v>
      </c>
      <c r="QM1211" s="96" t="s">
        <v>216</v>
      </c>
      <c r="QN1211" s="96" t="s">
        <v>216</v>
      </c>
      <c r="QO1211" s="96" t="s">
        <v>216</v>
      </c>
      <c r="QP1211" s="96" t="s">
        <v>216</v>
      </c>
      <c r="QQ1211" s="96" t="s">
        <v>216</v>
      </c>
      <c r="QR1211" s="96" t="s">
        <v>216</v>
      </c>
      <c r="QS1211" s="96" t="s">
        <v>216</v>
      </c>
      <c r="QT1211" s="96" t="s">
        <v>216</v>
      </c>
      <c r="QU1211" s="96" t="s">
        <v>216</v>
      </c>
      <c r="QV1211" s="96" t="s">
        <v>216</v>
      </c>
      <c r="QW1211" s="96" t="s">
        <v>216</v>
      </c>
      <c r="QX1211" s="96" t="s">
        <v>216</v>
      </c>
      <c r="QY1211" s="96" t="s">
        <v>216</v>
      </c>
      <c r="QZ1211" s="63">
        <f t="shared" ref="QZ1211:RE1211" si="866">QZ1181+QZ1197</f>
        <v>0</v>
      </c>
      <c r="RA1211" s="63">
        <f t="shared" si="866"/>
        <v>0</v>
      </c>
      <c r="RB1211" s="63">
        <f t="shared" si="866"/>
        <v>0</v>
      </c>
      <c r="RC1211" s="63">
        <f t="shared" si="866"/>
        <v>0</v>
      </c>
      <c r="RD1211" s="63">
        <f t="shared" si="866"/>
        <v>0</v>
      </c>
      <c r="RE1211" s="63">
        <f t="shared" si="866"/>
        <v>0</v>
      </c>
      <c r="RF1211" s="96" t="s">
        <v>216</v>
      </c>
      <c r="RG1211" s="96" t="s">
        <v>216</v>
      </c>
      <c r="RH1211" s="96" t="s">
        <v>216</v>
      </c>
      <c r="RI1211" s="96" t="s">
        <v>216</v>
      </c>
      <c r="RJ1211" s="96" t="s">
        <v>216</v>
      </c>
      <c r="RK1211" s="96" t="s">
        <v>216</v>
      </c>
      <c r="RL1211" s="96" t="s">
        <v>216</v>
      </c>
      <c r="RM1211" s="96" t="s">
        <v>216</v>
      </c>
      <c r="RN1211" s="96" t="s">
        <v>216</v>
      </c>
      <c r="RO1211" s="96" t="s">
        <v>216</v>
      </c>
      <c r="RP1211" s="96" t="s">
        <v>216</v>
      </c>
      <c r="RQ1211" s="96" t="s">
        <v>216</v>
      </c>
      <c r="RR1211" s="96" t="s">
        <v>216</v>
      </c>
      <c r="RS1211" s="96" t="s">
        <v>216</v>
      </c>
      <c r="RT1211" s="96" t="s">
        <v>216</v>
      </c>
      <c r="RU1211" s="63">
        <f t="shared" ref="RU1211:RZ1211" si="867">RU1181+RU1197</f>
        <v>0</v>
      </c>
      <c r="RV1211" s="63">
        <f t="shared" si="867"/>
        <v>0</v>
      </c>
      <c r="RW1211" s="63">
        <f t="shared" si="867"/>
        <v>0</v>
      </c>
      <c r="RX1211" s="63">
        <f t="shared" si="867"/>
        <v>0</v>
      </c>
      <c r="RY1211" s="63">
        <f t="shared" si="867"/>
        <v>0</v>
      </c>
      <c r="RZ1211" s="63">
        <f t="shared" si="867"/>
        <v>0</v>
      </c>
      <c r="SA1211" s="96" t="s">
        <v>216</v>
      </c>
      <c r="SB1211" s="96" t="s">
        <v>216</v>
      </c>
      <c r="SC1211" s="96" t="s">
        <v>216</v>
      </c>
      <c r="SD1211" s="96" t="s">
        <v>216</v>
      </c>
      <c r="SE1211" s="96" t="s">
        <v>216</v>
      </c>
      <c r="SF1211" s="96" t="s">
        <v>216</v>
      </c>
      <c r="SG1211" s="96" t="s">
        <v>216</v>
      </c>
      <c r="SH1211" s="96" t="s">
        <v>216</v>
      </c>
      <c r="SI1211" s="96" t="s">
        <v>216</v>
      </c>
      <c r="SJ1211" s="96" t="s">
        <v>216</v>
      </c>
      <c r="SK1211" s="96" t="s">
        <v>216</v>
      </c>
      <c r="SL1211" s="96" t="s">
        <v>216</v>
      </c>
      <c r="SM1211" s="96" t="s">
        <v>216</v>
      </c>
      <c r="SN1211" s="96" t="s">
        <v>216</v>
      </c>
      <c r="SO1211" s="96" t="s">
        <v>216</v>
      </c>
      <c r="SP1211" s="63">
        <f t="shared" ref="SP1211:SU1211" si="868">SP1181+SP1197</f>
        <v>0</v>
      </c>
      <c r="SQ1211" s="63">
        <f t="shared" si="868"/>
        <v>0</v>
      </c>
      <c r="SR1211" s="63">
        <f t="shared" si="868"/>
        <v>0</v>
      </c>
      <c r="SS1211" s="63">
        <f t="shared" si="868"/>
        <v>0</v>
      </c>
      <c r="ST1211" s="63">
        <f t="shared" si="868"/>
        <v>0</v>
      </c>
      <c r="SU1211" s="63">
        <f t="shared" si="868"/>
        <v>0</v>
      </c>
      <c r="SV1211" s="96" t="s">
        <v>216</v>
      </c>
      <c r="SW1211" s="96" t="s">
        <v>216</v>
      </c>
      <c r="SX1211" s="96" t="s">
        <v>216</v>
      </c>
      <c r="SY1211" s="96" t="s">
        <v>216</v>
      </c>
      <c r="SZ1211" s="96" t="s">
        <v>216</v>
      </c>
      <c r="TA1211" s="96" t="s">
        <v>216</v>
      </c>
      <c r="TB1211" s="96" t="s">
        <v>216</v>
      </c>
      <c r="TC1211" s="96" t="s">
        <v>216</v>
      </c>
      <c r="TD1211" s="96" t="s">
        <v>216</v>
      </c>
      <c r="TE1211" s="96" t="s">
        <v>216</v>
      </c>
      <c r="TF1211" s="96" t="s">
        <v>216</v>
      </c>
      <c r="TG1211" s="96" t="s">
        <v>216</v>
      </c>
      <c r="TH1211" s="96" t="s">
        <v>216</v>
      </c>
      <c r="TI1211" s="96" t="s">
        <v>216</v>
      </c>
      <c r="TJ1211" s="96" t="s">
        <v>216</v>
      </c>
      <c r="TK1211" s="63">
        <f t="shared" ref="TK1211:TP1211" si="869">TK1181+TK1197</f>
        <v>0</v>
      </c>
      <c r="TL1211" s="63">
        <f t="shared" si="869"/>
        <v>0</v>
      </c>
      <c r="TM1211" s="63">
        <f t="shared" si="869"/>
        <v>0</v>
      </c>
      <c r="TN1211" s="63">
        <f t="shared" si="869"/>
        <v>0</v>
      </c>
      <c r="TO1211" s="63">
        <f t="shared" si="869"/>
        <v>0</v>
      </c>
      <c r="TP1211" s="63">
        <f t="shared" si="869"/>
        <v>0</v>
      </c>
      <c r="TQ1211" s="96" t="s">
        <v>216</v>
      </c>
      <c r="TR1211" s="96" t="s">
        <v>216</v>
      </c>
      <c r="TS1211" s="96" t="s">
        <v>216</v>
      </c>
      <c r="TT1211" s="96" t="s">
        <v>216</v>
      </c>
      <c r="TU1211" s="96" t="s">
        <v>216</v>
      </c>
      <c r="TV1211" s="96" t="s">
        <v>216</v>
      </c>
      <c r="TW1211" s="96" t="s">
        <v>216</v>
      </c>
      <c r="TX1211" s="96" t="s">
        <v>216</v>
      </c>
      <c r="TY1211" s="96" t="s">
        <v>216</v>
      </c>
      <c r="TZ1211" s="96" t="s">
        <v>216</v>
      </c>
      <c r="UA1211" s="96" t="s">
        <v>216</v>
      </c>
      <c r="UB1211" s="96" t="s">
        <v>216</v>
      </c>
      <c r="UC1211" s="96" t="s">
        <v>216</v>
      </c>
      <c r="UD1211" s="96" t="s">
        <v>216</v>
      </c>
      <c r="UE1211" s="96" t="s">
        <v>216</v>
      </c>
      <c r="UF1211" s="63">
        <f t="shared" ref="UF1211:UK1211" si="870">UF1181+UF1197</f>
        <v>0</v>
      </c>
      <c r="UG1211" s="63">
        <f t="shared" si="870"/>
        <v>0</v>
      </c>
      <c r="UH1211" s="63">
        <f t="shared" si="870"/>
        <v>0</v>
      </c>
      <c r="UI1211" s="63">
        <f t="shared" si="870"/>
        <v>0</v>
      </c>
      <c r="UJ1211" s="63">
        <f t="shared" si="870"/>
        <v>0</v>
      </c>
      <c r="UK1211" s="63">
        <f t="shared" si="870"/>
        <v>0</v>
      </c>
      <c r="UL1211" s="96" t="s">
        <v>216</v>
      </c>
      <c r="UM1211" s="96" t="s">
        <v>216</v>
      </c>
      <c r="UN1211" s="96" t="s">
        <v>216</v>
      </c>
      <c r="UO1211" s="96" t="s">
        <v>216</v>
      </c>
      <c r="UP1211" s="96" t="s">
        <v>216</v>
      </c>
      <c r="UQ1211" s="96" t="s">
        <v>216</v>
      </c>
      <c r="UR1211" s="96" t="s">
        <v>216</v>
      </c>
      <c r="US1211" s="96" t="s">
        <v>216</v>
      </c>
      <c r="UT1211" s="96" t="s">
        <v>216</v>
      </c>
      <c r="UU1211" s="96" t="s">
        <v>216</v>
      </c>
      <c r="UV1211" s="96" t="s">
        <v>216</v>
      </c>
      <c r="UW1211" s="96" t="s">
        <v>216</v>
      </c>
      <c r="UX1211" s="96" t="s">
        <v>216</v>
      </c>
      <c r="UY1211" s="96" t="s">
        <v>216</v>
      </c>
      <c r="UZ1211" s="96" t="s">
        <v>216</v>
      </c>
      <c r="VA1211" s="63">
        <f t="shared" ref="VA1211:VF1211" si="871">VA1181+VA1197</f>
        <v>3444299.96</v>
      </c>
      <c r="VB1211" s="63">
        <f t="shared" si="871"/>
        <v>3387099.72</v>
      </c>
      <c r="VC1211" s="63">
        <f t="shared" si="871"/>
        <v>3387099.72</v>
      </c>
      <c r="VD1211" s="63">
        <f t="shared" si="871"/>
        <v>778300.4</v>
      </c>
      <c r="VE1211" s="63">
        <f t="shared" si="871"/>
        <v>831300.15</v>
      </c>
      <c r="VF1211" s="63">
        <f t="shared" si="871"/>
        <v>831300.15</v>
      </c>
      <c r="VG1211" s="96" t="s">
        <v>216</v>
      </c>
      <c r="VH1211" s="96" t="s">
        <v>216</v>
      </c>
      <c r="VI1211" s="96" t="s">
        <v>216</v>
      </c>
      <c r="VJ1211" s="96" t="s">
        <v>216</v>
      </c>
      <c r="VK1211" s="96" t="s">
        <v>216</v>
      </c>
      <c r="VL1211" s="96" t="s">
        <v>216</v>
      </c>
      <c r="VM1211" s="96" t="s">
        <v>216</v>
      </c>
      <c r="VN1211" s="96" t="s">
        <v>216</v>
      </c>
      <c r="VO1211" s="96" t="s">
        <v>216</v>
      </c>
      <c r="VP1211" s="96" t="s">
        <v>216</v>
      </c>
      <c r="VQ1211" s="96" t="s">
        <v>216</v>
      </c>
      <c r="VR1211" s="96" t="s">
        <v>216</v>
      </c>
      <c r="VS1211" s="96" t="s">
        <v>216</v>
      </c>
      <c r="VT1211" s="96" t="s">
        <v>216</v>
      </c>
      <c r="VU1211" s="96" t="s">
        <v>216</v>
      </c>
      <c r="VV1211" s="63">
        <f t="shared" ref="VV1211:WA1211" si="872">VV1181+VV1197</f>
        <v>0</v>
      </c>
      <c r="VW1211" s="63">
        <f t="shared" si="872"/>
        <v>0</v>
      </c>
      <c r="VX1211" s="63">
        <f t="shared" si="872"/>
        <v>0</v>
      </c>
      <c r="VY1211" s="63">
        <f t="shared" si="872"/>
        <v>0</v>
      </c>
      <c r="VZ1211" s="63">
        <f t="shared" si="872"/>
        <v>0</v>
      </c>
      <c r="WA1211" s="63">
        <f t="shared" si="872"/>
        <v>0</v>
      </c>
      <c r="WB1211" s="96" t="s">
        <v>216</v>
      </c>
      <c r="WC1211" s="96" t="s">
        <v>216</v>
      </c>
      <c r="WD1211" s="96" t="s">
        <v>216</v>
      </c>
      <c r="WE1211" s="96" t="s">
        <v>216</v>
      </c>
      <c r="WF1211" s="96" t="s">
        <v>216</v>
      </c>
      <c r="WG1211" s="96" t="s">
        <v>216</v>
      </c>
      <c r="WH1211" s="96" t="s">
        <v>216</v>
      </c>
      <c r="WI1211" s="96" t="s">
        <v>216</v>
      </c>
      <c r="WJ1211" s="96" t="s">
        <v>216</v>
      </c>
      <c r="WK1211" s="96" t="s">
        <v>216</v>
      </c>
      <c r="WL1211" s="96" t="s">
        <v>216</v>
      </c>
      <c r="WM1211" s="96" t="s">
        <v>216</v>
      </c>
      <c r="WN1211" s="96" t="s">
        <v>216</v>
      </c>
      <c r="WO1211" s="96" t="s">
        <v>216</v>
      </c>
      <c r="WP1211" s="96" t="s">
        <v>216</v>
      </c>
      <c r="WQ1211" s="63">
        <f t="shared" ref="WQ1211:WV1211" si="873">WQ1181+WQ1197</f>
        <v>0</v>
      </c>
      <c r="WR1211" s="63">
        <f t="shared" si="873"/>
        <v>0</v>
      </c>
      <c r="WS1211" s="63">
        <f t="shared" si="873"/>
        <v>0</v>
      </c>
      <c r="WT1211" s="63">
        <f t="shared" si="873"/>
        <v>0</v>
      </c>
      <c r="WU1211" s="63">
        <f t="shared" si="873"/>
        <v>0</v>
      </c>
      <c r="WV1211" s="63">
        <f t="shared" si="873"/>
        <v>0</v>
      </c>
      <c r="WW1211" s="96" t="s">
        <v>216</v>
      </c>
      <c r="WX1211" s="96" t="s">
        <v>216</v>
      </c>
      <c r="WY1211" s="96" t="s">
        <v>216</v>
      </c>
      <c r="WZ1211" s="96" t="s">
        <v>216</v>
      </c>
      <c r="XA1211" s="96" t="s">
        <v>216</v>
      </c>
      <c r="XB1211" s="96" t="s">
        <v>216</v>
      </c>
      <c r="XC1211" s="96" t="s">
        <v>216</v>
      </c>
      <c r="XD1211" s="96" t="s">
        <v>216</v>
      </c>
      <c r="XE1211" s="96" t="s">
        <v>216</v>
      </c>
      <c r="XF1211" s="96" t="s">
        <v>216</v>
      </c>
      <c r="XG1211" s="96" t="s">
        <v>216</v>
      </c>
      <c r="XH1211" s="96" t="s">
        <v>216</v>
      </c>
      <c r="XI1211" s="96" t="s">
        <v>216</v>
      </c>
      <c r="XJ1211" s="96" t="s">
        <v>216</v>
      </c>
      <c r="XK1211" s="96" t="s">
        <v>216</v>
      </c>
      <c r="XL1211" s="63">
        <f t="shared" ref="XL1211:XQ1211" si="874">XL1181+XL1197</f>
        <v>0</v>
      </c>
      <c r="XM1211" s="63">
        <f t="shared" si="874"/>
        <v>0</v>
      </c>
      <c r="XN1211" s="63">
        <f t="shared" si="874"/>
        <v>0</v>
      </c>
      <c r="XO1211" s="63">
        <f t="shared" si="874"/>
        <v>0</v>
      </c>
      <c r="XP1211" s="63">
        <f t="shared" si="874"/>
        <v>0</v>
      </c>
      <c r="XQ1211" s="63">
        <f t="shared" si="874"/>
        <v>0</v>
      </c>
      <c r="XR1211" s="96" t="s">
        <v>216</v>
      </c>
      <c r="XS1211" s="96" t="s">
        <v>216</v>
      </c>
      <c r="XT1211" s="96" t="s">
        <v>216</v>
      </c>
      <c r="XU1211" s="96" t="s">
        <v>216</v>
      </c>
      <c r="XV1211" s="96" t="s">
        <v>216</v>
      </c>
      <c r="XW1211" s="96" t="s">
        <v>216</v>
      </c>
      <c r="XX1211" s="96" t="s">
        <v>216</v>
      </c>
      <c r="XY1211" s="96" t="s">
        <v>216</v>
      </c>
      <c r="XZ1211" s="96" t="s">
        <v>216</v>
      </c>
      <c r="YA1211" s="96" t="s">
        <v>216</v>
      </c>
      <c r="YB1211" s="96" t="s">
        <v>216</v>
      </c>
      <c r="YC1211" s="96" t="s">
        <v>216</v>
      </c>
      <c r="YD1211" s="96" t="s">
        <v>216</v>
      </c>
      <c r="YE1211" s="96" t="s">
        <v>216</v>
      </c>
      <c r="YF1211" s="96" t="s">
        <v>216</v>
      </c>
      <c r="YG1211" s="63">
        <f t="shared" ref="YG1211:YL1211" si="875">YG1181+YG1197</f>
        <v>0</v>
      </c>
      <c r="YH1211" s="63">
        <f t="shared" si="875"/>
        <v>0</v>
      </c>
      <c r="YI1211" s="63">
        <f t="shared" si="875"/>
        <v>0</v>
      </c>
      <c r="YJ1211" s="63">
        <f t="shared" si="875"/>
        <v>0</v>
      </c>
      <c r="YK1211" s="63">
        <f t="shared" si="875"/>
        <v>0</v>
      </c>
      <c r="YL1211" s="63">
        <f t="shared" si="875"/>
        <v>0</v>
      </c>
      <c r="YM1211" s="96" t="s">
        <v>216</v>
      </c>
      <c r="YN1211" s="96" t="s">
        <v>216</v>
      </c>
      <c r="YO1211" s="96" t="s">
        <v>216</v>
      </c>
      <c r="YP1211" s="96" t="s">
        <v>216</v>
      </c>
      <c r="YQ1211" s="96" t="s">
        <v>216</v>
      </c>
      <c r="YR1211" s="96" t="s">
        <v>216</v>
      </c>
      <c r="YS1211" s="96" t="s">
        <v>216</v>
      </c>
      <c r="YT1211" s="96" t="s">
        <v>216</v>
      </c>
      <c r="YU1211" s="96" t="s">
        <v>216</v>
      </c>
      <c r="YV1211" s="96" t="s">
        <v>216</v>
      </c>
      <c r="YW1211" s="96" t="s">
        <v>216</v>
      </c>
      <c r="YX1211" s="96" t="s">
        <v>216</v>
      </c>
      <c r="YY1211" s="96" t="s">
        <v>216</v>
      </c>
      <c r="YZ1211" s="96" t="s">
        <v>216</v>
      </c>
      <c r="ZA1211" s="96" t="s">
        <v>216</v>
      </c>
      <c r="ZB1211" s="63">
        <f t="shared" ref="ZB1211:ZG1211" si="876">ZB1181+ZB1197</f>
        <v>4777900</v>
      </c>
      <c r="ZC1211" s="63">
        <f t="shared" si="876"/>
        <v>4715400</v>
      </c>
      <c r="ZD1211" s="63">
        <f t="shared" si="876"/>
        <v>4715400</v>
      </c>
      <c r="ZE1211" s="63">
        <f t="shared" si="876"/>
        <v>1595600.25</v>
      </c>
      <c r="ZF1211" s="63">
        <f t="shared" si="876"/>
        <v>1648100.28</v>
      </c>
      <c r="ZG1211" s="63">
        <f t="shared" si="876"/>
        <v>1648100.28</v>
      </c>
    </row>
    <row r="1212" spans="1:683" s="79" customFormat="1">
      <c r="A1212" s="76" t="s">
        <v>233</v>
      </c>
      <c r="B1212" s="131"/>
      <c r="C1212" s="75"/>
      <c r="D1212" s="76"/>
      <c r="E1212" s="77"/>
      <c r="F1212" s="78"/>
      <c r="G1212" s="78"/>
      <c r="H1212" s="78"/>
      <c r="I1212" s="78"/>
      <c r="J1212" s="78"/>
      <c r="K1212" s="78"/>
      <c r="L1212" s="78"/>
      <c r="M1212" s="78"/>
      <c r="N1212" s="78"/>
      <c r="O1212" s="78"/>
      <c r="P1212" s="78"/>
      <c r="Q1212" s="78"/>
      <c r="R1212" s="78"/>
      <c r="S1212" s="78"/>
      <c r="T1212" s="78"/>
      <c r="U1212" s="78"/>
      <c r="V1212" s="78"/>
      <c r="W1212" s="78"/>
      <c r="X1212" s="78"/>
      <c r="Y1212" s="78"/>
      <c r="Z1212" s="78"/>
      <c r="AA1212" s="78">
        <f>AA1214-AA1213-AA1211</f>
        <v>0</v>
      </c>
      <c r="AB1212" s="78">
        <f t="shared" ref="AB1212:AF1212" si="877">AB1214-AB1213-AB1211</f>
        <v>0</v>
      </c>
      <c r="AC1212" s="78">
        <f t="shared" si="877"/>
        <v>0</v>
      </c>
      <c r="AD1212" s="78">
        <f t="shared" si="877"/>
        <v>0</v>
      </c>
      <c r="AE1212" s="78">
        <f t="shared" si="877"/>
        <v>0</v>
      </c>
      <c r="AF1212" s="78">
        <f t="shared" si="877"/>
        <v>0</v>
      </c>
      <c r="AG1212" s="78"/>
      <c r="AH1212" s="78"/>
      <c r="AI1212" s="78"/>
      <c r="AJ1212" s="78"/>
      <c r="AK1212" s="78"/>
      <c r="AL1212" s="78"/>
      <c r="AM1212" s="78"/>
      <c r="AN1212" s="78"/>
      <c r="AO1212" s="78"/>
      <c r="AP1212" s="78"/>
      <c r="AQ1212" s="78"/>
      <c r="AR1212" s="78"/>
      <c r="AS1212" s="78"/>
      <c r="AT1212" s="78"/>
      <c r="AU1212" s="78"/>
      <c r="AV1212" s="78">
        <f t="shared" ref="AV1212:BA1212" si="878">AV1214-AV1213-AV1211</f>
        <v>0</v>
      </c>
      <c r="AW1212" s="78">
        <f t="shared" si="878"/>
        <v>0</v>
      </c>
      <c r="AX1212" s="78">
        <f t="shared" si="878"/>
        <v>0</v>
      </c>
      <c r="AY1212" s="78">
        <f t="shared" si="878"/>
        <v>0</v>
      </c>
      <c r="AZ1212" s="78">
        <f t="shared" si="878"/>
        <v>0</v>
      </c>
      <c r="BA1212" s="78">
        <f t="shared" si="878"/>
        <v>0</v>
      </c>
      <c r="BB1212" s="78"/>
      <c r="BC1212" s="78"/>
      <c r="BD1212" s="78"/>
      <c r="BE1212" s="78"/>
      <c r="BF1212" s="78"/>
      <c r="BG1212" s="78"/>
      <c r="BH1212" s="78"/>
      <c r="BI1212" s="78"/>
      <c r="BJ1212" s="78"/>
      <c r="BK1212" s="78"/>
      <c r="BL1212" s="78"/>
      <c r="BM1212" s="78"/>
      <c r="BN1212" s="78"/>
      <c r="BO1212" s="78"/>
      <c r="BP1212" s="78"/>
      <c r="BQ1212" s="78">
        <f t="shared" ref="BQ1212:BV1212" si="879">BQ1214-BQ1213-BQ1211</f>
        <v>0</v>
      </c>
      <c r="BR1212" s="78">
        <f t="shared" si="879"/>
        <v>0</v>
      </c>
      <c r="BS1212" s="78">
        <f t="shared" si="879"/>
        <v>0</v>
      </c>
      <c r="BT1212" s="78">
        <f t="shared" si="879"/>
        <v>0</v>
      </c>
      <c r="BU1212" s="78">
        <f t="shared" si="879"/>
        <v>0</v>
      </c>
      <c r="BV1212" s="78">
        <f t="shared" si="879"/>
        <v>0</v>
      </c>
      <c r="BW1212" s="78"/>
      <c r="BX1212" s="78"/>
      <c r="BY1212" s="78"/>
      <c r="BZ1212" s="78"/>
      <c r="CA1212" s="78"/>
      <c r="CB1212" s="78"/>
      <c r="CC1212" s="78"/>
      <c r="CD1212" s="78"/>
      <c r="CE1212" s="78"/>
      <c r="CF1212" s="78"/>
      <c r="CG1212" s="78"/>
      <c r="CH1212" s="78"/>
      <c r="CI1212" s="78"/>
      <c r="CJ1212" s="78"/>
      <c r="CK1212" s="78"/>
      <c r="CL1212" s="78">
        <f t="shared" ref="CL1212:CQ1212" si="880">CL1214-CL1213-CL1211</f>
        <v>0</v>
      </c>
      <c r="CM1212" s="78">
        <f t="shared" si="880"/>
        <v>0</v>
      </c>
      <c r="CN1212" s="78">
        <f t="shared" si="880"/>
        <v>0</v>
      </c>
      <c r="CO1212" s="78">
        <f t="shared" si="880"/>
        <v>0</v>
      </c>
      <c r="CP1212" s="78">
        <f t="shared" si="880"/>
        <v>0</v>
      </c>
      <c r="CQ1212" s="78">
        <f t="shared" si="880"/>
        <v>0</v>
      </c>
      <c r="CR1212" s="78"/>
      <c r="CS1212" s="78"/>
      <c r="CT1212" s="78"/>
      <c r="CU1212" s="78"/>
      <c r="CV1212" s="78"/>
      <c r="CW1212" s="78"/>
      <c r="CX1212" s="78"/>
      <c r="CY1212" s="78"/>
      <c r="CZ1212" s="78"/>
      <c r="DA1212" s="78"/>
      <c r="DB1212" s="78"/>
      <c r="DC1212" s="78"/>
      <c r="DD1212" s="78"/>
      <c r="DE1212" s="78"/>
      <c r="DF1212" s="78"/>
      <c r="DG1212" s="78">
        <f t="shared" ref="DG1212:DL1212" si="881">DG1214-DG1213-DG1211</f>
        <v>0</v>
      </c>
      <c r="DH1212" s="78">
        <f t="shared" si="881"/>
        <v>0</v>
      </c>
      <c r="DI1212" s="78">
        <f t="shared" si="881"/>
        <v>0</v>
      </c>
      <c r="DJ1212" s="78">
        <f t="shared" si="881"/>
        <v>0</v>
      </c>
      <c r="DK1212" s="78">
        <f t="shared" si="881"/>
        <v>0</v>
      </c>
      <c r="DL1212" s="78">
        <f t="shared" si="881"/>
        <v>0</v>
      </c>
      <c r="DM1212" s="78"/>
      <c r="DN1212" s="78"/>
      <c r="DO1212" s="78"/>
      <c r="DP1212" s="78"/>
      <c r="DQ1212" s="78"/>
      <c r="DR1212" s="78"/>
      <c r="DS1212" s="78"/>
      <c r="DT1212" s="78"/>
      <c r="DU1212" s="78"/>
      <c r="DV1212" s="78"/>
      <c r="DW1212" s="78"/>
      <c r="DX1212" s="78"/>
      <c r="DY1212" s="78"/>
      <c r="DZ1212" s="78"/>
      <c r="EA1212" s="78"/>
      <c r="EB1212" s="78">
        <f t="shared" ref="EB1212:EG1212" si="882">EB1214-EB1213-EB1211</f>
        <v>0</v>
      </c>
      <c r="EC1212" s="78">
        <f t="shared" si="882"/>
        <v>0</v>
      </c>
      <c r="ED1212" s="78">
        <f t="shared" si="882"/>
        <v>0</v>
      </c>
      <c r="EE1212" s="78">
        <f t="shared" si="882"/>
        <v>0</v>
      </c>
      <c r="EF1212" s="78">
        <f t="shared" si="882"/>
        <v>0</v>
      </c>
      <c r="EG1212" s="78">
        <f t="shared" si="882"/>
        <v>0</v>
      </c>
      <c r="EH1212" s="78"/>
      <c r="EI1212" s="78"/>
      <c r="EJ1212" s="78"/>
      <c r="EK1212" s="78"/>
      <c r="EL1212" s="78"/>
      <c r="EM1212" s="78"/>
      <c r="EN1212" s="78"/>
      <c r="EO1212" s="78"/>
      <c r="EP1212" s="78"/>
      <c r="EQ1212" s="78"/>
      <c r="ER1212" s="78"/>
      <c r="ES1212" s="78"/>
      <c r="ET1212" s="78"/>
      <c r="EU1212" s="78"/>
      <c r="EV1212" s="78"/>
      <c r="EW1212" s="78">
        <f t="shared" ref="EW1212:FB1212" si="883">EW1214-EW1213-EW1211</f>
        <v>0</v>
      </c>
      <c r="EX1212" s="78">
        <f t="shared" si="883"/>
        <v>0</v>
      </c>
      <c r="EY1212" s="78">
        <f t="shared" si="883"/>
        <v>0</v>
      </c>
      <c r="EZ1212" s="78">
        <f t="shared" si="883"/>
        <v>0</v>
      </c>
      <c r="FA1212" s="78">
        <f t="shared" si="883"/>
        <v>0</v>
      </c>
      <c r="FB1212" s="78">
        <f t="shared" si="883"/>
        <v>0</v>
      </c>
      <c r="FC1212" s="78"/>
      <c r="FD1212" s="78"/>
      <c r="FE1212" s="78"/>
      <c r="FF1212" s="78"/>
      <c r="FG1212" s="78"/>
      <c r="FH1212" s="78"/>
      <c r="FI1212" s="78"/>
      <c r="FJ1212" s="78"/>
      <c r="FK1212" s="78"/>
      <c r="FL1212" s="78"/>
      <c r="FM1212" s="78"/>
      <c r="FN1212" s="78"/>
      <c r="FO1212" s="78"/>
      <c r="FP1212" s="78"/>
      <c r="FQ1212" s="78"/>
      <c r="FR1212" s="78">
        <f t="shared" ref="FR1212:FW1212" si="884">FR1214-FR1213-FR1211</f>
        <v>0</v>
      </c>
      <c r="FS1212" s="78">
        <f t="shared" si="884"/>
        <v>0</v>
      </c>
      <c r="FT1212" s="78">
        <f t="shared" si="884"/>
        <v>0</v>
      </c>
      <c r="FU1212" s="78">
        <f t="shared" si="884"/>
        <v>0</v>
      </c>
      <c r="FV1212" s="78">
        <f t="shared" si="884"/>
        <v>0</v>
      </c>
      <c r="FW1212" s="78">
        <f t="shared" si="884"/>
        <v>0</v>
      </c>
      <c r="FX1212" s="78"/>
      <c r="FY1212" s="78"/>
      <c r="FZ1212" s="78"/>
      <c r="GA1212" s="78"/>
      <c r="GB1212" s="78"/>
      <c r="GC1212" s="78"/>
      <c r="GD1212" s="78"/>
      <c r="GE1212" s="78"/>
      <c r="GF1212" s="78"/>
      <c r="GG1212" s="78"/>
      <c r="GH1212" s="78"/>
      <c r="GI1212" s="78"/>
      <c r="GJ1212" s="78"/>
      <c r="GK1212" s="78"/>
      <c r="GL1212" s="78"/>
      <c r="GM1212" s="78">
        <f t="shared" ref="GM1212:GR1212" si="885">GM1214-GM1213-GM1211</f>
        <v>0</v>
      </c>
      <c r="GN1212" s="78">
        <f t="shared" si="885"/>
        <v>0</v>
      </c>
      <c r="GO1212" s="78">
        <f t="shared" si="885"/>
        <v>0</v>
      </c>
      <c r="GP1212" s="78">
        <f t="shared" si="885"/>
        <v>0</v>
      </c>
      <c r="GQ1212" s="78">
        <f t="shared" si="885"/>
        <v>0</v>
      </c>
      <c r="GR1212" s="78">
        <f t="shared" si="885"/>
        <v>0</v>
      </c>
      <c r="GS1212" s="78"/>
      <c r="GT1212" s="78"/>
      <c r="GU1212" s="78"/>
      <c r="GV1212" s="78"/>
      <c r="GW1212" s="78"/>
      <c r="GX1212" s="78"/>
      <c r="GY1212" s="78"/>
      <c r="GZ1212" s="78"/>
      <c r="HA1212" s="78"/>
      <c r="HB1212" s="78"/>
      <c r="HC1212" s="78"/>
      <c r="HD1212" s="78"/>
      <c r="HE1212" s="78"/>
      <c r="HF1212" s="78"/>
      <c r="HG1212" s="78"/>
      <c r="HH1212" s="78">
        <f t="shared" ref="HH1212:HM1212" si="886">HH1214-HH1213-HH1211</f>
        <v>0</v>
      </c>
      <c r="HI1212" s="78">
        <f t="shared" si="886"/>
        <v>-0.16</v>
      </c>
      <c r="HJ1212" s="78">
        <f t="shared" si="886"/>
        <v>-0.16</v>
      </c>
      <c r="HK1212" s="78">
        <f t="shared" si="886"/>
        <v>-0.05</v>
      </c>
      <c r="HL1212" s="78">
        <f t="shared" si="886"/>
        <v>-0.01</v>
      </c>
      <c r="HM1212" s="78">
        <f t="shared" si="886"/>
        <v>-0.01</v>
      </c>
      <c r="HN1212" s="78"/>
      <c r="HO1212" s="78"/>
      <c r="HP1212" s="78"/>
      <c r="HQ1212" s="78"/>
      <c r="HR1212" s="78"/>
      <c r="HS1212" s="78"/>
      <c r="HT1212" s="78"/>
      <c r="HU1212" s="78"/>
      <c r="HV1212" s="78"/>
      <c r="HW1212" s="78"/>
      <c r="HX1212" s="78"/>
      <c r="HY1212" s="78"/>
      <c r="HZ1212" s="78"/>
      <c r="IA1212" s="78"/>
      <c r="IB1212" s="78"/>
      <c r="IC1212" s="78">
        <f t="shared" ref="IC1212:IH1212" si="887">IC1214-IC1213-IC1211</f>
        <v>0</v>
      </c>
      <c r="ID1212" s="78">
        <f t="shared" si="887"/>
        <v>0</v>
      </c>
      <c r="IE1212" s="78">
        <f t="shared" si="887"/>
        <v>0</v>
      </c>
      <c r="IF1212" s="78">
        <f t="shared" si="887"/>
        <v>0</v>
      </c>
      <c r="IG1212" s="78">
        <f t="shared" si="887"/>
        <v>0</v>
      </c>
      <c r="IH1212" s="78">
        <f t="shared" si="887"/>
        <v>0</v>
      </c>
      <c r="II1212" s="78"/>
      <c r="IJ1212" s="78"/>
      <c r="IK1212" s="78"/>
      <c r="IL1212" s="78"/>
      <c r="IM1212" s="78"/>
      <c r="IN1212" s="78"/>
      <c r="IO1212" s="78"/>
      <c r="IP1212" s="78"/>
      <c r="IQ1212" s="78"/>
      <c r="IR1212" s="78"/>
      <c r="IS1212" s="78"/>
      <c r="IT1212" s="78"/>
      <c r="IU1212" s="78"/>
      <c r="IV1212" s="78"/>
      <c r="IW1212" s="78"/>
      <c r="IX1212" s="78">
        <f t="shared" ref="IX1212:JC1212" si="888">IX1214-IX1213-IX1211</f>
        <v>0</v>
      </c>
      <c r="IY1212" s="78">
        <f t="shared" si="888"/>
        <v>0</v>
      </c>
      <c r="IZ1212" s="78">
        <f t="shared" si="888"/>
        <v>0</v>
      </c>
      <c r="JA1212" s="78">
        <f t="shared" si="888"/>
        <v>0</v>
      </c>
      <c r="JB1212" s="78">
        <f t="shared" si="888"/>
        <v>0</v>
      </c>
      <c r="JC1212" s="78">
        <f t="shared" si="888"/>
        <v>0</v>
      </c>
      <c r="JD1212" s="78"/>
      <c r="JE1212" s="78"/>
      <c r="JF1212" s="78"/>
      <c r="JG1212" s="78"/>
      <c r="JH1212" s="78"/>
      <c r="JI1212" s="78"/>
      <c r="JJ1212" s="78"/>
      <c r="JK1212" s="78"/>
      <c r="JL1212" s="78"/>
      <c r="JM1212" s="78"/>
      <c r="JN1212" s="78"/>
      <c r="JO1212" s="78"/>
      <c r="JP1212" s="78"/>
      <c r="JQ1212" s="78"/>
      <c r="JR1212" s="78"/>
      <c r="JS1212" s="78">
        <f t="shared" ref="JS1212:JX1212" si="889">JS1214-JS1213-JS1211</f>
        <v>0</v>
      </c>
      <c r="JT1212" s="78">
        <f t="shared" si="889"/>
        <v>0</v>
      </c>
      <c r="JU1212" s="78">
        <f t="shared" si="889"/>
        <v>0</v>
      </c>
      <c r="JV1212" s="78">
        <f t="shared" si="889"/>
        <v>0</v>
      </c>
      <c r="JW1212" s="78">
        <f t="shared" si="889"/>
        <v>0</v>
      </c>
      <c r="JX1212" s="78">
        <f t="shared" si="889"/>
        <v>0</v>
      </c>
      <c r="JY1212" s="78"/>
      <c r="JZ1212" s="78"/>
      <c r="KA1212" s="78"/>
      <c r="KB1212" s="78"/>
      <c r="KC1212" s="78"/>
      <c r="KD1212" s="78"/>
      <c r="KE1212" s="78"/>
      <c r="KF1212" s="78"/>
      <c r="KG1212" s="78"/>
      <c r="KH1212" s="78"/>
      <c r="KI1212" s="78"/>
      <c r="KJ1212" s="78"/>
      <c r="KK1212" s="78"/>
      <c r="KL1212" s="78"/>
      <c r="KM1212" s="78"/>
      <c r="KN1212" s="78">
        <f t="shared" ref="KN1212:KS1212" si="890">KN1214-KN1213-KN1211</f>
        <v>0</v>
      </c>
      <c r="KO1212" s="78">
        <f t="shared" si="890"/>
        <v>0</v>
      </c>
      <c r="KP1212" s="78">
        <f t="shared" si="890"/>
        <v>0</v>
      </c>
      <c r="KQ1212" s="78">
        <f t="shared" si="890"/>
        <v>0</v>
      </c>
      <c r="KR1212" s="78">
        <f t="shared" si="890"/>
        <v>0</v>
      </c>
      <c r="KS1212" s="78">
        <f t="shared" si="890"/>
        <v>0</v>
      </c>
      <c r="KT1212" s="78"/>
      <c r="KU1212" s="78"/>
      <c r="KV1212" s="78"/>
      <c r="KW1212" s="78"/>
      <c r="KX1212" s="78"/>
      <c r="KY1212" s="78"/>
      <c r="KZ1212" s="78"/>
      <c r="LA1212" s="78"/>
      <c r="LB1212" s="78"/>
      <c r="LC1212" s="78"/>
      <c r="LD1212" s="78"/>
      <c r="LE1212" s="78"/>
      <c r="LF1212" s="78"/>
      <c r="LG1212" s="78"/>
      <c r="LH1212" s="78"/>
      <c r="LI1212" s="78">
        <f t="shared" ref="LI1212:LN1212" si="891">LI1214-LI1213-LI1211</f>
        <v>0</v>
      </c>
      <c r="LJ1212" s="78">
        <f t="shared" si="891"/>
        <v>0</v>
      </c>
      <c r="LK1212" s="78">
        <f t="shared" si="891"/>
        <v>0</v>
      </c>
      <c r="LL1212" s="78">
        <f t="shared" si="891"/>
        <v>0</v>
      </c>
      <c r="LM1212" s="78">
        <f t="shared" si="891"/>
        <v>0</v>
      </c>
      <c r="LN1212" s="78">
        <f t="shared" si="891"/>
        <v>0</v>
      </c>
      <c r="LO1212" s="78"/>
      <c r="LP1212" s="78"/>
      <c r="LQ1212" s="78"/>
      <c r="LR1212" s="78"/>
      <c r="LS1212" s="78"/>
      <c r="LT1212" s="78"/>
      <c r="LU1212" s="78"/>
      <c r="LV1212" s="78"/>
      <c r="LW1212" s="78"/>
      <c r="LX1212" s="78"/>
      <c r="LY1212" s="78"/>
      <c r="LZ1212" s="78"/>
      <c r="MA1212" s="78"/>
      <c r="MB1212" s="78"/>
      <c r="MC1212" s="78"/>
      <c r="MD1212" s="78">
        <f t="shared" ref="MD1212:MI1212" si="892">MD1214-MD1213-MD1211</f>
        <v>0</v>
      </c>
      <c r="ME1212" s="78">
        <f t="shared" si="892"/>
        <v>0</v>
      </c>
      <c r="MF1212" s="78">
        <f t="shared" si="892"/>
        <v>0</v>
      </c>
      <c r="MG1212" s="78">
        <f t="shared" si="892"/>
        <v>0</v>
      </c>
      <c r="MH1212" s="78">
        <f t="shared" si="892"/>
        <v>0</v>
      </c>
      <c r="MI1212" s="78">
        <f t="shared" si="892"/>
        <v>0</v>
      </c>
      <c r="MJ1212" s="78"/>
      <c r="MK1212" s="78"/>
      <c r="ML1212" s="78"/>
      <c r="MM1212" s="78"/>
      <c r="MN1212" s="78"/>
      <c r="MO1212" s="78"/>
      <c r="MP1212" s="78"/>
      <c r="MQ1212" s="78"/>
      <c r="MR1212" s="78"/>
      <c r="MS1212" s="78"/>
      <c r="MT1212" s="78"/>
      <c r="MU1212" s="78"/>
      <c r="MV1212" s="78"/>
      <c r="MW1212" s="78"/>
      <c r="MX1212" s="78"/>
      <c r="MY1212" s="78">
        <f t="shared" ref="MY1212:ND1212" si="893">MY1214-MY1213-MY1211</f>
        <v>0</v>
      </c>
      <c r="MZ1212" s="78">
        <f t="shared" si="893"/>
        <v>0</v>
      </c>
      <c r="NA1212" s="78">
        <f t="shared" si="893"/>
        <v>0</v>
      </c>
      <c r="NB1212" s="78">
        <f t="shared" si="893"/>
        <v>0</v>
      </c>
      <c r="NC1212" s="78">
        <f t="shared" si="893"/>
        <v>0</v>
      </c>
      <c r="ND1212" s="78">
        <f t="shared" si="893"/>
        <v>0</v>
      </c>
      <c r="NE1212" s="78"/>
      <c r="NF1212" s="78"/>
      <c r="NG1212" s="78"/>
      <c r="NH1212" s="78"/>
      <c r="NI1212" s="78"/>
      <c r="NJ1212" s="78"/>
      <c r="NK1212" s="78"/>
      <c r="NL1212" s="78"/>
      <c r="NM1212" s="78"/>
      <c r="NN1212" s="78"/>
      <c r="NO1212" s="78"/>
      <c r="NP1212" s="78"/>
      <c r="NQ1212" s="78"/>
      <c r="NR1212" s="78"/>
      <c r="NS1212" s="78"/>
      <c r="NT1212" s="78">
        <f t="shared" ref="NT1212:NY1212" si="894">NT1214-NT1213-NT1211</f>
        <v>0</v>
      </c>
      <c r="NU1212" s="78">
        <f t="shared" si="894"/>
        <v>0</v>
      </c>
      <c r="NV1212" s="78">
        <f t="shared" si="894"/>
        <v>0</v>
      </c>
      <c r="NW1212" s="78">
        <f t="shared" si="894"/>
        <v>0</v>
      </c>
      <c r="NX1212" s="78">
        <f t="shared" si="894"/>
        <v>0</v>
      </c>
      <c r="NY1212" s="78">
        <f t="shared" si="894"/>
        <v>0</v>
      </c>
      <c r="NZ1212" s="78"/>
      <c r="OA1212" s="78"/>
      <c r="OB1212" s="78"/>
      <c r="OC1212" s="78"/>
      <c r="OD1212" s="78"/>
      <c r="OE1212" s="78"/>
      <c r="OF1212" s="78"/>
      <c r="OG1212" s="78"/>
      <c r="OH1212" s="78"/>
      <c r="OI1212" s="78"/>
      <c r="OJ1212" s="78"/>
      <c r="OK1212" s="78"/>
      <c r="OL1212" s="78"/>
      <c r="OM1212" s="78"/>
      <c r="ON1212" s="78"/>
      <c r="OO1212" s="78">
        <f t="shared" ref="OO1212:OT1212" si="895">OO1214-OO1213-OO1211</f>
        <v>0</v>
      </c>
      <c r="OP1212" s="78">
        <f t="shared" si="895"/>
        <v>0</v>
      </c>
      <c r="OQ1212" s="78">
        <f t="shared" si="895"/>
        <v>0</v>
      </c>
      <c r="OR1212" s="78">
        <f t="shared" si="895"/>
        <v>0</v>
      </c>
      <c r="OS1212" s="78">
        <f t="shared" si="895"/>
        <v>0</v>
      </c>
      <c r="OT1212" s="78">
        <f t="shared" si="895"/>
        <v>0</v>
      </c>
      <c r="OU1212" s="78"/>
      <c r="OV1212" s="78"/>
      <c r="OW1212" s="78"/>
      <c r="OX1212" s="78"/>
      <c r="OY1212" s="78"/>
      <c r="OZ1212" s="78"/>
      <c r="PA1212" s="78"/>
      <c r="PB1212" s="78"/>
      <c r="PC1212" s="78"/>
      <c r="PD1212" s="78"/>
      <c r="PE1212" s="78"/>
      <c r="PF1212" s="78"/>
      <c r="PG1212" s="78"/>
      <c r="PH1212" s="78"/>
      <c r="PI1212" s="78"/>
      <c r="PJ1212" s="78">
        <f t="shared" ref="PJ1212:PO1212" si="896">PJ1214-PJ1213-PJ1211</f>
        <v>0</v>
      </c>
      <c r="PK1212" s="78">
        <f t="shared" si="896"/>
        <v>0</v>
      </c>
      <c r="PL1212" s="78">
        <f t="shared" si="896"/>
        <v>0</v>
      </c>
      <c r="PM1212" s="78">
        <f t="shared" si="896"/>
        <v>0</v>
      </c>
      <c r="PN1212" s="78">
        <f t="shared" si="896"/>
        <v>0</v>
      </c>
      <c r="PO1212" s="78">
        <f t="shared" si="896"/>
        <v>0</v>
      </c>
      <c r="PP1212" s="78"/>
      <c r="PQ1212" s="78"/>
      <c r="PR1212" s="78"/>
      <c r="PS1212" s="78"/>
      <c r="PT1212" s="78"/>
      <c r="PU1212" s="78"/>
      <c r="PV1212" s="78"/>
      <c r="PW1212" s="78"/>
      <c r="PX1212" s="78"/>
      <c r="PY1212" s="78"/>
      <c r="PZ1212" s="78"/>
      <c r="QA1212" s="78"/>
      <c r="QB1212" s="78"/>
      <c r="QC1212" s="78"/>
      <c r="QD1212" s="78"/>
      <c r="QE1212" s="78">
        <f t="shared" ref="QE1212:QJ1212" si="897">QE1214-QE1213-QE1211</f>
        <v>0</v>
      </c>
      <c r="QF1212" s="78">
        <f t="shared" si="897"/>
        <v>0</v>
      </c>
      <c r="QG1212" s="78">
        <f t="shared" si="897"/>
        <v>0</v>
      </c>
      <c r="QH1212" s="78">
        <f t="shared" si="897"/>
        <v>0</v>
      </c>
      <c r="QI1212" s="78">
        <f t="shared" si="897"/>
        <v>0</v>
      </c>
      <c r="QJ1212" s="78">
        <f t="shared" si="897"/>
        <v>0</v>
      </c>
      <c r="QK1212" s="78"/>
      <c r="QL1212" s="78"/>
      <c r="QM1212" s="78"/>
      <c r="QN1212" s="78"/>
      <c r="QO1212" s="78"/>
      <c r="QP1212" s="78"/>
      <c r="QQ1212" s="78"/>
      <c r="QR1212" s="78"/>
      <c r="QS1212" s="78"/>
      <c r="QT1212" s="78"/>
      <c r="QU1212" s="78"/>
      <c r="QV1212" s="78"/>
      <c r="QW1212" s="78"/>
      <c r="QX1212" s="78"/>
      <c r="QY1212" s="78"/>
      <c r="QZ1212" s="78">
        <f t="shared" ref="QZ1212:RE1212" si="898">QZ1214-QZ1213-QZ1211</f>
        <v>0</v>
      </c>
      <c r="RA1212" s="78">
        <f t="shared" si="898"/>
        <v>0</v>
      </c>
      <c r="RB1212" s="78">
        <f t="shared" si="898"/>
        <v>0</v>
      </c>
      <c r="RC1212" s="78">
        <f t="shared" si="898"/>
        <v>0</v>
      </c>
      <c r="RD1212" s="78">
        <f t="shared" si="898"/>
        <v>0</v>
      </c>
      <c r="RE1212" s="78">
        <f t="shared" si="898"/>
        <v>0</v>
      </c>
      <c r="RF1212" s="78"/>
      <c r="RG1212" s="78"/>
      <c r="RH1212" s="78"/>
      <c r="RI1212" s="78"/>
      <c r="RJ1212" s="78"/>
      <c r="RK1212" s="78"/>
      <c r="RL1212" s="78"/>
      <c r="RM1212" s="78"/>
      <c r="RN1212" s="78"/>
      <c r="RO1212" s="78"/>
      <c r="RP1212" s="78"/>
      <c r="RQ1212" s="78"/>
      <c r="RR1212" s="78"/>
      <c r="RS1212" s="78"/>
      <c r="RT1212" s="78"/>
      <c r="RU1212" s="78">
        <f t="shared" ref="RU1212:RZ1212" si="899">RU1214-RU1213-RU1211</f>
        <v>0</v>
      </c>
      <c r="RV1212" s="78">
        <f t="shared" si="899"/>
        <v>0</v>
      </c>
      <c r="RW1212" s="78">
        <f t="shared" si="899"/>
        <v>0</v>
      </c>
      <c r="RX1212" s="78">
        <f t="shared" si="899"/>
        <v>0</v>
      </c>
      <c r="RY1212" s="78">
        <f t="shared" si="899"/>
        <v>0</v>
      </c>
      <c r="RZ1212" s="78">
        <f t="shared" si="899"/>
        <v>0</v>
      </c>
      <c r="SA1212" s="78"/>
      <c r="SB1212" s="78"/>
      <c r="SC1212" s="78"/>
      <c r="SD1212" s="78"/>
      <c r="SE1212" s="78"/>
      <c r="SF1212" s="78"/>
      <c r="SG1212" s="78"/>
      <c r="SH1212" s="78"/>
      <c r="SI1212" s="78"/>
      <c r="SJ1212" s="78"/>
      <c r="SK1212" s="78"/>
      <c r="SL1212" s="78"/>
      <c r="SM1212" s="78"/>
      <c r="SN1212" s="78"/>
      <c r="SO1212" s="78"/>
      <c r="SP1212" s="78">
        <f t="shared" ref="SP1212:SU1212" si="900">SP1214-SP1213-SP1211</f>
        <v>0</v>
      </c>
      <c r="SQ1212" s="78">
        <f t="shared" si="900"/>
        <v>0</v>
      </c>
      <c r="SR1212" s="78">
        <f t="shared" si="900"/>
        <v>0</v>
      </c>
      <c r="SS1212" s="78">
        <f t="shared" si="900"/>
        <v>0</v>
      </c>
      <c r="ST1212" s="78">
        <f t="shared" si="900"/>
        <v>0</v>
      </c>
      <c r="SU1212" s="78">
        <f t="shared" si="900"/>
        <v>0</v>
      </c>
      <c r="SV1212" s="78"/>
      <c r="SW1212" s="78"/>
      <c r="SX1212" s="78"/>
      <c r="SY1212" s="78"/>
      <c r="SZ1212" s="78"/>
      <c r="TA1212" s="78"/>
      <c r="TB1212" s="78"/>
      <c r="TC1212" s="78"/>
      <c r="TD1212" s="78"/>
      <c r="TE1212" s="78"/>
      <c r="TF1212" s="78"/>
      <c r="TG1212" s="78"/>
      <c r="TH1212" s="78"/>
      <c r="TI1212" s="78"/>
      <c r="TJ1212" s="78"/>
      <c r="TK1212" s="78">
        <f t="shared" ref="TK1212:TP1212" si="901">TK1214-TK1213-TK1211</f>
        <v>0</v>
      </c>
      <c r="TL1212" s="78">
        <f t="shared" si="901"/>
        <v>0</v>
      </c>
      <c r="TM1212" s="78">
        <f t="shared" si="901"/>
        <v>0</v>
      </c>
      <c r="TN1212" s="78">
        <f t="shared" si="901"/>
        <v>0</v>
      </c>
      <c r="TO1212" s="78">
        <f t="shared" si="901"/>
        <v>0</v>
      </c>
      <c r="TP1212" s="78">
        <f t="shared" si="901"/>
        <v>0</v>
      </c>
      <c r="TQ1212" s="78"/>
      <c r="TR1212" s="78"/>
      <c r="TS1212" s="78"/>
      <c r="TT1212" s="78"/>
      <c r="TU1212" s="78"/>
      <c r="TV1212" s="78"/>
      <c r="TW1212" s="78"/>
      <c r="TX1212" s="78"/>
      <c r="TY1212" s="78"/>
      <c r="TZ1212" s="78"/>
      <c r="UA1212" s="78"/>
      <c r="UB1212" s="78"/>
      <c r="UC1212" s="78"/>
      <c r="UD1212" s="78"/>
      <c r="UE1212" s="78"/>
      <c r="UF1212" s="78">
        <f t="shared" ref="UF1212:UK1212" si="902">UF1214-UF1213-UF1211</f>
        <v>0</v>
      </c>
      <c r="UG1212" s="78">
        <f t="shared" si="902"/>
        <v>0</v>
      </c>
      <c r="UH1212" s="78">
        <f t="shared" si="902"/>
        <v>0</v>
      </c>
      <c r="UI1212" s="78">
        <f t="shared" si="902"/>
        <v>0</v>
      </c>
      <c r="UJ1212" s="78">
        <f t="shared" si="902"/>
        <v>0</v>
      </c>
      <c r="UK1212" s="78">
        <f t="shared" si="902"/>
        <v>0</v>
      </c>
      <c r="UL1212" s="78"/>
      <c r="UM1212" s="78"/>
      <c r="UN1212" s="78"/>
      <c r="UO1212" s="78"/>
      <c r="UP1212" s="78"/>
      <c r="UQ1212" s="78"/>
      <c r="UR1212" s="78"/>
      <c r="US1212" s="78"/>
      <c r="UT1212" s="78"/>
      <c r="UU1212" s="78"/>
      <c r="UV1212" s="78"/>
      <c r="UW1212" s="78"/>
      <c r="UX1212" s="78"/>
      <c r="UY1212" s="78"/>
      <c r="UZ1212" s="78"/>
      <c r="VA1212" s="78">
        <f t="shared" ref="VA1212:VF1212" si="903">VA1214-VA1213-VA1211</f>
        <v>0.04</v>
      </c>
      <c r="VB1212" s="78">
        <f t="shared" si="903"/>
        <v>0.28000000000000003</v>
      </c>
      <c r="VC1212" s="78">
        <f t="shared" si="903"/>
        <v>0.28000000000000003</v>
      </c>
      <c r="VD1212" s="78">
        <f t="shared" si="903"/>
        <v>-0.4</v>
      </c>
      <c r="VE1212" s="78">
        <f t="shared" si="903"/>
        <v>-0.15</v>
      </c>
      <c r="VF1212" s="78">
        <f t="shared" si="903"/>
        <v>-0.15</v>
      </c>
      <c r="VG1212" s="78"/>
      <c r="VH1212" s="78"/>
      <c r="VI1212" s="78"/>
      <c r="VJ1212" s="78"/>
      <c r="VK1212" s="78"/>
      <c r="VL1212" s="78"/>
      <c r="VM1212" s="78"/>
      <c r="VN1212" s="78"/>
      <c r="VO1212" s="78"/>
      <c r="VP1212" s="78"/>
      <c r="VQ1212" s="78"/>
      <c r="VR1212" s="78"/>
      <c r="VS1212" s="78"/>
      <c r="VT1212" s="78"/>
      <c r="VU1212" s="78"/>
      <c r="VV1212" s="78">
        <f t="shared" ref="VV1212:WA1212" si="904">VV1214-VV1213-VV1211</f>
        <v>0</v>
      </c>
      <c r="VW1212" s="78">
        <f t="shared" si="904"/>
        <v>0</v>
      </c>
      <c r="VX1212" s="78">
        <f t="shared" si="904"/>
        <v>0</v>
      </c>
      <c r="VY1212" s="78">
        <f t="shared" si="904"/>
        <v>0</v>
      </c>
      <c r="VZ1212" s="78">
        <f t="shared" si="904"/>
        <v>0</v>
      </c>
      <c r="WA1212" s="78">
        <f t="shared" si="904"/>
        <v>0</v>
      </c>
      <c r="WB1212" s="78"/>
      <c r="WC1212" s="78"/>
      <c r="WD1212" s="78"/>
      <c r="WE1212" s="78"/>
      <c r="WF1212" s="78"/>
      <c r="WG1212" s="78"/>
      <c r="WH1212" s="78"/>
      <c r="WI1212" s="78"/>
      <c r="WJ1212" s="78"/>
      <c r="WK1212" s="78"/>
      <c r="WL1212" s="78"/>
      <c r="WM1212" s="78"/>
      <c r="WN1212" s="78"/>
      <c r="WO1212" s="78"/>
      <c r="WP1212" s="78"/>
      <c r="WQ1212" s="78">
        <f t="shared" ref="WQ1212:WV1212" si="905">WQ1214-WQ1213-WQ1211</f>
        <v>0</v>
      </c>
      <c r="WR1212" s="78">
        <f t="shared" si="905"/>
        <v>0</v>
      </c>
      <c r="WS1212" s="78">
        <f t="shared" si="905"/>
        <v>0</v>
      </c>
      <c r="WT1212" s="78">
        <f t="shared" si="905"/>
        <v>0</v>
      </c>
      <c r="WU1212" s="78">
        <f t="shared" si="905"/>
        <v>0</v>
      </c>
      <c r="WV1212" s="78">
        <f t="shared" si="905"/>
        <v>0</v>
      </c>
      <c r="WW1212" s="78"/>
      <c r="WX1212" s="78"/>
      <c r="WY1212" s="78"/>
      <c r="WZ1212" s="78"/>
      <c r="XA1212" s="78"/>
      <c r="XB1212" s="78"/>
      <c r="XC1212" s="78"/>
      <c r="XD1212" s="78"/>
      <c r="XE1212" s="78"/>
      <c r="XF1212" s="78"/>
      <c r="XG1212" s="78"/>
      <c r="XH1212" s="78"/>
      <c r="XI1212" s="78"/>
      <c r="XJ1212" s="78"/>
      <c r="XK1212" s="78"/>
      <c r="XL1212" s="78">
        <f t="shared" ref="XL1212:XQ1212" si="906">XL1214-XL1213-XL1211</f>
        <v>0</v>
      </c>
      <c r="XM1212" s="78">
        <f t="shared" si="906"/>
        <v>0</v>
      </c>
      <c r="XN1212" s="78">
        <f t="shared" si="906"/>
        <v>0</v>
      </c>
      <c r="XO1212" s="78">
        <f t="shared" si="906"/>
        <v>0</v>
      </c>
      <c r="XP1212" s="78">
        <f t="shared" si="906"/>
        <v>0</v>
      </c>
      <c r="XQ1212" s="78">
        <f t="shared" si="906"/>
        <v>0</v>
      </c>
      <c r="XR1212" s="78"/>
      <c r="XS1212" s="78"/>
      <c r="XT1212" s="78"/>
      <c r="XU1212" s="78"/>
      <c r="XV1212" s="78"/>
      <c r="XW1212" s="78"/>
      <c r="XX1212" s="78"/>
      <c r="XY1212" s="78"/>
      <c r="XZ1212" s="78"/>
      <c r="YA1212" s="78"/>
      <c r="YB1212" s="78"/>
      <c r="YC1212" s="78"/>
      <c r="YD1212" s="78"/>
      <c r="YE1212" s="78"/>
      <c r="YF1212" s="78"/>
      <c r="YG1212" s="78">
        <f t="shared" ref="YG1212:YL1212" si="907">YG1214-YG1213-YG1211</f>
        <v>0</v>
      </c>
      <c r="YH1212" s="78">
        <f t="shared" si="907"/>
        <v>0</v>
      </c>
      <c r="YI1212" s="78">
        <f t="shared" si="907"/>
        <v>0</v>
      </c>
      <c r="YJ1212" s="78">
        <f t="shared" si="907"/>
        <v>0</v>
      </c>
      <c r="YK1212" s="78">
        <f t="shared" si="907"/>
        <v>0</v>
      </c>
      <c r="YL1212" s="78">
        <f t="shared" si="907"/>
        <v>0</v>
      </c>
      <c r="YM1212" s="78"/>
      <c r="YN1212" s="78"/>
      <c r="YO1212" s="78"/>
      <c r="YP1212" s="78"/>
      <c r="YQ1212" s="78"/>
      <c r="YR1212" s="78"/>
      <c r="YS1212" s="78"/>
      <c r="YT1212" s="78"/>
      <c r="YU1212" s="78"/>
      <c r="YV1212" s="78"/>
      <c r="YW1212" s="78"/>
      <c r="YX1212" s="78"/>
      <c r="YY1212" s="78"/>
      <c r="YZ1212" s="78"/>
      <c r="ZA1212" s="78"/>
      <c r="ZB1212" s="78">
        <f t="shared" ref="ZB1212:ZG1214" si="908">AA1212+AV1212+BQ1212+CL1212+DG1212+EB1212+EW1212+FR1212+GM1212+HH1212+IC1212+IX1212+JS1212+KN1212+LI1212+MD1212+MY1212+NT1212+OO1212+PJ1212+QE1212+QZ1212+RU1212+SP1212+TK1212+UF1212+VA1212+VV1212+WQ1212+XL1212+YG1212</f>
        <v>0.04</v>
      </c>
      <c r="ZC1212" s="78">
        <f t="shared" si="908"/>
        <v>0.12</v>
      </c>
      <c r="ZD1212" s="78">
        <f t="shared" si="908"/>
        <v>0.12</v>
      </c>
      <c r="ZE1212" s="78">
        <f t="shared" si="908"/>
        <v>-0.45</v>
      </c>
      <c r="ZF1212" s="78">
        <f t="shared" si="908"/>
        <v>-0.16</v>
      </c>
      <c r="ZG1212" s="78">
        <f t="shared" si="908"/>
        <v>-0.16</v>
      </c>
    </row>
    <row r="1213" spans="1:683" ht="51.75" customHeight="1">
      <c r="A1213" s="40" t="s">
        <v>234</v>
      </c>
      <c r="B1213" s="129"/>
      <c r="C1213" s="64" t="s">
        <v>107</v>
      </c>
      <c r="D1213" s="181"/>
      <c r="E1213" s="182"/>
      <c r="F1213" s="65"/>
      <c r="G1213" s="65"/>
      <c r="H1213" s="65"/>
      <c r="I1213" s="101"/>
      <c r="J1213" s="101"/>
      <c r="K1213" s="101"/>
      <c r="L1213" s="96" t="s">
        <v>216</v>
      </c>
      <c r="M1213" s="96" t="s">
        <v>216</v>
      </c>
      <c r="N1213" s="96" t="s">
        <v>216</v>
      </c>
      <c r="O1213" s="96" t="s">
        <v>216</v>
      </c>
      <c r="P1213" s="96" t="s">
        <v>216</v>
      </c>
      <c r="Q1213" s="96" t="s">
        <v>216</v>
      </c>
      <c r="R1213" s="96" t="s">
        <v>216</v>
      </c>
      <c r="S1213" s="96" t="s">
        <v>216</v>
      </c>
      <c r="T1213" s="96" t="s">
        <v>216</v>
      </c>
      <c r="U1213" s="96" t="s">
        <v>216</v>
      </c>
      <c r="V1213" s="96" t="s">
        <v>216</v>
      </c>
      <c r="W1213" s="96" t="s">
        <v>216</v>
      </c>
      <c r="X1213" s="96" t="s">
        <v>216</v>
      </c>
      <c r="Y1213" s="96" t="s">
        <v>216</v>
      </c>
      <c r="Z1213" s="96" t="s">
        <v>216</v>
      </c>
      <c r="AA1213" s="66"/>
      <c r="AB1213" s="66"/>
      <c r="AC1213" s="66"/>
      <c r="AD1213" s="66"/>
      <c r="AE1213" s="66"/>
      <c r="AF1213" s="66"/>
      <c r="AG1213" s="96" t="s">
        <v>216</v>
      </c>
      <c r="AH1213" s="96" t="s">
        <v>216</v>
      </c>
      <c r="AI1213" s="96" t="s">
        <v>216</v>
      </c>
      <c r="AJ1213" s="96" t="s">
        <v>216</v>
      </c>
      <c r="AK1213" s="96" t="s">
        <v>216</v>
      </c>
      <c r="AL1213" s="96" t="s">
        <v>216</v>
      </c>
      <c r="AM1213" s="96" t="s">
        <v>216</v>
      </c>
      <c r="AN1213" s="96" t="s">
        <v>216</v>
      </c>
      <c r="AO1213" s="96" t="s">
        <v>216</v>
      </c>
      <c r="AP1213" s="96" t="s">
        <v>216</v>
      </c>
      <c r="AQ1213" s="96" t="s">
        <v>216</v>
      </c>
      <c r="AR1213" s="96" t="s">
        <v>216</v>
      </c>
      <c r="AS1213" s="96" t="s">
        <v>216</v>
      </c>
      <c r="AT1213" s="96" t="s">
        <v>216</v>
      </c>
      <c r="AU1213" s="96" t="s">
        <v>216</v>
      </c>
      <c r="AV1213" s="66"/>
      <c r="AW1213" s="66"/>
      <c r="AX1213" s="66"/>
      <c r="AY1213" s="66"/>
      <c r="AZ1213" s="66"/>
      <c r="BA1213" s="66"/>
      <c r="BB1213" s="96" t="s">
        <v>216</v>
      </c>
      <c r="BC1213" s="96" t="s">
        <v>216</v>
      </c>
      <c r="BD1213" s="96" t="s">
        <v>216</v>
      </c>
      <c r="BE1213" s="96" t="s">
        <v>216</v>
      </c>
      <c r="BF1213" s="96" t="s">
        <v>216</v>
      </c>
      <c r="BG1213" s="96" t="s">
        <v>216</v>
      </c>
      <c r="BH1213" s="96" t="s">
        <v>216</v>
      </c>
      <c r="BI1213" s="96" t="s">
        <v>216</v>
      </c>
      <c r="BJ1213" s="96" t="s">
        <v>216</v>
      </c>
      <c r="BK1213" s="96" t="s">
        <v>216</v>
      </c>
      <c r="BL1213" s="96" t="s">
        <v>216</v>
      </c>
      <c r="BM1213" s="96" t="s">
        <v>216</v>
      </c>
      <c r="BN1213" s="96" t="s">
        <v>216</v>
      </c>
      <c r="BO1213" s="96" t="s">
        <v>216</v>
      </c>
      <c r="BP1213" s="96" t="s">
        <v>216</v>
      </c>
      <c r="BQ1213" s="66"/>
      <c r="BR1213" s="66"/>
      <c r="BS1213" s="66"/>
      <c r="BT1213" s="66"/>
      <c r="BU1213" s="66"/>
      <c r="BV1213" s="66"/>
      <c r="BW1213" s="96" t="s">
        <v>216</v>
      </c>
      <c r="BX1213" s="96" t="s">
        <v>216</v>
      </c>
      <c r="BY1213" s="96" t="s">
        <v>216</v>
      </c>
      <c r="BZ1213" s="96" t="s">
        <v>216</v>
      </c>
      <c r="CA1213" s="96" t="s">
        <v>216</v>
      </c>
      <c r="CB1213" s="96" t="s">
        <v>216</v>
      </c>
      <c r="CC1213" s="96" t="s">
        <v>216</v>
      </c>
      <c r="CD1213" s="96" t="s">
        <v>216</v>
      </c>
      <c r="CE1213" s="96" t="s">
        <v>216</v>
      </c>
      <c r="CF1213" s="96" t="s">
        <v>216</v>
      </c>
      <c r="CG1213" s="96" t="s">
        <v>216</v>
      </c>
      <c r="CH1213" s="96" t="s">
        <v>216</v>
      </c>
      <c r="CI1213" s="96" t="s">
        <v>216</v>
      </c>
      <c r="CJ1213" s="96" t="s">
        <v>216</v>
      </c>
      <c r="CK1213" s="96" t="s">
        <v>216</v>
      </c>
      <c r="CL1213" s="66"/>
      <c r="CM1213" s="66"/>
      <c r="CN1213" s="66"/>
      <c r="CO1213" s="66"/>
      <c r="CP1213" s="66"/>
      <c r="CQ1213" s="66"/>
      <c r="CR1213" s="96" t="s">
        <v>216</v>
      </c>
      <c r="CS1213" s="96" t="s">
        <v>216</v>
      </c>
      <c r="CT1213" s="96" t="s">
        <v>216</v>
      </c>
      <c r="CU1213" s="96" t="s">
        <v>216</v>
      </c>
      <c r="CV1213" s="96" t="s">
        <v>216</v>
      </c>
      <c r="CW1213" s="96" t="s">
        <v>216</v>
      </c>
      <c r="CX1213" s="96" t="s">
        <v>216</v>
      </c>
      <c r="CY1213" s="96" t="s">
        <v>216</v>
      </c>
      <c r="CZ1213" s="96" t="s">
        <v>216</v>
      </c>
      <c r="DA1213" s="96" t="s">
        <v>216</v>
      </c>
      <c r="DB1213" s="96" t="s">
        <v>216</v>
      </c>
      <c r="DC1213" s="96" t="s">
        <v>216</v>
      </c>
      <c r="DD1213" s="96" t="s">
        <v>216</v>
      </c>
      <c r="DE1213" s="96" t="s">
        <v>216</v>
      </c>
      <c r="DF1213" s="96" t="s">
        <v>216</v>
      </c>
      <c r="DG1213" s="66"/>
      <c r="DH1213" s="66"/>
      <c r="DI1213" s="66"/>
      <c r="DJ1213" s="66"/>
      <c r="DK1213" s="66"/>
      <c r="DL1213" s="66"/>
      <c r="DM1213" s="96" t="s">
        <v>216</v>
      </c>
      <c r="DN1213" s="96" t="s">
        <v>216</v>
      </c>
      <c r="DO1213" s="96" t="s">
        <v>216</v>
      </c>
      <c r="DP1213" s="96" t="s">
        <v>216</v>
      </c>
      <c r="DQ1213" s="96" t="s">
        <v>216</v>
      </c>
      <c r="DR1213" s="96" t="s">
        <v>216</v>
      </c>
      <c r="DS1213" s="96" t="s">
        <v>216</v>
      </c>
      <c r="DT1213" s="96" t="s">
        <v>216</v>
      </c>
      <c r="DU1213" s="96" t="s">
        <v>216</v>
      </c>
      <c r="DV1213" s="96" t="s">
        <v>216</v>
      </c>
      <c r="DW1213" s="96" t="s">
        <v>216</v>
      </c>
      <c r="DX1213" s="96" t="s">
        <v>216</v>
      </c>
      <c r="DY1213" s="96" t="s">
        <v>216</v>
      </c>
      <c r="DZ1213" s="96" t="s">
        <v>216</v>
      </c>
      <c r="EA1213" s="96" t="s">
        <v>216</v>
      </c>
      <c r="EB1213" s="66"/>
      <c r="EC1213" s="66"/>
      <c r="ED1213" s="66"/>
      <c r="EE1213" s="66"/>
      <c r="EF1213" s="66"/>
      <c r="EG1213" s="66"/>
      <c r="EH1213" s="96" t="s">
        <v>216</v>
      </c>
      <c r="EI1213" s="96" t="s">
        <v>216</v>
      </c>
      <c r="EJ1213" s="96" t="s">
        <v>216</v>
      </c>
      <c r="EK1213" s="96" t="s">
        <v>216</v>
      </c>
      <c r="EL1213" s="96" t="s">
        <v>216</v>
      </c>
      <c r="EM1213" s="96" t="s">
        <v>216</v>
      </c>
      <c r="EN1213" s="96" t="s">
        <v>216</v>
      </c>
      <c r="EO1213" s="96" t="s">
        <v>216</v>
      </c>
      <c r="EP1213" s="96" t="s">
        <v>216</v>
      </c>
      <c r="EQ1213" s="96" t="s">
        <v>216</v>
      </c>
      <c r="ER1213" s="96" t="s">
        <v>216</v>
      </c>
      <c r="ES1213" s="96" t="s">
        <v>216</v>
      </c>
      <c r="ET1213" s="96" t="s">
        <v>216</v>
      </c>
      <c r="EU1213" s="96" t="s">
        <v>216</v>
      </c>
      <c r="EV1213" s="96" t="s">
        <v>216</v>
      </c>
      <c r="EW1213" s="66"/>
      <c r="EX1213" s="66"/>
      <c r="EY1213" s="66"/>
      <c r="EZ1213" s="66"/>
      <c r="FA1213" s="66"/>
      <c r="FB1213" s="66"/>
      <c r="FC1213" s="96" t="s">
        <v>216</v>
      </c>
      <c r="FD1213" s="96" t="s">
        <v>216</v>
      </c>
      <c r="FE1213" s="96" t="s">
        <v>216</v>
      </c>
      <c r="FF1213" s="96" t="s">
        <v>216</v>
      </c>
      <c r="FG1213" s="96" t="s">
        <v>216</v>
      </c>
      <c r="FH1213" s="96" t="s">
        <v>216</v>
      </c>
      <c r="FI1213" s="96" t="s">
        <v>216</v>
      </c>
      <c r="FJ1213" s="96" t="s">
        <v>216</v>
      </c>
      <c r="FK1213" s="96" t="s">
        <v>216</v>
      </c>
      <c r="FL1213" s="96" t="s">
        <v>216</v>
      </c>
      <c r="FM1213" s="96" t="s">
        <v>216</v>
      </c>
      <c r="FN1213" s="96" t="s">
        <v>216</v>
      </c>
      <c r="FO1213" s="96" t="s">
        <v>216</v>
      </c>
      <c r="FP1213" s="96" t="s">
        <v>216</v>
      </c>
      <c r="FQ1213" s="96" t="s">
        <v>216</v>
      </c>
      <c r="FR1213" s="66"/>
      <c r="FS1213" s="66"/>
      <c r="FT1213" s="66"/>
      <c r="FU1213" s="66"/>
      <c r="FV1213" s="66"/>
      <c r="FW1213" s="66"/>
      <c r="FX1213" s="96" t="s">
        <v>216</v>
      </c>
      <c r="FY1213" s="96" t="s">
        <v>216</v>
      </c>
      <c r="FZ1213" s="96" t="s">
        <v>216</v>
      </c>
      <c r="GA1213" s="96" t="s">
        <v>216</v>
      </c>
      <c r="GB1213" s="96" t="s">
        <v>216</v>
      </c>
      <c r="GC1213" s="96" t="s">
        <v>216</v>
      </c>
      <c r="GD1213" s="96" t="s">
        <v>216</v>
      </c>
      <c r="GE1213" s="96" t="s">
        <v>216</v>
      </c>
      <c r="GF1213" s="96" t="s">
        <v>216</v>
      </c>
      <c r="GG1213" s="96" t="s">
        <v>216</v>
      </c>
      <c r="GH1213" s="96" t="s">
        <v>216</v>
      </c>
      <c r="GI1213" s="96" t="s">
        <v>216</v>
      </c>
      <c r="GJ1213" s="96" t="s">
        <v>216</v>
      </c>
      <c r="GK1213" s="96" t="s">
        <v>216</v>
      </c>
      <c r="GL1213" s="96" t="s">
        <v>216</v>
      </c>
      <c r="GM1213" s="66"/>
      <c r="GN1213" s="66"/>
      <c r="GO1213" s="66"/>
      <c r="GP1213" s="66"/>
      <c r="GQ1213" s="66"/>
      <c r="GR1213" s="66"/>
      <c r="GS1213" s="96" t="s">
        <v>216</v>
      </c>
      <c r="GT1213" s="96" t="s">
        <v>216</v>
      </c>
      <c r="GU1213" s="96" t="s">
        <v>216</v>
      </c>
      <c r="GV1213" s="96" t="s">
        <v>216</v>
      </c>
      <c r="GW1213" s="96" t="s">
        <v>216</v>
      </c>
      <c r="GX1213" s="96" t="s">
        <v>216</v>
      </c>
      <c r="GY1213" s="96" t="s">
        <v>216</v>
      </c>
      <c r="GZ1213" s="96" t="s">
        <v>216</v>
      </c>
      <c r="HA1213" s="96" t="s">
        <v>216</v>
      </c>
      <c r="HB1213" s="96" t="s">
        <v>216</v>
      </c>
      <c r="HC1213" s="96" t="s">
        <v>216</v>
      </c>
      <c r="HD1213" s="96" t="s">
        <v>216</v>
      </c>
      <c r="HE1213" s="96" t="s">
        <v>216</v>
      </c>
      <c r="HF1213" s="96" t="s">
        <v>216</v>
      </c>
      <c r="HG1213" s="96" t="s">
        <v>216</v>
      </c>
      <c r="HH1213" s="66"/>
      <c r="HI1213" s="66"/>
      <c r="HJ1213" s="66"/>
      <c r="HK1213" s="66"/>
      <c r="HL1213" s="66"/>
      <c r="HM1213" s="66"/>
      <c r="HN1213" s="96" t="s">
        <v>216</v>
      </c>
      <c r="HO1213" s="96" t="s">
        <v>216</v>
      </c>
      <c r="HP1213" s="96" t="s">
        <v>216</v>
      </c>
      <c r="HQ1213" s="96" t="s">
        <v>216</v>
      </c>
      <c r="HR1213" s="96" t="s">
        <v>216</v>
      </c>
      <c r="HS1213" s="96" t="s">
        <v>216</v>
      </c>
      <c r="HT1213" s="96" t="s">
        <v>216</v>
      </c>
      <c r="HU1213" s="96" t="s">
        <v>216</v>
      </c>
      <c r="HV1213" s="96" t="s">
        <v>216</v>
      </c>
      <c r="HW1213" s="96" t="s">
        <v>216</v>
      </c>
      <c r="HX1213" s="96" t="s">
        <v>216</v>
      </c>
      <c r="HY1213" s="96" t="s">
        <v>216</v>
      </c>
      <c r="HZ1213" s="96" t="s">
        <v>216</v>
      </c>
      <c r="IA1213" s="96" t="s">
        <v>216</v>
      </c>
      <c r="IB1213" s="96" t="s">
        <v>216</v>
      </c>
      <c r="IC1213" s="66"/>
      <c r="ID1213" s="66"/>
      <c r="IE1213" s="66"/>
      <c r="IF1213" s="66"/>
      <c r="IG1213" s="66"/>
      <c r="IH1213" s="66"/>
      <c r="II1213" s="96" t="s">
        <v>216</v>
      </c>
      <c r="IJ1213" s="96" t="s">
        <v>216</v>
      </c>
      <c r="IK1213" s="96" t="s">
        <v>216</v>
      </c>
      <c r="IL1213" s="96" t="s">
        <v>216</v>
      </c>
      <c r="IM1213" s="96" t="s">
        <v>216</v>
      </c>
      <c r="IN1213" s="96" t="s">
        <v>216</v>
      </c>
      <c r="IO1213" s="96" t="s">
        <v>216</v>
      </c>
      <c r="IP1213" s="96" t="s">
        <v>216</v>
      </c>
      <c r="IQ1213" s="96" t="s">
        <v>216</v>
      </c>
      <c r="IR1213" s="96" t="s">
        <v>216</v>
      </c>
      <c r="IS1213" s="96" t="s">
        <v>216</v>
      </c>
      <c r="IT1213" s="96" t="s">
        <v>216</v>
      </c>
      <c r="IU1213" s="96" t="s">
        <v>216</v>
      </c>
      <c r="IV1213" s="96" t="s">
        <v>216</v>
      </c>
      <c r="IW1213" s="96" t="s">
        <v>216</v>
      </c>
      <c r="IX1213" s="66"/>
      <c r="IY1213" s="66"/>
      <c r="IZ1213" s="66"/>
      <c r="JA1213" s="66"/>
      <c r="JB1213" s="66"/>
      <c r="JC1213" s="66"/>
      <c r="JD1213" s="96" t="s">
        <v>216</v>
      </c>
      <c r="JE1213" s="96" t="s">
        <v>216</v>
      </c>
      <c r="JF1213" s="96" t="s">
        <v>216</v>
      </c>
      <c r="JG1213" s="96" t="s">
        <v>216</v>
      </c>
      <c r="JH1213" s="96" t="s">
        <v>216</v>
      </c>
      <c r="JI1213" s="96" t="s">
        <v>216</v>
      </c>
      <c r="JJ1213" s="96" t="s">
        <v>216</v>
      </c>
      <c r="JK1213" s="96" t="s">
        <v>216</v>
      </c>
      <c r="JL1213" s="96" t="s">
        <v>216</v>
      </c>
      <c r="JM1213" s="96" t="s">
        <v>216</v>
      </c>
      <c r="JN1213" s="96" t="s">
        <v>216</v>
      </c>
      <c r="JO1213" s="96" t="s">
        <v>216</v>
      </c>
      <c r="JP1213" s="96" t="s">
        <v>216</v>
      </c>
      <c r="JQ1213" s="96" t="s">
        <v>216</v>
      </c>
      <c r="JR1213" s="96" t="s">
        <v>216</v>
      </c>
      <c r="JS1213" s="66"/>
      <c r="JT1213" s="66"/>
      <c r="JU1213" s="66"/>
      <c r="JV1213" s="66"/>
      <c r="JW1213" s="66"/>
      <c r="JX1213" s="66"/>
      <c r="JY1213" s="96" t="s">
        <v>216</v>
      </c>
      <c r="JZ1213" s="96" t="s">
        <v>216</v>
      </c>
      <c r="KA1213" s="96" t="s">
        <v>216</v>
      </c>
      <c r="KB1213" s="96" t="s">
        <v>216</v>
      </c>
      <c r="KC1213" s="96" t="s">
        <v>216</v>
      </c>
      <c r="KD1213" s="96" t="s">
        <v>216</v>
      </c>
      <c r="KE1213" s="96" t="s">
        <v>216</v>
      </c>
      <c r="KF1213" s="96" t="s">
        <v>216</v>
      </c>
      <c r="KG1213" s="96" t="s">
        <v>216</v>
      </c>
      <c r="KH1213" s="96" t="s">
        <v>216</v>
      </c>
      <c r="KI1213" s="96" t="s">
        <v>216</v>
      </c>
      <c r="KJ1213" s="96" t="s">
        <v>216</v>
      </c>
      <c r="KK1213" s="96" t="s">
        <v>216</v>
      </c>
      <c r="KL1213" s="96" t="s">
        <v>216</v>
      </c>
      <c r="KM1213" s="96" t="s">
        <v>216</v>
      </c>
      <c r="KN1213" s="66"/>
      <c r="KO1213" s="66"/>
      <c r="KP1213" s="66"/>
      <c r="KQ1213" s="66"/>
      <c r="KR1213" s="66"/>
      <c r="KS1213" s="66"/>
      <c r="KT1213" s="96" t="s">
        <v>216</v>
      </c>
      <c r="KU1213" s="96" t="s">
        <v>216</v>
      </c>
      <c r="KV1213" s="96" t="s">
        <v>216</v>
      </c>
      <c r="KW1213" s="96" t="s">
        <v>216</v>
      </c>
      <c r="KX1213" s="96" t="s">
        <v>216</v>
      </c>
      <c r="KY1213" s="96" t="s">
        <v>216</v>
      </c>
      <c r="KZ1213" s="96" t="s">
        <v>216</v>
      </c>
      <c r="LA1213" s="96" t="s">
        <v>216</v>
      </c>
      <c r="LB1213" s="96" t="s">
        <v>216</v>
      </c>
      <c r="LC1213" s="96" t="s">
        <v>216</v>
      </c>
      <c r="LD1213" s="96" t="s">
        <v>216</v>
      </c>
      <c r="LE1213" s="96" t="s">
        <v>216</v>
      </c>
      <c r="LF1213" s="96" t="s">
        <v>216</v>
      </c>
      <c r="LG1213" s="96" t="s">
        <v>216</v>
      </c>
      <c r="LH1213" s="96" t="s">
        <v>216</v>
      </c>
      <c r="LI1213" s="66"/>
      <c r="LJ1213" s="66"/>
      <c r="LK1213" s="66"/>
      <c r="LL1213" s="66"/>
      <c r="LM1213" s="66"/>
      <c r="LN1213" s="66"/>
      <c r="LO1213" s="96" t="s">
        <v>216</v>
      </c>
      <c r="LP1213" s="96" t="s">
        <v>216</v>
      </c>
      <c r="LQ1213" s="96" t="s">
        <v>216</v>
      </c>
      <c r="LR1213" s="96" t="s">
        <v>216</v>
      </c>
      <c r="LS1213" s="96" t="s">
        <v>216</v>
      </c>
      <c r="LT1213" s="96" t="s">
        <v>216</v>
      </c>
      <c r="LU1213" s="96" t="s">
        <v>216</v>
      </c>
      <c r="LV1213" s="96" t="s">
        <v>216</v>
      </c>
      <c r="LW1213" s="96" t="s">
        <v>216</v>
      </c>
      <c r="LX1213" s="96" t="s">
        <v>216</v>
      </c>
      <c r="LY1213" s="96" t="s">
        <v>216</v>
      </c>
      <c r="LZ1213" s="96" t="s">
        <v>216</v>
      </c>
      <c r="MA1213" s="96" t="s">
        <v>216</v>
      </c>
      <c r="MB1213" s="96" t="s">
        <v>216</v>
      </c>
      <c r="MC1213" s="96" t="s">
        <v>216</v>
      </c>
      <c r="MD1213" s="66"/>
      <c r="ME1213" s="66"/>
      <c r="MF1213" s="66"/>
      <c r="MG1213" s="66"/>
      <c r="MH1213" s="66"/>
      <c r="MI1213" s="66"/>
      <c r="MJ1213" s="96" t="s">
        <v>216</v>
      </c>
      <c r="MK1213" s="96" t="s">
        <v>216</v>
      </c>
      <c r="ML1213" s="96" t="s">
        <v>216</v>
      </c>
      <c r="MM1213" s="96" t="s">
        <v>216</v>
      </c>
      <c r="MN1213" s="96" t="s">
        <v>216</v>
      </c>
      <c r="MO1213" s="96" t="s">
        <v>216</v>
      </c>
      <c r="MP1213" s="96" t="s">
        <v>216</v>
      </c>
      <c r="MQ1213" s="96" t="s">
        <v>216</v>
      </c>
      <c r="MR1213" s="96" t="s">
        <v>216</v>
      </c>
      <c r="MS1213" s="96" t="s">
        <v>216</v>
      </c>
      <c r="MT1213" s="96" t="s">
        <v>216</v>
      </c>
      <c r="MU1213" s="96" t="s">
        <v>216</v>
      </c>
      <c r="MV1213" s="96" t="s">
        <v>216</v>
      </c>
      <c r="MW1213" s="96" t="s">
        <v>216</v>
      </c>
      <c r="MX1213" s="96" t="s">
        <v>216</v>
      </c>
      <c r="MY1213" s="66"/>
      <c r="MZ1213" s="66"/>
      <c r="NA1213" s="66"/>
      <c r="NB1213" s="66"/>
      <c r="NC1213" s="66"/>
      <c r="ND1213" s="66"/>
      <c r="NE1213" s="96" t="s">
        <v>216</v>
      </c>
      <c r="NF1213" s="96" t="s">
        <v>216</v>
      </c>
      <c r="NG1213" s="96" t="s">
        <v>216</v>
      </c>
      <c r="NH1213" s="96" t="s">
        <v>216</v>
      </c>
      <c r="NI1213" s="96" t="s">
        <v>216</v>
      </c>
      <c r="NJ1213" s="96" t="s">
        <v>216</v>
      </c>
      <c r="NK1213" s="96" t="s">
        <v>216</v>
      </c>
      <c r="NL1213" s="96" t="s">
        <v>216</v>
      </c>
      <c r="NM1213" s="96" t="s">
        <v>216</v>
      </c>
      <c r="NN1213" s="96" t="s">
        <v>216</v>
      </c>
      <c r="NO1213" s="96" t="s">
        <v>216</v>
      </c>
      <c r="NP1213" s="96" t="s">
        <v>216</v>
      </c>
      <c r="NQ1213" s="96" t="s">
        <v>216</v>
      </c>
      <c r="NR1213" s="96" t="s">
        <v>216</v>
      </c>
      <c r="NS1213" s="96" t="s">
        <v>216</v>
      </c>
      <c r="NT1213" s="66"/>
      <c r="NU1213" s="66"/>
      <c r="NV1213" s="66"/>
      <c r="NW1213" s="66"/>
      <c r="NX1213" s="66"/>
      <c r="NY1213" s="66"/>
      <c r="NZ1213" s="96" t="s">
        <v>216</v>
      </c>
      <c r="OA1213" s="96" t="s">
        <v>216</v>
      </c>
      <c r="OB1213" s="96" t="s">
        <v>216</v>
      </c>
      <c r="OC1213" s="96" t="s">
        <v>216</v>
      </c>
      <c r="OD1213" s="96" t="s">
        <v>216</v>
      </c>
      <c r="OE1213" s="96" t="s">
        <v>216</v>
      </c>
      <c r="OF1213" s="96" t="s">
        <v>216</v>
      </c>
      <c r="OG1213" s="96" t="s">
        <v>216</v>
      </c>
      <c r="OH1213" s="96" t="s">
        <v>216</v>
      </c>
      <c r="OI1213" s="96" t="s">
        <v>216</v>
      </c>
      <c r="OJ1213" s="96" t="s">
        <v>216</v>
      </c>
      <c r="OK1213" s="96" t="s">
        <v>216</v>
      </c>
      <c r="OL1213" s="96" t="s">
        <v>216</v>
      </c>
      <c r="OM1213" s="96" t="s">
        <v>216</v>
      </c>
      <c r="ON1213" s="96" t="s">
        <v>216</v>
      </c>
      <c r="OO1213" s="66"/>
      <c r="OP1213" s="66"/>
      <c r="OQ1213" s="66"/>
      <c r="OR1213" s="66"/>
      <c r="OS1213" s="66"/>
      <c r="OT1213" s="66"/>
      <c r="OU1213" s="96" t="s">
        <v>216</v>
      </c>
      <c r="OV1213" s="96" t="s">
        <v>216</v>
      </c>
      <c r="OW1213" s="96" t="s">
        <v>216</v>
      </c>
      <c r="OX1213" s="96" t="s">
        <v>216</v>
      </c>
      <c r="OY1213" s="96" t="s">
        <v>216</v>
      </c>
      <c r="OZ1213" s="96" t="s">
        <v>216</v>
      </c>
      <c r="PA1213" s="96" t="s">
        <v>216</v>
      </c>
      <c r="PB1213" s="96" t="s">
        <v>216</v>
      </c>
      <c r="PC1213" s="96" t="s">
        <v>216</v>
      </c>
      <c r="PD1213" s="96" t="s">
        <v>216</v>
      </c>
      <c r="PE1213" s="96" t="s">
        <v>216</v>
      </c>
      <c r="PF1213" s="96" t="s">
        <v>216</v>
      </c>
      <c r="PG1213" s="96" t="s">
        <v>216</v>
      </c>
      <c r="PH1213" s="96" t="s">
        <v>216</v>
      </c>
      <c r="PI1213" s="96" t="s">
        <v>216</v>
      </c>
      <c r="PJ1213" s="66"/>
      <c r="PK1213" s="66"/>
      <c r="PL1213" s="66"/>
      <c r="PM1213" s="66"/>
      <c r="PN1213" s="66"/>
      <c r="PO1213" s="66"/>
      <c r="PP1213" s="96" t="s">
        <v>216</v>
      </c>
      <c r="PQ1213" s="96" t="s">
        <v>216</v>
      </c>
      <c r="PR1213" s="96" t="s">
        <v>216</v>
      </c>
      <c r="PS1213" s="96" t="s">
        <v>216</v>
      </c>
      <c r="PT1213" s="96" t="s">
        <v>216</v>
      </c>
      <c r="PU1213" s="96" t="s">
        <v>216</v>
      </c>
      <c r="PV1213" s="96" t="s">
        <v>216</v>
      </c>
      <c r="PW1213" s="96" t="s">
        <v>216</v>
      </c>
      <c r="PX1213" s="96" t="s">
        <v>216</v>
      </c>
      <c r="PY1213" s="96" t="s">
        <v>216</v>
      </c>
      <c r="PZ1213" s="96" t="s">
        <v>216</v>
      </c>
      <c r="QA1213" s="96" t="s">
        <v>216</v>
      </c>
      <c r="QB1213" s="96" t="s">
        <v>216</v>
      </c>
      <c r="QC1213" s="96" t="s">
        <v>216</v>
      </c>
      <c r="QD1213" s="96" t="s">
        <v>216</v>
      </c>
      <c r="QE1213" s="66"/>
      <c r="QF1213" s="66"/>
      <c r="QG1213" s="66"/>
      <c r="QH1213" s="66"/>
      <c r="QI1213" s="66"/>
      <c r="QJ1213" s="66"/>
      <c r="QK1213" s="96" t="s">
        <v>216</v>
      </c>
      <c r="QL1213" s="96" t="s">
        <v>216</v>
      </c>
      <c r="QM1213" s="96" t="s">
        <v>216</v>
      </c>
      <c r="QN1213" s="96" t="s">
        <v>216</v>
      </c>
      <c r="QO1213" s="96" t="s">
        <v>216</v>
      </c>
      <c r="QP1213" s="96" t="s">
        <v>216</v>
      </c>
      <c r="QQ1213" s="96" t="s">
        <v>216</v>
      </c>
      <c r="QR1213" s="96" t="s">
        <v>216</v>
      </c>
      <c r="QS1213" s="96" t="s">
        <v>216</v>
      </c>
      <c r="QT1213" s="96" t="s">
        <v>216</v>
      </c>
      <c r="QU1213" s="96" t="s">
        <v>216</v>
      </c>
      <c r="QV1213" s="96" t="s">
        <v>216</v>
      </c>
      <c r="QW1213" s="96" t="s">
        <v>216</v>
      </c>
      <c r="QX1213" s="96" t="s">
        <v>216</v>
      </c>
      <c r="QY1213" s="96" t="s">
        <v>216</v>
      </c>
      <c r="QZ1213" s="66"/>
      <c r="RA1213" s="66"/>
      <c r="RB1213" s="66"/>
      <c r="RC1213" s="66"/>
      <c r="RD1213" s="66"/>
      <c r="RE1213" s="66"/>
      <c r="RF1213" s="96" t="s">
        <v>216</v>
      </c>
      <c r="RG1213" s="96" t="s">
        <v>216</v>
      </c>
      <c r="RH1213" s="96" t="s">
        <v>216</v>
      </c>
      <c r="RI1213" s="96" t="s">
        <v>216</v>
      </c>
      <c r="RJ1213" s="96" t="s">
        <v>216</v>
      </c>
      <c r="RK1213" s="96" t="s">
        <v>216</v>
      </c>
      <c r="RL1213" s="96" t="s">
        <v>216</v>
      </c>
      <c r="RM1213" s="96" t="s">
        <v>216</v>
      </c>
      <c r="RN1213" s="96" t="s">
        <v>216</v>
      </c>
      <c r="RO1213" s="96" t="s">
        <v>216</v>
      </c>
      <c r="RP1213" s="96" t="s">
        <v>216</v>
      </c>
      <c r="RQ1213" s="96" t="s">
        <v>216</v>
      </c>
      <c r="RR1213" s="96" t="s">
        <v>216</v>
      </c>
      <c r="RS1213" s="96" t="s">
        <v>216</v>
      </c>
      <c r="RT1213" s="96" t="s">
        <v>216</v>
      </c>
      <c r="RU1213" s="66"/>
      <c r="RV1213" s="66"/>
      <c r="RW1213" s="66"/>
      <c r="RX1213" s="66"/>
      <c r="RY1213" s="66"/>
      <c r="RZ1213" s="66"/>
      <c r="SA1213" s="96" t="s">
        <v>216</v>
      </c>
      <c r="SB1213" s="96" t="s">
        <v>216</v>
      </c>
      <c r="SC1213" s="96" t="s">
        <v>216</v>
      </c>
      <c r="SD1213" s="96" t="s">
        <v>216</v>
      </c>
      <c r="SE1213" s="96" t="s">
        <v>216</v>
      </c>
      <c r="SF1213" s="96" t="s">
        <v>216</v>
      </c>
      <c r="SG1213" s="96" t="s">
        <v>216</v>
      </c>
      <c r="SH1213" s="96" t="s">
        <v>216</v>
      </c>
      <c r="SI1213" s="96" t="s">
        <v>216</v>
      </c>
      <c r="SJ1213" s="96" t="s">
        <v>216</v>
      </c>
      <c r="SK1213" s="96" t="s">
        <v>216</v>
      </c>
      <c r="SL1213" s="96" t="s">
        <v>216</v>
      </c>
      <c r="SM1213" s="96" t="s">
        <v>216</v>
      </c>
      <c r="SN1213" s="96" t="s">
        <v>216</v>
      </c>
      <c r="SO1213" s="96" t="s">
        <v>216</v>
      </c>
      <c r="SP1213" s="66"/>
      <c r="SQ1213" s="66"/>
      <c r="SR1213" s="66"/>
      <c r="SS1213" s="66"/>
      <c r="ST1213" s="66"/>
      <c r="SU1213" s="66"/>
      <c r="SV1213" s="96" t="s">
        <v>216</v>
      </c>
      <c r="SW1213" s="96" t="s">
        <v>216</v>
      </c>
      <c r="SX1213" s="96" t="s">
        <v>216</v>
      </c>
      <c r="SY1213" s="96" t="s">
        <v>216</v>
      </c>
      <c r="SZ1213" s="96" t="s">
        <v>216</v>
      </c>
      <c r="TA1213" s="96" t="s">
        <v>216</v>
      </c>
      <c r="TB1213" s="96" t="s">
        <v>216</v>
      </c>
      <c r="TC1213" s="96" t="s">
        <v>216</v>
      </c>
      <c r="TD1213" s="96" t="s">
        <v>216</v>
      </c>
      <c r="TE1213" s="96" t="s">
        <v>216</v>
      </c>
      <c r="TF1213" s="96" t="s">
        <v>216</v>
      </c>
      <c r="TG1213" s="96" t="s">
        <v>216</v>
      </c>
      <c r="TH1213" s="96" t="s">
        <v>216</v>
      </c>
      <c r="TI1213" s="96" t="s">
        <v>216</v>
      </c>
      <c r="TJ1213" s="96" t="s">
        <v>216</v>
      </c>
      <c r="TK1213" s="66"/>
      <c r="TL1213" s="66"/>
      <c r="TM1213" s="66"/>
      <c r="TN1213" s="66"/>
      <c r="TO1213" s="66"/>
      <c r="TP1213" s="66"/>
      <c r="TQ1213" s="96" t="s">
        <v>216</v>
      </c>
      <c r="TR1213" s="96" t="s">
        <v>216</v>
      </c>
      <c r="TS1213" s="96" t="s">
        <v>216</v>
      </c>
      <c r="TT1213" s="96" t="s">
        <v>216</v>
      </c>
      <c r="TU1213" s="96" t="s">
        <v>216</v>
      </c>
      <c r="TV1213" s="96" t="s">
        <v>216</v>
      </c>
      <c r="TW1213" s="96" t="s">
        <v>216</v>
      </c>
      <c r="TX1213" s="96" t="s">
        <v>216</v>
      </c>
      <c r="TY1213" s="96" t="s">
        <v>216</v>
      </c>
      <c r="TZ1213" s="96" t="s">
        <v>216</v>
      </c>
      <c r="UA1213" s="96" t="s">
        <v>216</v>
      </c>
      <c r="UB1213" s="96" t="s">
        <v>216</v>
      </c>
      <c r="UC1213" s="96" t="s">
        <v>216</v>
      </c>
      <c r="UD1213" s="96" t="s">
        <v>216</v>
      </c>
      <c r="UE1213" s="96" t="s">
        <v>216</v>
      </c>
      <c r="UF1213" s="66"/>
      <c r="UG1213" s="66"/>
      <c r="UH1213" s="66"/>
      <c r="UI1213" s="66"/>
      <c r="UJ1213" s="66"/>
      <c r="UK1213" s="66"/>
      <c r="UL1213" s="96" t="s">
        <v>216</v>
      </c>
      <c r="UM1213" s="96" t="s">
        <v>216</v>
      </c>
      <c r="UN1213" s="96" t="s">
        <v>216</v>
      </c>
      <c r="UO1213" s="96" t="s">
        <v>216</v>
      </c>
      <c r="UP1213" s="96" t="s">
        <v>216</v>
      </c>
      <c r="UQ1213" s="96" t="s">
        <v>216</v>
      </c>
      <c r="UR1213" s="96" t="s">
        <v>216</v>
      </c>
      <c r="US1213" s="96" t="s">
        <v>216</v>
      </c>
      <c r="UT1213" s="96" t="s">
        <v>216</v>
      </c>
      <c r="UU1213" s="96" t="s">
        <v>216</v>
      </c>
      <c r="UV1213" s="96" t="s">
        <v>216</v>
      </c>
      <c r="UW1213" s="96" t="s">
        <v>216</v>
      </c>
      <c r="UX1213" s="96" t="s">
        <v>216</v>
      </c>
      <c r="UY1213" s="96" t="s">
        <v>216</v>
      </c>
      <c r="UZ1213" s="96" t="s">
        <v>216</v>
      </c>
      <c r="VA1213" s="66"/>
      <c r="VB1213" s="66"/>
      <c r="VC1213" s="66"/>
      <c r="VD1213" s="66"/>
      <c r="VE1213" s="66"/>
      <c r="VF1213" s="66"/>
      <c r="VG1213" s="96" t="s">
        <v>216</v>
      </c>
      <c r="VH1213" s="96" t="s">
        <v>216</v>
      </c>
      <c r="VI1213" s="96" t="s">
        <v>216</v>
      </c>
      <c r="VJ1213" s="96" t="s">
        <v>216</v>
      </c>
      <c r="VK1213" s="96" t="s">
        <v>216</v>
      </c>
      <c r="VL1213" s="96" t="s">
        <v>216</v>
      </c>
      <c r="VM1213" s="96" t="s">
        <v>216</v>
      </c>
      <c r="VN1213" s="96" t="s">
        <v>216</v>
      </c>
      <c r="VO1213" s="96" t="s">
        <v>216</v>
      </c>
      <c r="VP1213" s="96" t="s">
        <v>216</v>
      </c>
      <c r="VQ1213" s="96" t="s">
        <v>216</v>
      </c>
      <c r="VR1213" s="96" t="s">
        <v>216</v>
      </c>
      <c r="VS1213" s="96" t="s">
        <v>216</v>
      </c>
      <c r="VT1213" s="96" t="s">
        <v>216</v>
      </c>
      <c r="VU1213" s="96" t="s">
        <v>216</v>
      </c>
      <c r="VV1213" s="66"/>
      <c r="VW1213" s="66"/>
      <c r="VX1213" s="66"/>
      <c r="VY1213" s="66"/>
      <c r="VZ1213" s="66"/>
      <c r="WA1213" s="66"/>
      <c r="WB1213" s="96" t="s">
        <v>216</v>
      </c>
      <c r="WC1213" s="96" t="s">
        <v>216</v>
      </c>
      <c r="WD1213" s="96" t="s">
        <v>216</v>
      </c>
      <c r="WE1213" s="96" t="s">
        <v>216</v>
      </c>
      <c r="WF1213" s="96" t="s">
        <v>216</v>
      </c>
      <c r="WG1213" s="96" t="s">
        <v>216</v>
      </c>
      <c r="WH1213" s="96" t="s">
        <v>216</v>
      </c>
      <c r="WI1213" s="96" t="s">
        <v>216</v>
      </c>
      <c r="WJ1213" s="96" t="s">
        <v>216</v>
      </c>
      <c r="WK1213" s="96" t="s">
        <v>216</v>
      </c>
      <c r="WL1213" s="96" t="s">
        <v>216</v>
      </c>
      <c r="WM1213" s="96" t="s">
        <v>216</v>
      </c>
      <c r="WN1213" s="96" t="s">
        <v>216</v>
      </c>
      <c r="WO1213" s="96" t="s">
        <v>216</v>
      </c>
      <c r="WP1213" s="96" t="s">
        <v>216</v>
      </c>
      <c r="WQ1213" s="66"/>
      <c r="WR1213" s="66"/>
      <c r="WS1213" s="66"/>
      <c r="WT1213" s="66"/>
      <c r="WU1213" s="66"/>
      <c r="WV1213" s="66"/>
      <c r="WW1213" s="96" t="s">
        <v>216</v>
      </c>
      <c r="WX1213" s="96" t="s">
        <v>216</v>
      </c>
      <c r="WY1213" s="96" t="s">
        <v>216</v>
      </c>
      <c r="WZ1213" s="96" t="s">
        <v>216</v>
      </c>
      <c r="XA1213" s="96" t="s">
        <v>216</v>
      </c>
      <c r="XB1213" s="96" t="s">
        <v>216</v>
      </c>
      <c r="XC1213" s="96" t="s">
        <v>216</v>
      </c>
      <c r="XD1213" s="96" t="s">
        <v>216</v>
      </c>
      <c r="XE1213" s="96" t="s">
        <v>216</v>
      </c>
      <c r="XF1213" s="96" t="s">
        <v>216</v>
      </c>
      <c r="XG1213" s="96" t="s">
        <v>216</v>
      </c>
      <c r="XH1213" s="96" t="s">
        <v>216</v>
      </c>
      <c r="XI1213" s="96" t="s">
        <v>216</v>
      </c>
      <c r="XJ1213" s="96" t="s">
        <v>216</v>
      </c>
      <c r="XK1213" s="96" t="s">
        <v>216</v>
      </c>
      <c r="XL1213" s="66"/>
      <c r="XM1213" s="66"/>
      <c r="XN1213" s="66"/>
      <c r="XO1213" s="66"/>
      <c r="XP1213" s="66"/>
      <c r="XQ1213" s="66"/>
      <c r="XR1213" s="96" t="s">
        <v>216</v>
      </c>
      <c r="XS1213" s="96" t="s">
        <v>216</v>
      </c>
      <c r="XT1213" s="96" t="s">
        <v>216</v>
      </c>
      <c r="XU1213" s="96" t="s">
        <v>216</v>
      </c>
      <c r="XV1213" s="96" t="s">
        <v>216</v>
      </c>
      <c r="XW1213" s="96" t="s">
        <v>216</v>
      </c>
      <c r="XX1213" s="96" t="s">
        <v>216</v>
      </c>
      <c r="XY1213" s="96" t="s">
        <v>216</v>
      </c>
      <c r="XZ1213" s="96" t="s">
        <v>216</v>
      </c>
      <c r="YA1213" s="96" t="s">
        <v>216</v>
      </c>
      <c r="YB1213" s="96" t="s">
        <v>216</v>
      </c>
      <c r="YC1213" s="96" t="s">
        <v>216</v>
      </c>
      <c r="YD1213" s="96" t="s">
        <v>216</v>
      </c>
      <c r="YE1213" s="96" t="s">
        <v>216</v>
      </c>
      <c r="YF1213" s="96" t="s">
        <v>216</v>
      </c>
      <c r="YG1213" s="66"/>
      <c r="YH1213" s="66"/>
      <c r="YI1213" s="66"/>
      <c r="YJ1213" s="66"/>
      <c r="YK1213" s="66"/>
      <c r="YL1213" s="66"/>
      <c r="YM1213" s="96" t="s">
        <v>216</v>
      </c>
      <c r="YN1213" s="96" t="s">
        <v>216</v>
      </c>
      <c r="YO1213" s="96" t="s">
        <v>216</v>
      </c>
      <c r="YP1213" s="96" t="s">
        <v>216</v>
      </c>
      <c r="YQ1213" s="96" t="s">
        <v>216</v>
      </c>
      <c r="YR1213" s="96" t="s">
        <v>216</v>
      </c>
      <c r="YS1213" s="96" t="s">
        <v>216</v>
      </c>
      <c r="YT1213" s="96" t="s">
        <v>216</v>
      </c>
      <c r="YU1213" s="96" t="s">
        <v>216</v>
      </c>
      <c r="YV1213" s="96" t="s">
        <v>216</v>
      </c>
      <c r="YW1213" s="96" t="s">
        <v>216</v>
      </c>
      <c r="YX1213" s="96" t="s">
        <v>216</v>
      </c>
      <c r="YY1213" s="96" t="s">
        <v>216</v>
      </c>
      <c r="YZ1213" s="96" t="s">
        <v>216</v>
      </c>
      <c r="ZA1213" s="96" t="s">
        <v>216</v>
      </c>
      <c r="ZB1213" s="102">
        <f t="shared" si="908"/>
        <v>0</v>
      </c>
      <c r="ZC1213" s="102">
        <f t="shared" si="908"/>
        <v>0</v>
      </c>
      <c r="ZD1213" s="102">
        <f t="shared" si="908"/>
        <v>0</v>
      </c>
      <c r="ZE1213" s="102">
        <f t="shared" si="908"/>
        <v>0</v>
      </c>
      <c r="ZF1213" s="102">
        <f t="shared" si="908"/>
        <v>0</v>
      </c>
      <c r="ZG1213" s="102">
        <f t="shared" si="908"/>
        <v>0</v>
      </c>
    </row>
    <row r="1214" spans="1:683" ht="74.25" customHeight="1">
      <c r="A1214" s="110" t="s">
        <v>235</v>
      </c>
      <c r="B1214" s="31"/>
      <c r="C1214" s="39" t="s">
        <v>108</v>
      </c>
      <c r="D1214" s="181"/>
      <c r="E1214" s="182"/>
      <c r="F1214" s="55"/>
      <c r="G1214" s="55"/>
      <c r="H1214" s="55"/>
      <c r="I1214" s="103"/>
      <c r="J1214" s="103"/>
      <c r="K1214" s="103"/>
      <c r="L1214" s="96" t="s">
        <v>216</v>
      </c>
      <c r="M1214" s="96" t="s">
        <v>216</v>
      </c>
      <c r="N1214" s="96" t="s">
        <v>216</v>
      </c>
      <c r="O1214" s="96" t="s">
        <v>216</v>
      </c>
      <c r="P1214" s="96" t="s">
        <v>216</v>
      </c>
      <c r="Q1214" s="96" t="s">
        <v>216</v>
      </c>
      <c r="R1214" s="96" t="s">
        <v>216</v>
      </c>
      <c r="S1214" s="96" t="s">
        <v>216</v>
      </c>
      <c r="T1214" s="96" t="s">
        <v>216</v>
      </c>
      <c r="U1214" s="96" t="s">
        <v>216</v>
      </c>
      <c r="V1214" s="96" t="s">
        <v>216</v>
      </c>
      <c r="W1214" s="96" t="s">
        <v>216</v>
      </c>
      <c r="X1214" s="96" t="s">
        <v>216</v>
      </c>
      <c r="Y1214" s="96" t="s">
        <v>216</v>
      </c>
      <c r="Z1214" s="96" t="s">
        <v>216</v>
      </c>
      <c r="AA1214" s="66"/>
      <c r="AB1214" s="66"/>
      <c r="AC1214" s="66"/>
      <c r="AD1214" s="66"/>
      <c r="AE1214" s="66"/>
      <c r="AF1214" s="66"/>
      <c r="AG1214" s="96" t="s">
        <v>216</v>
      </c>
      <c r="AH1214" s="96" t="s">
        <v>216</v>
      </c>
      <c r="AI1214" s="96" t="s">
        <v>216</v>
      </c>
      <c r="AJ1214" s="96" t="s">
        <v>216</v>
      </c>
      <c r="AK1214" s="96" t="s">
        <v>216</v>
      </c>
      <c r="AL1214" s="96" t="s">
        <v>216</v>
      </c>
      <c r="AM1214" s="96" t="s">
        <v>216</v>
      </c>
      <c r="AN1214" s="96" t="s">
        <v>216</v>
      </c>
      <c r="AO1214" s="96" t="s">
        <v>216</v>
      </c>
      <c r="AP1214" s="96" t="s">
        <v>216</v>
      </c>
      <c r="AQ1214" s="96" t="s">
        <v>216</v>
      </c>
      <c r="AR1214" s="96" t="s">
        <v>216</v>
      </c>
      <c r="AS1214" s="96" t="s">
        <v>216</v>
      </c>
      <c r="AT1214" s="96" t="s">
        <v>216</v>
      </c>
      <c r="AU1214" s="96" t="s">
        <v>216</v>
      </c>
      <c r="AV1214" s="66"/>
      <c r="AW1214" s="66"/>
      <c r="AX1214" s="66"/>
      <c r="AY1214" s="66"/>
      <c r="AZ1214" s="66"/>
      <c r="BA1214" s="66"/>
      <c r="BB1214" s="96" t="s">
        <v>216</v>
      </c>
      <c r="BC1214" s="96" t="s">
        <v>216</v>
      </c>
      <c r="BD1214" s="96" t="s">
        <v>216</v>
      </c>
      <c r="BE1214" s="96" t="s">
        <v>216</v>
      </c>
      <c r="BF1214" s="96" t="s">
        <v>216</v>
      </c>
      <c r="BG1214" s="96" t="s">
        <v>216</v>
      </c>
      <c r="BH1214" s="96" t="s">
        <v>216</v>
      </c>
      <c r="BI1214" s="96" t="s">
        <v>216</v>
      </c>
      <c r="BJ1214" s="96" t="s">
        <v>216</v>
      </c>
      <c r="BK1214" s="96" t="s">
        <v>216</v>
      </c>
      <c r="BL1214" s="96" t="s">
        <v>216</v>
      </c>
      <c r="BM1214" s="96" t="s">
        <v>216</v>
      </c>
      <c r="BN1214" s="96" t="s">
        <v>216</v>
      </c>
      <c r="BO1214" s="96" t="s">
        <v>216</v>
      </c>
      <c r="BP1214" s="96" t="s">
        <v>216</v>
      </c>
      <c r="BQ1214" s="66"/>
      <c r="BR1214" s="66"/>
      <c r="BS1214" s="66"/>
      <c r="BT1214" s="66"/>
      <c r="BU1214" s="66"/>
      <c r="BV1214" s="66"/>
      <c r="BW1214" s="96" t="s">
        <v>216</v>
      </c>
      <c r="BX1214" s="96" t="s">
        <v>216</v>
      </c>
      <c r="BY1214" s="96" t="s">
        <v>216</v>
      </c>
      <c r="BZ1214" s="96" t="s">
        <v>216</v>
      </c>
      <c r="CA1214" s="96" t="s">
        <v>216</v>
      </c>
      <c r="CB1214" s="96" t="s">
        <v>216</v>
      </c>
      <c r="CC1214" s="96" t="s">
        <v>216</v>
      </c>
      <c r="CD1214" s="96" t="s">
        <v>216</v>
      </c>
      <c r="CE1214" s="96" t="s">
        <v>216</v>
      </c>
      <c r="CF1214" s="96" t="s">
        <v>216</v>
      </c>
      <c r="CG1214" s="96" t="s">
        <v>216</v>
      </c>
      <c r="CH1214" s="96" t="s">
        <v>216</v>
      </c>
      <c r="CI1214" s="96" t="s">
        <v>216</v>
      </c>
      <c r="CJ1214" s="96" t="s">
        <v>216</v>
      </c>
      <c r="CK1214" s="96" t="s">
        <v>216</v>
      </c>
      <c r="CL1214" s="66"/>
      <c r="CM1214" s="66"/>
      <c r="CN1214" s="66"/>
      <c r="CO1214" s="66"/>
      <c r="CP1214" s="66"/>
      <c r="CQ1214" s="66"/>
      <c r="CR1214" s="96" t="s">
        <v>216</v>
      </c>
      <c r="CS1214" s="96" t="s">
        <v>216</v>
      </c>
      <c r="CT1214" s="96" t="s">
        <v>216</v>
      </c>
      <c r="CU1214" s="96" t="s">
        <v>216</v>
      </c>
      <c r="CV1214" s="96" t="s">
        <v>216</v>
      </c>
      <c r="CW1214" s="96" t="s">
        <v>216</v>
      </c>
      <c r="CX1214" s="96" t="s">
        <v>216</v>
      </c>
      <c r="CY1214" s="96" t="s">
        <v>216</v>
      </c>
      <c r="CZ1214" s="96" t="s">
        <v>216</v>
      </c>
      <c r="DA1214" s="96" t="s">
        <v>216</v>
      </c>
      <c r="DB1214" s="96" t="s">
        <v>216</v>
      </c>
      <c r="DC1214" s="96" t="s">
        <v>216</v>
      </c>
      <c r="DD1214" s="96" t="s">
        <v>216</v>
      </c>
      <c r="DE1214" s="96" t="s">
        <v>216</v>
      </c>
      <c r="DF1214" s="96" t="s">
        <v>216</v>
      </c>
      <c r="DG1214" s="66"/>
      <c r="DH1214" s="66"/>
      <c r="DI1214" s="66"/>
      <c r="DJ1214" s="66"/>
      <c r="DK1214" s="66"/>
      <c r="DL1214" s="66"/>
      <c r="DM1214" s="96" t="s">
        <v>216</v>
      </c>
      <c r="DN1214" s="96" t="s">
        <v>216</v>
      </c>
      <c r="DO1214" s="96" t="s">
        <v>216</v>
      </c>
      <c r="DP1214" s="96" t="s">
        <v>216</v>
      </c>
      <c r="DQ1214" s="96" t="s">
        <v>216</v>
      </c>
      <c r="DR1214" s="96" t="s">
        <v>216</v>
      </c>
      <c r="DS1214" s="96" t="s">
        <v>216</v>
      </c>
      <c r="DT1214" s="96" t="s">
        <v>216</v>
      </c>
      <c r="DU1214" s="96" t="s">
        <v>216</v>
      </c>
      <c r="DV1214" s="96" t="s">
        <v>216</v>
      </c>
      <c r="DW1214" s="96" t="s">
        <v>216</v>
      </c>
      <c r="DX1214" s="96" t="s">
        <v>216</v>
      </c>
      <c r="DY1214" s="96" t="s">
        <v>216</v>
      </c>
      <c r="DZ1214" s="96" t="s">
        <v>216</v>
      </c>
      <c r="EA1214" s="96" t="s">
        <v>216</v>
      </c>
      <c r="EB1214" s="66"/>
      <c r="EC1214" s="66"/>
      <c r="ED1214" s="66"/>
      <c r="EE1214" s="66"/>
      <c r="EF1214" s="66"/>
      <c r="EG1214" s="66"/>
      <c r="EH1214" s="96" t="s">
        <v>216</v>
      </c>
      <c r="EI1214" s="96" t="s">
        <v>216</v>
      </c>
      <c r="EJ1214" s="96" t="s">
        <v>216</v>
      </c>
      <c r="EK1214" s="96" t="s">
        <v>216</v>
      </c>
      <c r="EL1214" s="96" t="s">
        <v>216</v>
      </c>
      <c r="EM1214" s="96" t="s">
        <v>216</v>
      </c>
      <c r="EN1214" s="96" t="s">
        <v>216</v>
      </c>
      <c r="EO1214" s="96" t="s">
        <v>216</v>
      </c>
      <c r="EP1214" s="96" t="s">
        <v>216</v>
      </c>
      <c r="EQ1214" s="96" t="s">
        <v>216</v>
      </c>
      <c r="ER1214" s="96" t="s">
        <v>216</v>
      </c>
      <c r="ES1214" s="96" t="s">
        <v>216</v>
      </c>
      <c r="ET1214" s="96" t="s">
        <v>216</v>
      </c>
      <c r="EU1214" s="96" t="s">
        <v>216</v>
      </c>
      <c r="EV1214" s="96" t="s">
        <v>216</v>
      </c>
      <c r="EW1214" s="66"/>
      <c r="EX1214" s="66"/>
      <c r="EY1214" s="66"/>
      <c r="EZ1214" s="66"/>
      <c r="FA1214" s="66"/>
      <c r="FB1214" s="66"/>
      <c r="FC1214" s="96" t="s">
        <v>216</v>
      </c>
      <c r="FD1214" s="96" t="s">
        <v>216</v>
      </c>
      <c r="FE1214" s="96" t="s">
        <v>216</v>
      </c>
      <c r="FF1214" s="96" t="s">
        <v>216</v>
      </c>
      <c r="FG1214" s="96" t="s">
        <v>216</v>
      </c>
      <c r="FH1214" s="96" t="s">
        <v>216</v>
      </c>
      <c r="FI1214" s="96" t="s">
        <v>216</v>
      </c>
      <c r="FJ1214" s="96" t="s">
        <v>216</v>
      </c>
      <c r="FK1214" s="96" t="s">
        <v>216</v>
      </c>
      <c r="FL1214" s="96" t="s">
        <v>216</v>
      </c>
      <c r="FM1214" s="96" t="s">
        <v>216</v>
      </c>
      <c r="FN1214" s="96" t="s">
        <v>216</v>
      </c>
      <c r="FO1214" s="96" t="s">
        <v>216</v>
      </c>
      <c r="FP1214" s="96" t="s">
        <v>216</v>
      </c>
      <c r="FQ1214" s="96" t="s">
        <v>216</v>
      </c>
      <c r="FR1214" s="66"/>
      <c r="FS1214" s="66"/>
      <c r="FT1214" s="66"/>
      <c r="FU1214" s="66"/>
      <c r="FV1214" s="66"/>
      <c r="FW1214" s="66"/>
      <c r="FX1214" s="96" t="s">
        <v>216</v>
      </c>
      <c r="FY1214" s="96" t="s">
        <v>216</v>
      </c>
      <c r="FZ1214" s="96" t="s">
        <v>216</v>
      </c>
      <c r="GA1214" s="96" t="s">
        <v>216</v>
      </c>
      <c r="GB1214" s="96" t="s">
        <v>216</v>
      </c>
      <c r="GC1214" s="96" t="s">
        <v>216</v>
      </c>
      <c r="GD1214" s="96" t="s">
        <v>216</v>
      </c>
      <c r="GE1214" s="96" t="s">
        <v>216</v>
      </c>
      <c r="GF1214" s="96" t="s">
        <v>216</v>
      </c>
      <c r="GG1214" s="96" t="s">
        <v>216</v>
      </c>
      <c r="GH1214" s="96" t="s">
        <v>216</v>
      </c>
      <c r="GI1214" s="96" t="s">
        <v>216</v>
      </c>
      <c r="GJ1214" s="96" t="s">
        <v>216</v>
      </c>
      <c r="GK1214" s="96" t="s">
        <v>216</v>
      </c>
      <c r="GL1214" s="96" t="s">
        <v>216</v>
      </c>
      <c r="GM1214" s="66"/>
      <c r="GN1214" s="66"/>
      <c r="GO1214" s="66"/>
      <c r="GP1214" s="66"/>
      <c r="GQ1214" s="66"/>
      <c r="GR1214" s="66"/>
      <c r="GS1214" s="96" t="s">
        <v>216</v>
      </c>
      <c r="GT1214" s="96" t="s">
        <v>216</v>
      </c>
      <c r="GU1214" s="96" t="s">
        <v>216</v>
      </c>
      <c r="GV1214" s="96" t="s">
        <v>216</v>
      </c>
      <c r="GW1214" s="96" t="s">
        <v>216</v>
      </c>
      <c r="GX1214" s="96" t="s">
        <v>216</v>
      </c>
      <c r="GY1214" s="96" t="s">
        <v>216</v>
      </c>
      <c r="GZ1214" s="96" t="s">
        <v>216</v>
      </c>
      <c r="HA1214" s="96" t="s">
        <v>216</v>
      </c>
      <c r="HB1214" s="96" t="s">
        <v>216</v>
      </c>
      <c r="HC1214" s="96" t="s">
        <v>216</v>
      </c>
      <c r="HD1214" s="96" t="s">
        <v>216</v>
      </c>
      <c r="HE1214" s="96" t="s">
        <v>216</v>
      </c>
      <c r="HF1214" s="96" t="s">
        <v>216</v>
      </c>
      <c r="HG1214" s="96" t="s">
        <v>216</v>
      </c>
      <c r="HH1214" s="66">
        <f>1268900+64700</f>
        <v>1333600</v>
      </c>
      <c r="HI1214" s="66">
        <v>1328300</v>
      </c>
      <c r="HJ1214" s="66">
        <v>1328300</v>
      </c>
      <c r="HK1214" s="66">
        <v>817300</v>
      </c>
      <c r="HL1214" s="66">
        <v>816800</v>
      </c>
      <c r="HM1214" s="66">
        <v>816800</v>
      </c>
      <c r="HN1214" s="96" t="s">
        <v>216</v>
      </c>
      <c r="HO1214" s="96" t="s">
        <v>216</v>
      </c>
      <c r="HP1214" s="96" t="s">
        <v>216</v>
      </c>
      <c r="HQ1214" s="96" t="s">
        <v>216</v>
      </c>
      <c r="HR1214" s="96" t="s">
        <v>216</v>
      </c>
      <c r="HS1214" s="96" t="s">
        <v>216</v>
      </c>
      <c r="HT1214" s="96" t="s">
        <v>216</v>
      </c>
      <c r="HU1214" s="96" t="s">
        <v>216</v>
      </c>
      <c r="HV1214" s="96" t="s">
        <v>216</v>
      </c>
      <c r="HW1214" s="96" t="s">
        <v>216</v>
      </c>
      <c r="HX1214" s="96" t="s">
        <v>216</v>
      </c>
      <c r="HY1214" s="96" t="s">
        <v>216</v>
      </c>
      <c r="HZ1214" s="96" t="s">
        <v>216</v>
      </c>
      <c r="IA1214" s="96" t="s">
        <v>216</v>
      </c>
      <c r="IB1214" s="96" t="s">
        <v>216</v>
      </c>
      <c r="IC1214" s="66"/>
      <c r="ID1214" s="66"/>
      <c r="IE1214" s="66"/>
      <c r="IF1214" s="66"/>
      <c r="IG1214" s="66"/>
      <c r="IH1214" s="66"/>
      <c r="II1214" s="96" t="s">
        <v>216</v>
      </c>
      <c r="IJ1214" s="96" t="s">
        <v>216</v>
      </c>
      <c r="IK1214" s="96" t="s">
        <v>216</v>
      </c>
      <c r="IL1214" s="96" t="s">
        <v>216</v>
      </c>
      <c r="IM1214" s="96" t="s">
        <v>216</v>
      </c>
      <c r="IN1214" s="96" t="s">
        <v>216</v>
      </c>
      <c r="IO1214" s="96" t="s">
        <v>216</v>
      </c>
      <c r="IP1214" s="96" t="s">
        <v>216</v>
      </c>
      <c r="IQ1214" s="96" t="s">
        <v>216</v>
      </c>
      <c r="IR1214" s="96" t="s">
        <v>216</v>
      </c>
      <c r="IS1214" s="96" t="s">
        <v>216</v>
      </c>
      <c r="IT1214" s="96" t="s">
        <v>216</v>
      </c>
      <c r="IU1214" s="96" t="s">
        <v>216</v>
      </c>
      <c r="IV1214" s="96" t="s">
        <v>216</v>
      </c>
      <c r="IW1214" s="96" t="s">
        <v>216</v>
      </c>
      <c r="IX1214" s="66"/>
      <c r="IY1214" s="66"/>
      <c r="IZ1214" s="66"/>
      <c r="JA1214" s="66"/>
      <c r="JB1214" s="66"/>
      <c r="JC1214" s="66"/>
      <c r="JD1214" s="96" t="s">
        <v>216</v>
      </c>
      <c r="JE1214" s="96" t="s">
        <v>216</v>
      </c>
      <c r="JF1214" s="96" t="s">
        <v>216</v>
      </c>
      <c r="JG1214" s="96" t="s">
        <v>216</v>
      </c>
      <c r="JH1214" s="96" t="s">
        <v>216</v>
      </c>
      <c r="JI1214" s="96" t="s">
        <v>216</v>
      </c>
      <c r="JJ1214" s="96" t="s">
        <v>216</v>
      </c>
      <c r="JK1214" s="96" t="s">
        <v>216</v>
      </c>
      <c r="JL1214" s="96" t="s">
        <v>216</v>
      </c>
      <c r="JM1214" s="96" t="s">
        <v>216</v>
      </c>
      <c r="JN1214" s="96" t="s">
        <v>216</v>
      </c>
      <c r="JO1214" s="96" t="s">
        <v>216</v>
      </c>
      <c r="JP1214" s="96" t="s">
        <v>216</v>
      </c>
      <c r="JQ1214" s="96" t="s">
        <v>216</v>
      </c>
      <c r="JR1214" s="96" t="s">
        <v>216</v>
      </c>
      <c r="JS1214" s="66"/>
      <c r="JT1214" s="66"/>
      <c r="JU1214" s="66"/>
      <c r="JV1214" s="66"/>
      <c r="JW1214" s="66"/>
      <c r="JX1214" s="66"/>
      <c r="JY1214" s="96" t="s">
        <v>216</v>
      </c>
      <c r="JZ1214" s="96" t="s">
        <v>216</v>
      </c>
      <c r="KA1214" s="96" t="s">
        <v>216</v>
      </c>
      <c r="KB1214" s="96" t="s">
        <v>216</v>
      </c>
      <c r="KC1214" s="96" t="s">
        <v>216</v>
      </c>
      <c r="KD1214" s="96" t="s">
        <v>216</v>
      </c>
      <c r="KE1214" s="96" t="s">
        <v>216</v>
      </c>
      <c r="KF1214" s="96" t="s">
        <v>216</v>
      </c>
      <c r="KG1214" s="96" t="s">
        <v>216</v>
      </c>
      <c r="KH1214" s="96" t="s">
        <v>216</v>
      </c>
      <c r="KI1214" s="96" t="s">
        <v>216</v>
      </c>
      <c r="KJ1214" s="96" t="s">
        <v>216</v>
      </c>
      <c r="KK1214" s="96" t="s">
        <v>216</v>
      </c>
      <c r="KL1214" s="96" t="s">
        <v>216</v>
      </c>
      <c r="KM1214" s="96" t="s">
        <v>216</v>
      </c>
      <c r="KN1214" s="66"/>
      <c r="KO1214" s="66"/>
      <c r="KP1214" s="66"/>
      <c r="KQ1214" s="66"/>
      <c r="KR1214" s="66"/>
      <c r="KS1214" s="66"/>
      <c r="KT1214" s="96" t="s">
        <v>216</v>
      </c>
      <c r="KU1214" s="96" t="s">
        <v>216</v>
      </c>
      <c r="KV1214" s="96" t="s">
        <v>216</v>
      </c>
      <c r="KW1214" s="96" t="s">
        <v>216</v>
      </c>
      <c r="KX1214" s="96" t="s">
        <v>216</v>
      </c>
      <c r="KY1214" s="96" t="s">
        <v>216</v>
      </c>
      <c r="KZ1214" s="96" t="s">
        <v>216</v>
      </c>
      <c r="LA1214" s="96" t="s">
        <v>216</v>
      </c>
      <c r="LB1214" s="96" t="s">
        <v>216</v>
      </c>
      <c r="LC1214" s="96" t="s">
        <v>216</v>
      </c>
      <c r="LD1214" s="96" t="s">
        <v>216</v>
      </c>
      <c r="LE1214" s="96" t="s">
        <v>216</v>
      </c>
      <c r="LF1214" s="96" t="s">
        <v>216</v>
      </c>
      <c r="LG1214" s="96" t="s">
        <v>216</v>
      </c>
      <c r="LH1214" s="96" t="s">
        <v>216</v>
      </c>
      <c r="LI1214" s="66"/>
      <c r="LJ1214" s="66"/>
      <c r="LK1214" s="66"/>
      <c r="LL1214" s="66"/>
      <c r="LM1214" s="66"/>
      <c r="LN1214" s="66"/>
      <c r="LO1214" s="96" t="s">
        <v>216</v>
      </c>
      <c r="LP1214" s="96" t="s">
        <v>216</v>
      </c>
      <c r="LQ1214" s="96" t="s">
        <v>216</v>
      </c>
      <c r="LR1214" s="96" t="s">
        <v>216</v>
      </c>
      <c r="LS1214" s="96" t="s">
        <v>216</v>
      </c>
      <c r="LT1214" s="96" t="s">
        <v>216</v>
      </c>
      <c r="LU1214" s="96" t="s">
        <v>216</v>
      </c>
      <c r="LV1214" s="96" t="s">
        <v>216</v>
      </c>
      <c r="LW1214" s="96" t="s">
        <v>216</v>
      </c>
      <c r="LX1214" s="96" t="s">
        <v>216</v>
      </c>
      <c r="LY1214" s="96" t="s">
        <v>216</v>
      </c>
      <c r="LZ1214" s="96" t="s">
        <v>216</v>
      </c>
      <c r="MA1214" s="96" t="s">
        <v>216</v>
      </c>
      <c r="MB1214" s="96" t="s">
        <v>216</v>
      </c>
      <c r="MC1214" s="96" t="s">
        <v>216</v>
      </c>
      <c r="MD1214" s="66"/>
      <c r="ME1214" s="66"/>
      <c r="MF1214" s="66"/>
      <c r="MG1214" s="66"/>
      <c r="MH1214" s="66"/>
      <c r="MI1214" s="66"/>
      <c r="MJ1214" s="96" t="s">
        <v>216</v>
      </c>
      <c r="MK1214" s="96" t="s">
        <v>216</v>
      </c>
      <c r="ML1214" s="96" t="s">
        <v>216</v>
      </c>
      <c r="MM1214" s="96" t="s">
        <v>216</v>
      </c>
      <c r="MN1214" s="96" t="s">
        <v>216</v>
      </c>
      <c r="MO1214" s="96" t="s">
        <v>216</v>
      </c>
      <c r="MP1214" s="96" t="s">
        <v>216</v>
      </c>
      <c r="MQ1214" s="96" t="s">
        <v>216</v>
      </c>
      <c r="MR1214" s="96" t="s">
        <v>216</v>
      </c>
      <c r="MS1214" s="96" t="s">
        <v>216</v>
      </c>
      <c r="MT1214" s="96" t="s">
        <v>216</v>
      </c>
      <c r="MU1214" s="96" t="s">
        <v>216</v>
      </c>
      <c r="MV1214" s="96" t="s">
        <v>216</v>
      </c>
      <c r="MW1214" s="96" t="s">
        <v>216</v>
      </c>
      <c r="MX1214" s="96" t="s">
        <v>216</v>
      </c>
      <c r="MY1214" s="66"/>
      <c r="MZ1214" s="66"/>
      <c r="NA1214" s="66"/>
      <c r="NB1214" s="66"/>
      <c r="NC1214" s="66"/>
      <c r="ND1214" s="66"/>
      <c r="NE1214" s="96" t="s">
        <v>216</v>
      </c>
      <c r="NF1214" s="96" t="s">
        <v>216</v>
      </c>
      <c r="NG1214" s="96" t="s">
        <v>216</v>
      </c>
      <c r="NH1214" s="96" t="s">
        <v>216</v>
      </c>
      <c r="NI1214" s="96" t="s">
        <v>216</v>
      </c>
      <c r="NJ1214" s="96" t="s">
        <v>216</v>
      </c>
      <c r="NK1214" s="96" t="s">
        <v>216</v>
      </c>
      <c r="NL1214" s="96" t="s">
        <v>216</v>
      </c>
      <c r="NM1214" s="96" t="s">
        <v>216</v>
      </c>
      <c r="NN1214" s="96" t="s">
        <v>216</v>
      </c>
      <c r="NO1214" s="96" t="s">
        <v>216</v>
      </c>
      <c r="NP1214" s="96" t="s">
        <v>216</v>
      </c>
      <c r="NQ1214" s="96" t="s">
        <v>216</v>
      </c>
      <c r="NR1214" s="96" t="s">
        <v>216</v>
      </c>
      <c r="NS1214" s="96" t="s">
        <v>216</v>
      </c>
      <c r="NT1214" s="66"/>
      <c r="NU1214" s="66"/>
      <c r="NV1214" s="66"/>
      <c r="NW1214" s="66"/>
      <c r="NX1214" s="66"/>
      <c r="NY1214" s="66"/>
      <c r="NZ1214" s="96" t="s">
        <v>216</v>
      </c>
      <c r="OA1214" s="96" t="s">
        <v>216</v>
      </c>
      <c r="OB1214" s="96" t="s">
        <v>216</v>
      </c>
      <c r="OC1214" s="96" t="s">
        <v>216</v>
      </c>
      <c r="OD1214" s="96" t="s">
        <v>216</v>
      </c>
      <c r="OE1214" s="96" t="s">
        <v>216</v>
      </c>
      <c r="OF1214" s="96" t="s">
        <v>216</v>
      </c>
      <c r="OG1214" s="96" t="s">
        <v>216</v>
      </c>
      <c r="OH1214" s="96" t="s">
        <v>216</v>
      </c>
      <c r="OI1214" s="96" t="s">
        <v>216</v>
      </c>
      <c r="OJ1214" s="96" t="s">
        <v>216</v>
      </c>
      <c r="OK1214" s="96" t="s">
        <v>216</v>
      </c>
      <c r="OL1214" s="96" t="s">
        <v>216</v>
      </c>
      <c r="OM1214" s="96" t="s">
        <v>216</v>
      </c>
      <c r="ON1214" s="96" t="s">
        <v>216</v>
      </c>
      <c r="OO1214" s="66"/>
      <c r="OP1214" s="66"/>
      <c r="OQ1214" s="66"/>
      <c r="OR1214" s="66"/>
      <c r="OS1214" s="66"/>
      <c r="OT1214" s="66"/>
      <c r="OU1214" s="96" t="s">
        <v>216</v>
      </c>
      <c r="OV1214" s="96" t="s">
        <v>216</v>
      </c>
      <c r="OW1214" s="96" t="s">
        <v>216</v>
      </c>
      <c r="OX1214" s="96" t="s">
        <v>216</v>
      </c>
      <c r="OY1214" s="96" t="s">
        <v>216</v>
      </c>
      <c r="OZ1214" s="96" t="s">
        <v>216</v>
      </c>
      <c r="PA1214" s="96" t="s">
        <v>216</v>
      </c>
      <c r="PB1214" s="96" t="s">
        <v>216</v>
      </c>
      <c r="PC1214" s="96" t="s">
        <v>216</v>
      </c>
      <c r="PD1214" s="96" t="s">
        <v>216</v>
      </c>
      <c r="PE1214" s="96" t="s">
        <v>216</v>
      </c>
      <c r="PF1214" s="96" t="s">
        <v>216</v>
      </c>
      <c r="PG1214" s="96" t="s">
        <v>216</v>
      </c>
      <c r="PH1214" s="96" t="s">
        <v>216</v>
      </c>
      <c r="PI1214" s="96" t="s">
        <v>216</v>
      </c>
      <c r="PJ1214" s="66"/>
      <c r="PK1214" s="66"/>
      <c r="PL1214" s="66"/>
      <c r="PM1214" s="66"/>
      <c r="PN1214" s="66"/>
      <c r="PO1214" s="66"/>
      <c r="PP1214" s="96" t="s">
        <v>216</v>
      </c>
      <c r="PQ1214" s="96" t="s">
        <v>216</v>
      </c>
      <c r="PR1214" s="96" t="s">
        <v>216</v>
      </c>
      <c r="PS1214" s="96" t="s">
        <v>216</v>
      </c>
      <c r="PT1214" s="96" t="s">
        <v>216</v>
      </c>
      <c r="PU1214" s="96" t="s">
        <v>216</v>
      </c>
      <c r="PV1214" s="96" t="s">
        <v>216</v>
      </c>
      <c r="PW1214" s="96" t="s">
        <v>216</v>
      </c>
      <c r="PX1214" s="96" t="s">
        <v>216</v>
      </c>
      <c r="PY1214" s="96" t="s">
        <v>216</v>
      </c>
      <c r="PZ1214" s="96" t="s">
        <v>216</v>
      </c>
      <c r="QA1214" s="96" t="s">
        <v>216</v>
      </c>
      <c r="QB1214" s="96" t="s">
        <v>216</v>
      </c>
      <c r="QC1214" s="96" t="s">
        <v>216</v>
      </c>
      <c r="QD1214" s="96" t="s">
        <v>216</v>
      </c>
      <c r="QE1214" s="66"/>
      <c r="QF1214" s="66"/>
      <c r="QG1214" s="66"/>
      <c r="QH1214" s="66"/>
      <c r="QI1214" s="66"/>
      <c r="QJ1214" s="66"/>
      <c r="QK1214" s="96" t="s">
        <v>216</v>
      </c>
      <c r="QL1214" s="96" t="s">
        <v>216</v>
      </c>
      <c r="QM1214" s="96" t="s">
        <v>216</v>
      </c>
      <c r="QN1214" s="96" t="s">
        <v>216</v>
      </c>
      <c r="QO1214" s="96" t="s">
        <v>216</v>
      </c>
      <c r="QP1214" s="96" t="s">
        <v>216</v>
      </c>
      <c r="QQ1214" s="96" t="s">
        <v>216</v>
      </c>
      <c r="QR1214" s="96" t="s">
        <v>216</v>
      </c>
      <c r="QS1214" s="96" t="s">
        <v>216</v>
      </c>
      <c r="QT1214" s="96" t="s">
        <v>216</v>
      </c>
      <c r="QU1214" s="96" t="s">
        <v>216</v>
      </c>
      <c r="QV1214" s="96" t="s">
        <v>216</v>
      </c>
      <c r="QW1214" s="96" t="s">
        <v>216</v>
      </c>
      <c r="QX1214" s="96" t="s">
        <v>216</v>
      </c>
      <c r="QY1214" s="96" t="s">
        <v>216</v>
      </c>
      <c r="QZ1214" s="66"/>
      <c r="RA1214" s="66"/>
      <c r="RB1214" s="66"/>
      <c r="RC1214" s="66"/>
      <c r="RD1214" s="66"/>
      <c r="RE1214" s="66"/>
      <c r="RF1214" s="96" t="s">
        <v>216</v>
      </c>
      <c r="RG1214" s="96" t="s">
        <v>216</v>
      </c>
      <c r="RH1214" s="96" t="s">
        <v>216</v>
      </c>
      <c r="RI1214" s="96" t="s">
        <v>216</v>
      </c>
      <c r="RJ1214" s="96" t="s">
        <v>216</v>
      </c>
      <c r="RK1214" s="96" t="s">
        <v>216</v>
      </c>
      <c r="RL1214" s="96" t="s">
        <v>216</v>
      </c>
      <c r="RM1214" s="96" t="s">
        <v>216</v>
      </c>
      <c r="RN1214" s="96" t="s">
        <v>216</v>
      </c>
      <c r="RO1214" s="96" t="s">
        <v>216</v>
      </c>
      <c r="RP1214" s="96" t="s">
        <v>216</v>
      </c>
      <c r="RQ1214" s="96" t="s">
        <v>216</v>
      </c>
      <c r="RR1214" s="96" t="s">
        <v>216</v>
      </c>
      <c r="RS1214" s="96" t="s">
        <v>216</v>
      </c>
      <c r="RT1214" s="96" t="s">
        <v>216</v>
      </c>
      <c r="RU1214" s="66"/>
      <c r="RV1214" s="66"/>
      <c r="RW1214" s="66"/>
      <c r="RX1214" s="66"/>
      <c r="RY1214" s="66"/>
      <c r="RZ1214" s="66"/>
      <c r="SA1214" s="96" t="s">
        <v>216</v>
      </c>
      <c r="SB1214" s="96" t="s">
        <v>216</v>
      </c>
      <c r="SC1214" s="96" t="s">
        <v>216</v>
      </c>
      <c r="SD1214" s="96" t="s">
        <v>216</v>
      </c>
      <c r="SE1214" s="96" t="s">
        <v>216</v>
      </c>
      <c r="SF1214" s="96" t="s">
        <v>216</v>
      </c>
      <c r="SG1214" s="96" t="s">
        <v>216</v>
      </c>
      <c r="SH1214" s="96" t="s">
        <v>216</v>
      </c>
      <c r="SI1214" s="96" t="s">
        <v>216</v>
      </c>
      <c r="SJ1214" s="96" t="s">
        <v>216</v>
      </c>
      <c r="SK1214" s="96" t="s">
        <v>216</v>
      </c>
      <c r="SL1214" s="96" t="s">
        <v>216</v>
      </c>
      <c r="SM1214" s="96" t="s">
        <v>216</v>
      </c>
      <c r="SN1214" s="96" t="s">
        <v>216</v>
      </c>
      <c r="SO1214" s="96" t="s">
        <v>216</v>
      </c>
      <c r="SP1214" s="66"/>
      <c r="SQ1214" s="66"/>
      <c r="SR1214" s="66"/>
      <c r="SS1214" s="66"/>
      <c r="ST1214" s="66"/>
      <c r="SU1214" s="66"/>
      <c r="SV1214" s="96" t="s">
        <v>216</v>
      </c>
      <c r="SW1214" s="96" t="s">
        <v>216</v>
      </c>
      <c r="SX1214" s="96" t="s">
        <v>216</v>
      </c>
      <c r="SY1214" s="96" t="s">
        <v>216</v>
      </c>
      <c r="SZ1214" s="96" t="s">
        <v>216</v>
      </c>
      <c r="TA1214" s="96" t="s">
        <v>216</v>
      </c>
      <c r="TB1214" s="96" t="s">
        <v>216</v>
      </c>
      <c r="TC1214" s="96" t="s">
        <v>216</v>
      </c>
      <c r="TD1214" s="96" t="s">
        <v>216</v>
      </c>
      <c r="TE1214" s="96" t="s">
        <v>216</v>
      </c>
      <c r="TF1214" s="96" t="s">
        <v>216</v>
      </c>
      <c r="TG1214" s="96" t="s">
        <v>216</v>
      </c>
      <c r="TH1214" s="96" t="s">
        <v>216</v>
      </c>
      <c r="TI1214" s="96" t="s">
        <v>216</v>
      </c>
      <c r="TJ1214" s="96" t="s">
        <v>216</v>
      </c>
      <c r="TK1214" s="66"/>
      <c r="TL1214" s="66"/>
      <c r="TM1214" s="66"/>
      <c r="TN1214" s="66"/>
      <c r="TO1214" s="66"/>
      <c r="TP1214" s="66"/>
      <c r="TQ1214" s="96" t="s">
        <v>216</v>
      </c>
      <c r="TR1214" s="96" t="s">
        <v>216</v>
      </c>
      <c r="TS1214" s="96" t="s">
        <v>216</v>
      </c>
      <c r="TT1214" s="96" t="s">
        <v>216</v>
      </c>
      <c r="TU1214" s="96" t="s">
        <v>216</v>
      </c>
      <c r="TV1214" s="96" t="s">
        <v>216</v>
      </c>
      <c r="TW1214" s="96" t="s">
        <v>216</v>
      </c>
      <c r="TX1214" s="96" t="s">
        <v>216</v>
      </c>
      <c r="TY1214" s="96" t="s">
        <v>216</v>
      </c>
      <c r="TZ1214" s="96" t="s">
        <v>216</v>
      </c>
      <c r="UA1214" s="96" t="s">
        <v>216</v>
      </c>
      <c r="UB1214" s="96" t="s">
        <v>216</v>
      </c>
      <c r="UC1214" s="96" t="s">
        <v>216</v>
      </c>
      <c r="UD1214" s="96" t="s">
        <v>216</v>
      </c>
      <c r="UE1214" s="96" t="s">
        <v>216</v>
      </c>
      <c r="UF1214" s="66"/>
      <c r="UG1214" s="66"/>
      <c r="UH1214" s="66"/>
      <c r="UI1214" s="66"/>
      <c r="UJ1214" s="66"/>
      <c r="UK1214" s="66"/>
      <c r="UL1214" s="96" t="s">
        <v>216</v>
      </c>
      <c r="UM1214" s="96" t="s">
        <v>216</v>
      </c>
      <c r="UN1214" s="96" t="s">
        <v>216</v>
      </c>
      <c r="UO1214" s="96" t="s">
        <v>216</v>
      </c>
      <c r="UP1214" s="96" t="s">
        <v>216</v>
      </c>
      <c r="UQ1214" s="96" t="s">
        <v>216</v>
      </c>
      <c r="UR1214" s="96" t="s">
        <v>216</v>
      </c>
      <c r="US1214" s="96" t="s">
        <v>216</v>
      </c>
      <c r="UT1214" s="96" t="s">
        <v>216</v>
      </c>
      <c r="UU1214" s="96" t="s">
        <v>216</v>
      </c>
      <c r="UV1214" s="96" t="s">
        <v>216</v>
      </c>
      <c r="UW1214" s="96" t="s">
        <v>216</v>
      </c>
      <c r="UX1214" s="96" t="s">
        <v>216</v>
      </c>
      <c r="UY1214" s="96" t="s">
        <v>216</v>
      </c>
      <c r="UZ1214" s="96" t="s">
        <v>216</v>
      </c>
      <c r="VA1214" s="66">
        <f>3235700+208600</f>
        <v>3444300</v>
      </c>
      <c r="VB1214" s="66">
        <v>3387100</v>
      </c>
      <c r="VC1214" s="66">
        <v>3387100</v>
      </c>
      <c r="VD1214" s="66">
        <v>778300</v>
      </c>
      <c r="VE1214" s="66">
        <v>831300</v>
      </c>
      <c r="VF1214" s="66">
        <v>831300</v>
      </c>
      <c r="VG1214" s="96" t="s">
        <v>216</v>
      </c>
      <c r="VH1214" s="96" t="s">
        <v>216</v>
      </c>
      <c r="VI1214" s="96" t="s">
        <v>216</v>
      </c>
      <c r="VJ1214" s="96" t="s">
        <v>216</v>
      </c>
      <c r="VK1214" s="96" t="s">
        <v>216</v>
      </c>
      <c r="VL1214" s="96" t="s">
        <v>216</v>
      </c>
      <c r="VM1214" s="96" t="s">
        <v>216</v>
      </c>
      <c r="VN1214" s="96" t="s">
        <v>216</v>
      </c>
      <c r="VO1214" s="96" t="s">
        <v>216</v>
      </c>
      <c r="VP1214" s="96" t="s">
        <v>216</v>
      </c>
      <c r="VQ1214" s="96" t="s">
        <v>216</v>
      </c>
      <c r="VR1214" s="96" t="s">
        <v>216</v>
      </c>
      <c r="VS1214" s="96" t="s">
        <v>216</v>
      </c>
      <c r="VT1214" s="96" t="s">
        <v>216</v>
      </c>
      <c r="VU1214" s="96" t="s">
        <v>216</v>
      </c>
      <c r="VV1214" s="66"/>
      <c r="VW1214" s="66"/>
      <c r="VX1214" s="66"/>
      <c r="VY1214" s="66"/>
      <c r="VZ1214" s="66"/>
      <c r="WA1214" s="66"/>
      <c r="WB1214" s="96" t="s">
        <v>216</v>
      </c>
      <c r="WC1214" s="96" t="s">
        <v>216</v>
      </c>
      <c r="WD1214" s="96" t="s">
        <v>216</v>
      </c>
      <c r="WE1214" s="96" t="s">
        <v>216</v>
      </c>
      <c r="WF1214" s="96" t="s">
        <v>216</v>
      </c>
      <c r="WG1214" s="96" t="s">
        <v>216</v>
      </c>
      <c r="WH1214" s="96" t="s">
        <v>216</v>
      </c>
      <c r="WI1214" s="96" t="s">
        <v>216</v>
      </c>
      <c r="WJ1214" s="96" t="s">
        <v>216</v>
      </c>
      <c r="WK1214" s="96" t="s">
        <v>216</v>
      </c>
      <c r="WL1214" s="96" t="s">
        <v>216</v>
      </c>
      <c r="WM1214" s="96" t="s">
        <v>216</v>
      </c>
      <c r="WN1214" s="96" t="s">
        <v>216</v>
      </c>
      <c r="WO1214" s="96" t="s">
        <v>216</v>
      </c>
      <c r="WP1214" s="96" t="s">
        <v>216</v>
      </c>
      <c r="WQ1214" s="66"/>
      <c r="WR1214" s="66"/>
      <c r="WS1214" s="66"/>
      <c r="WT1214" s="66"/>
      <c r="WU1214" s="66"/>
      <c r="WV1214" s="66"/>
      <c r="WW1214" s="96" t="s">
        <v>216</v>
      </c>
      <c r="WX1214" s="96" t="s">
        <v>216</v>
      </c>
      <c r="WY1214" s="96" t="s">
        <v>216</v>
      </c>
      <c r="WZ1214" s="96" t="s">
        <v>216</v>
      </c>
      <c r="XA1214" s="96" t="s">
        <v>216</v>
      </c>
      <c r="XB1214" s="96" t="s">
        <v>216</v>
      </c>
      <c r="XC1214" s="96" t="s">
        <v>216</v>
      </c>
      <c r="XD1214" s="96" t="s">
        <v>216</v>
      </c>
      <c r="XE1214" s="96" t="s">
        <v>216</v>
      </c>
      <c r="XF1214" s="96" t="s">
        <v>216</v>
      </c>
      <c r="XG1214" s="96" t="s">
        <v>216</v>
      </c>
      <c r="XH1214" s="96" t="s">
        <v>216</v>
      </c>
      <c r="XI1214" s="96" t="s">
        <v>216</v>
      </c>
      <c r="XJ1214" s="96" t="s">
        <v>216</v>
      </c>
      <c r="XK1214" s="96" t="s">
        <v>216</v>
      </c>
      <c r="XL1214" s="66"/>
      <c r="XM1214" s="66"/>
      <c r="XN1214" s="66"/>
      <c r="XO1214" s="66"/>
      <c r="XP1214" s="66"/>
      <c r="XQ1214" s="66"/>
      <c r="XR1214" s="96" t="s">
        <v>216</v>
      </c>
      <c r="XS1214" s="96" t="s">
        <v>216</v>
      </c>
      <c r="XT1214" s="96" t="s">
        <v>216</v>
      </c>
      <c r="XU1214" s="96" t="s">
        <v>216</v>
      </c>
      <c r="XV1214" s="96" t="s">
        <v>216</v>
      </c>
      <c r="XW1214" s="96" t="s">
        <v>216</v>
      </c>
      <c r="XX1214" s="96" t="s">
        <v>216</v>
      </c>
      <c r="XY1214" s="96" t="s">
        <v>216</v>
      </c>
      <c r="XZ1214" s="96" t="s">
        <v>216</v>
      </c>
      <c r="YA1214" s="96" t="s">
        <v>216</v>
      </c>
      <c r="YB1214" s="96" t="s">
        <v>216</v>
      </c>
      <c r="YC1214" s="96" t="s">
        <v>216</v>
      </c>
      <c r="YD1214" s="96" t="s">
        <v>216</v>
      </c>
      <c r="YE1214" s="96" t="s">
        <v>216</v>
      </c>
      <c r="YF1214" s="96" t="s">
        <v>216</v>
      </c>
      <c r="YG1214" s="66"/>
      <c r="YH1214" s="66"/>
      <c r="YI1214" s="66"/>
      <c r="YJ1214" s="66"/>
      <c r="YK1214" s="66"/>
      <c r="YL1214" s="66"/>
      <c r="YM1214" s="96" t="s">
        <v>216</v>
      </c>
      <c r="YN1214" s="96" t="s">
        <v>216</v>
      </c>
      <c r="YO1214" s="96" t="s">
        <v>216</v>
      </c>
      <c r="YP1214" s="96" t="s">
        <v>216</v>
      </c>
      <c r="YQ1214" s="96" t="s">
        <v>216</v>
      </c>
      <c r="YR1214" s="96" t="s">
        <v>216</v>
      </c>
      <c r="YS1214" s="96" t="s">
        <v>216</v>
      </c>
      <c r="YT1214" s="96" t="s">
        <v>216</v>
      </c>
      <c r="YU1214" s="96" t="s">
        <v>216</v>
      </c>
      <c r="YV1214" s="96" t="s">
        <v>216</v>
      </c>
      <c r="YW1214" s="96" t="s">
        <v>216</v>
      </c>
      <c r="YX1214" s="96" t="s">
        <v>216</v>
      </c>
      <c r="YY1214" s="96" t="s">
        <v>216</v>
      </c>
      <c r="YZ1214" s="96" t="s">
        <v>216</v>
      </c>
      <c r="ZA1214" s="96" t="s">
        <v>216</v>
      </c>
      <c r="ZB1214" s="102">
        <f t="shared" si="908"/>
        <v>4777900</v>
      </c>
      <c r="ZC1214" s="102">
        <f t="shared" si="908"/>
        <v>4715400</v>
      </c>
      <c r="ZD1214" s="102">
        <f t="shared" si="908"/>
        <v>4715400</v>
      </c>
      <c r="ZE1214" s="102">
        <f t="shared" si="908"/>
        <v>1595600</v>
      </c>
      <c r="ZF1214" s="102">
        <f t="shared" si="908"/>
        <v>1648100</v>
      </c>
      <c r="ZG1214" s="102">
        <f t="shared" si="908"/>
        <v>1648100</v>
      </c>
    </row>
    <row r="1216" spans="1:683" s="69" customFormat="1" ht="41.25" customHeight="1">
      <c r="A1216" s="95" t="s">
        <v>236</v>
      </c>
      <c r="B1216" s="127"/>
    </row>
    <row r="1217" spans="1:683">
      <c r="A1217" s="110" t="s">
        <v>129</v>
      </c>
      <c r="B1217" s="32"/>
      <c r="C1217" s="39" t="s">
        <v>123</v>
      </c>
      <c r="D1217" s="181"/>
      <c r="E1217" s="182"/>
      <c r="F1217" s="96" t="s">
        <v>216</v>
      </c>
      <c r="G1217" s="96" t="s">
        <v>216</v>
      </c>
      <c r="H1217" s="96" t="s">
        <v>216</v>
      </c>
      <c r="I1217" s="96" t="s">
        <v>216</v>
      </c>
      <c r="J1217" s="96" t="s">
        <v>216</v>
      </c>
      <c r="K1217" s="96" t="s">
        <v>216</v>
      </c>
      <c r="L1217" s="55">
        <f t="shared" ref="L1217:T1217" si="909">SUM(L1218:L1225)</f>
        <v>241</v>
      </c>
      <c r="M1217" s="55">
        <f t="shared" si="909"/>
        <v>241</v>
      </c>
      <c r="N1217" s="55">
        <f t="shared" si="909"/>
        <v>241</v>
      </c>
      <c r="O1217" s="55">
        <f t="shared" si="909"/>
        <v>6157342</v>
      </c>
      <c r="P1217" s="55">
        <f t="shared" si="909"/>
        <v>6337023</v>
      </c>
      <c r="Q1217" s="55">
        <f t="shared" si="909"/>
        <v>6337023</v>
      </c>
      <c r="R1217" s="55">
        <f t="shared" si="909"/>
        <v>1385509.51</v>
      </c>
      <c r="S1217" s="55">
        <f t="shared" si="909"/>
        <v>1399717.51</v>
      </c>
      <c r="T1217" s="55">
        <f t="shared" si="909"/>
        <v>1399717.51</v>
      </c>
      <c r="U1217" s="96" t="s">
        <v>216</v>
      </c>
      <c r="V1217" s="96" t="s">
        <v>216</v>
      </c>
      <c r="W1217" s="96" t="s">
        <v>216</v>
      </c>
      <c r="X1217" s="96" t="s">
        <v>216</v>
      </c>
      <c r="Y1217" s="96" t="s">
        <v>216</v>
      </c>
      <c r="Z1217" s="96" t="s">
        <v>216</v>
      </c>
      <c r="AA1217" s="55">
        <f t="shared" ref="AA1217:AO1217" si="910">SUM(AA1218:AA1225)</f>
        <v>6384978.7300000004</v>
      </c>
      <c r="AB1217" s="55">
        <f t="shared" si="910"/>
        <v>6355421.71</v>
      </c>
      <c r="AC1217" s="55">
        <f t="shared" si="910"/>
        <v>6428576.1900000004</v>
      </c>
      <c r="AD1217" s="55">
        <f t="shared" si="910"/>
        <v>1260928.8500000001</v>
      </c>
      <c r="AE1217" s="55">
        <f t="shared" si="910"/>
        <v>1328458.24</v>
      </c>
      <c r="AF1217" s="55">
        <f t="shared" si="910"/>
        <v>1328458.24</v>
      </c>
      <c r="AG1217" s="55">
        <f t="shared" si="910"/>
        <v>452</v>
      </c>
      <c r="AH1217" s="55">
        <f t="shared" si="910"/>
        <v>452</v>
      </c>
      <c r="AI1217" s="55">
        <f t="shared" si="910"/>
        <v>452</v>
      </c>
      <c r="AJ1217" s="55">
        <f t="shared" si="910"/>
        <v>11580434</v>
      </c>
      <c r="AK1217" s="55">
        <f t="shared" si="910"/>
        <v>11918406</v>
      </c>
      <c r="AL1217" s="55">
        <f t="shared" si="910"/>
        <v>11918406</v>
      </c>
      <c r="AM1217" s="55">
        <f t="shared" si="910"/>
        <v>2598186.02</v>
      </c>
      <c r="AN1217" s="55">
        <f t="shared" si="910"/>
        <v>2624826.02</v>
      </c>
      <c r="AO1217" s="55">
        <f t="shared" si="910"/>
        <v>2624826.02</v>
      </c>
      <c r="AP1217" s="96" t="s">
        <v>216</v>
      </c>
      <c r="AQ1217" s="96" t="s">
        <v>216</v>
      </c>
      <c r="AR1217" s="96" t="s">
        <v>216</v>
      </c>
      <c r="AS1217" s="96" t="s">
        <v>216</v>
      </c>
      <c r="AT1217" s="96" t="s">
        <v>216</v>
      </c>
      <c r="AU1217" s="96" t="s">
        <v>216</v>
      </c>
      <c r="AV1217" s="55">
        <f t="shared" ref="AV1217:BJ1217" si="911">SUM(AV1218:AV1225)</f>
        <v>11821174.560000001</v>
      </c>
      <c r="AW1217" s="55">
        <f t="shared" si="911"/>
        <v>11746415.34</v>
      </c>
      <c r="AX1217" s="55">
        <f t="shared" si="911"/>
        <v>11838131.42</v>
      </c>
      <c r="AY1217" s="55">
        <f t="shared" si="911"/>
        <v>3759578.92</v>
      </c>
      <c r="AZ1217" s="55">
        <f t="shared" si="911"/>
        <v>3846854.06</v>
      </c>
      <c r="BA1217" s="55">
        <f t="shared" si="911"/>
        <v>3846854.06</v>
      </c>
      <c r="BB1217" s="55">
        <f t="shared" si="911"/>
        <v>249</v>
      </c>
      <c r="BC1217" s="55">
        <f t="shared" si="911"/>
        <v>249</v>
      </c>
      <c r="BD1217" s="55">
        <f t="shared" si="911"/>
        <v>249</v>
      </c>
      <c r="BE1217" s="55">
        <f t="shared" si="911"/>
        <v>6094275</v>
      </c>
      <c r="BF1217" s="55">
        <f t="shared" si="911"/>
        <v>6271812</v>
      </c>
      <c r="BG1217" s="55">
        <f t="shared" si="911"/>
        <v>6271812</v>
      </c>
      <c r="BH1217" s="55">
        <f t="shared" si="911"/>
        <v>1434513.9</v>
      </c>
      <c r="BI1217" s="55">
        <f t="shared" si="911"/>
        <v>1449254.7</v>
      </c>
      <c r="BJ1217" s="55">
        <f t="shared" si="911"/>
        <v>1449254.7</v>
      </c>
      <c r="BK1217" s="96" t="s">
        <v>216</v>
      </c>
      <c r="BL1217" s="96" t="s">
        <v>216</v>
      </c>
      <c r="BM1217" s="96" t="s">
        <v>216</v>
      </c>
      <c r="BN1217" s="96" t="s">
        <v>216</v>
      </c>
      <c r="BO1217" s="96" t="s">
        <v>216</v>
      </c>
      <c r="BP1217" s="96" t="s">
        <v>216</v>
      </c>
      <c r="BQ1217" s="55">
        <f t="shared" ref="BQ1217:CE1217" si="912">SUM(BQ1218:BQ1225)</f>
        <v>6299187.0599999996</v>
      </c>
      <c r="BR1217" s="55">
        <f t="shared" si="912"/>
        <v>6271814.4900000002</v>
      </c>
      <c r="BS1217" s="55">
        <f t="shared" si="912"/>
        <v>6411891.9299999997</v>
      </c>
      <c r="BT1217" s="55">
        <f t="shared" si="912"/>
        <v>1158651.78</v>
      </c>
      <c r="BU1217" s="55">
        <f t="shared" si="912"/>
        <v>1208494.1100000001</v>
      </c>
      <c r="BV1217" s="55">
        <f t="shared" si="912"/>
        <v>1208494.1100000001</v>
      </c>
      <c r="BW1217" s="55">
        <f t="shared" si="912"/>
        <v>247</v>
      </c>
      <c r="BX1217" s="55">
        <f t="shared" si="912"/>
        <v>247</v>
      </c>
      <c r="BY1217" s="55">
        <f t="shared" si="912"/>
        <v>247</v>
      </c>
      <c r="BZ1217" s="55">
        <f t="shared" si="912"/>
        <v>6212307</v>
      </c>
      <c r="CA1217" s="55">
        <f t="shared" si="912"/>
        <v>6393800</v>
      </c>
      <c r="CB1217" s="55">
        <f t="shared" si="912"/>
        <v>6393800</v>
      </c>
      <c r="CC1217" s="55">
        <f t="shared" si="912"/>
        <v>1420081.67</v>
      </c>
      <c r="CD1217" s="55">
        <f t="shared" si="912"/>
        <v>1434644.87</v>
      </c>
      <c r="CE1217" s="55">
        <f t="shared" si="912"/>
        <v>1434644.87</v>
      </c>
      <c r="CF1217" s="96" t="s">
        <v>216</v>
      </c>
      <c r="CG1217" s="96" t="s">
        <v>216</v>
      </c>
      <c r="CH1217" s="96" t="s">
        <v>216</v>
      </c>
      <c r="CI1217" s="96" t="s">
        <v>216</v>
      </c>
      <c r="CJ1217" s="96" t="s">
        <v>216</v>
      </c>
      <c r="CK1217" s="96" t="s">
        <v>216</v>
      </c>
      <c r="CL1217" s="55">
        <f t="shared" ref="CL1217:CZ1217" si="913">SUM(CL1218:CL1225)</f>
        <v>6350282.4000000004</v>
      </c>
      <c r="CM1217" s="55">
        <f t="shared" si="913"/>
        <v>6326607.7199999997</v>
      </c>
      <c r="CN1217" s="55">
        <f t="shared" si="913"/>
        <v>6373921.5300000003</v>
      </c>
      <c r="CO1217" s="55">
        <f t="shared" si="913"/>
        <v>1414964.44</v>
      </c>
      <c r="CP1217" s="55">
        <f t="shared" si="913"/>
        <v>1497462.81</v>
      </c>
      <c r="CQ1217" s="55">
        <f t="shared" si="913"/>
        <v>1497462.81</v>
      </c>
      <c r="CR1217" s="55">
        <f t="shared" si="913"/>
        <v>438</v>
      </c>
      <c r="CS1217" s="55">
        <f t="shared" si="913"/>
        <v>438</v>
      </c>
      <c r="CT1217" s="55">
        <f t="shared" si="913"/>
        <v>438</v>
      </c>
      <c r="CU1217" s="55">
        <f t="shared" si="913"/>
        <v>11766252</v>
      </c>
      <c r="CV1217" s="55">
        <f t="shared" si="913"/>
        <v>12111090</v>
      </c>
      <c r="CW1217" s="55">
        <f t="shared" si="913"/>
        <v>12111090</v>
      </c>
      <c r="CX1217" s="55">
        <f t="shared" si="913"/>
        <v>2579643.1</v>
      </c>
      <c r="CY1217" s="55">
        <f t="shared" si="913"/>
        <v>2606719.1</v>
      </c>
      <c r="CZ1217" s="55">
        <f t="shared" si="913"/>
        <v>2606719.1</v>
      </c>
      <c r="DA1217" s="96" t="s">
        <v>216</v>
      </c>
      <c r="DB1217" s="96" t="s">
        <v>216</v>
      </c>
      <c r="DC1217" s="96" t="s">
        <v>216</v>
      </c>
      <c r="DD1217" s="96" t="s">
        <v>216</v>
      </c>
      <c r="DE1217" s="96" t="s">
        <v>216</v>
      </c>
      <c r="DF1217" s="96" t="s">
        <v>216</v>
      </c>
      <c r="DG1217" s="55">
        <f t="shared" ref="DG1217:DU1217" si="914">SUM(DG1218:DG1225)</f>
        <v>12132003.300000001</v>
      </c>
      <c r="DH1217" s="55">
        <f t="shared" si="914"/>
        <v>12110503.619999999</v>
      </c>
      <c r="DI1217" s="55">
        <f t="shared" si="914"/>
        <v>12159249.460000001</v>
      </c>
      <c r="DJ1217" s="55">
        <f t="shared" si="914"/>
        <v>1630882.9</v>
      </c>
      <c r="DK1217" s="55">
        <f t="shared" si="914"/>
        <v>1728429.8</v>
      </c>
      <c r="DL1217" s="55">
        <f t="shared" si="914"/>
        <v>1728429.8</v>
      </c>
      <c r="DM1217" s="55">
        <f t="shared" si="914"/>
        <v>332</v>
      </c>
      <c r="DN1217" s="55">
        <f t="shared" si="914"/>
        <v>332</v>
      </c>
      <c r="DO1217" s="55">
        <f t="shared" si="914"/>
        <v>332</v>
      </c>
      <c r="DP1217" s="55">
        <f t="shared" si="914"/>
        <v>8125700</v>
      </c>
      <c r="DQ1217" s="55">
        <f t="shared" si="914"/>
        <v>8362416</v>
      </c>
      <c r="DR1217" s="55">
        <f t="shared" si="914"/>
        <v>8362416</v>
      </c>
      <c r="DS1217" s="55">
        <f t="shared" si="914"/>
        <v>1912685.2</v>
      </c>
      <c r="DT1217" s="55">
        <f t="shared" si="914"/>
        <v>1932339.6</v>
      </c>
      <c r="DU1217" s="55">
        <f t="shared" si="914"/>
        <v>1932339.6</v>
      </c>
      <c r="DV1217" s="96" t="s">
        <v>216</v>
      </c>
      <c r="DW1217" s="96" t="s">
        <v>216</v>
      </c>
      <c r="DX1217" s="96" t="s">
        <v>216</v>
      </c>
      <c r="DY1217" s="96" t="s">
        <v>216</v>
      </c>
      <c r="DZ1217" s="96" t="s">
        <v>216</v>
      </c>
      <c r="EA1217" s="96" t="s">
        <v>216</v>
      </c>
      <c r="EB1217" s="55">
        <f t="shared" ref="EB1217:EP1217" si="915">SUM(EB1218:EB1225)</f>
        <v>8408175.5600000005</v>
      </c>
      <c r="EC1217" s="55">
        <f t="shared" si="915"/>
        <v>8362399.4000000004</v>
      </c>
      <c r="ED1217" s="55">
        <f t="shared" si="915"/>
        <v>8426581.6400000006</v>
      </c>
      <c r="EE1217" s="55">
        <f t="shared" si="915"/>
        <v>1851467.72</v>
      </c>
      <c r="EF1217" s="55">
        <f t="shared" si="915"/>
        <v>1963052.92</v>
      </c>
      <c r="EG1217" s="55">
        <f t="shared" si="915"/>
        <v>1963052.92</v>
      </c>
      <c r="EH1217" s="55">
        <f t="shared" si="915"/>
        <v>275</v>
      </c>
      <c r="EI1217" s="55">
        <f t="shared" si="915"/>
        <v>275</v>
      </c>
      <c r="EJ1217" s="55">
        <f t="shared" si="915"/>
        <v>275</v>
      </c>
      <c r="EK1217" s="55">
        <f t="shared" si="915"/>
        <v>6897607</v>
      </c>
      <c r="EL1217" s="55">
        <f t="shared" si="915"/>
        <v>7099064</v>
      </c>
      <c r="EM1217" s="55">
        <f t="shared" si="915"/>
        <v>7099064</v>
      </c>
      <c r="EN1217" s="55">
        <f t="shared" si="915"/>
        <v>1581392.47</v>
      </c>
      <c r="EO1217" s="55">
        <f t="shared" si="915"/>
        <v>1597613.27</v>
      </c>
      <c r="EP1217" s="55">
        <f t="shared" si="915"/>
        <v>1597613.27</v>
      </c>
      <c r="EQ1217" s="96" t="s">
        <v>216</v>
      </c>
      <c r="ER1217" s="96" t="s">
        <v>216</v>
      </c>
      <c r="ES1217" s="96" t="s">
        <v>216</v>
      </c>
      <c r="ET1217" s="96" t="s">
        <v>216</v>
      </c>
      <c r="EU1217" s="96" t="s">
        <v>216</v>
      </c>
      <c r="EV1217" s="96" t="s">
        <v>216</v>
      </c>
      <c r="EW1217" s="55">
        <f t="shared" ref="EW1217:FK1217" si="916">SUM(EW1218:EW1225)</f>
        <v>7145960.3200000003</v>
      </c>
      <c r="EX1217" s="55">
        <f t="shared" si="916"/>
        <v>7099075.2599999998</v>
      </c>
      <c r="EY1217" s="55">
        <f t="shared" si="916"/>
        <v>7173487.5099999998</v>
      </c>
      <c r="EZ1217" s="55">
        <f t="shared" si="916"/>
        <v>1300806.54</v>
      </c>
      <c r="FA1217" s="55">
        <f t="shared" si="916"/>
        <v>1357352.31</v>
      </c>
      <c r="FB1217" s="55">
        <f t="shared" si="916"/>
        <v>1357352.31</v>
      </c>
      <c r="FC1217" s="55">
        <f t="shared" si="916"/>
        <v>321</v>
      </c>
      <c r="FD1217" s="55">
        <f t="shared" si="916"/>
        <v>321</v>
      </c>
      <c r="FE1217" s="55">
        <f t="shared" si="916"/>
        <v>321</v>
      </c>
      <c r="FF1217" s="55">
        <f t="shared" si="916"/>
        <v>7948360</v>
      </c>
      <c r="FG1217" s="55">
        <f t="shared" si="916"/>
        <v>8179699</v>
      </c>
      <c r="FH1217" s="55">
        <f t="shared" si="916"/>
        <v>8179699</v>
      </c>
      <c r="FI1217" s="55">
        <f t="shared" si="916"/>
        <v>1849307.54</v>
      </c>
      <c r="FJ1217" s="55">
        <f t="shared" si="916"/>
        <v>1868310.74</v>
      </c>
      <c r="FK1217" s="55">
        <f t="shared" si="916"/>
        <v>1868310.74</v>
      </c>
      <c r="FL1217" s="96" t="s">
        <v>216</v>
      </c>
      <c r="FM1217" s="96" t="s">
        <v>216</v>
      </c>
      <c r="FN1217" s="96" t="s">
        <v>216</v>
      </c>
      <c r="FO1217" s="96" t="s">
        <v>216</v>
      </c>
      <c r="FP1217" s="96" t="s">
        <v>216</v>
      </c>
      <c r="FQ1217" s="96" t="s">
        <v>216</v>
      </c>
      <c r="FR1217" s="55">
        <f t="shared" ref="FR1217:GF1217" si="917">SUM(FR1218:FR1225)</f>
        <v>8283678.5</v>
      </c>
      <c r="FS1217" s="55">
        <f t="shared" si="917"/>
        <v>8234792.1200000001</v>
      </c>
      <c r="FT1217" s="55">
        <f t="shared" si="917"/>
        <v>8321414.8399999999</v>
      </c>
      <c r="FU1217" s="55">
        <f t="shared" si="917"/>
        <v>1248471.18</v>
      </c>
      <c r="FV1217" s="55">
        <f t="shared" si="917"/>
        <v>1302944.75</v>
      </c>
      <c r="FW1217" s="55">
        <f t="shared" si="917"/>
        <v>1302944.75</v>
      </c>
      <c r="FX1217" s="55">
        <f t="shared" si="917"/>
        <v>398</v>
      </c>
      <c r="FY1217" s="55">
        <f t="shared" si="917"/>
        <v>398</v>
      </c>
      <c r="FZ1217" s="55">
        <f t="shared" si="917"/>
        <v>398</v>
      </c>
      <c r="GA1217" s="55">
        <f t="shared" si="917"/>
        <v>9999917</v>
      </c>
      <c r="GB1217" s="55">
        <f t="shared" si="917"/>
        <v>10291539</v>
      </c>
      <c r="GC1217" s="55">
        <f t="shared" si="917"/>
        <v>10291539</v>
      </c>
      <c r="GD1217" s="55">
        <f t="shared" si="917"/>
        <v>2290002.21</v>
      </c>
      <c r="GE1217" s="55">
        <f t="shared" si="917"/>
        <v>2313504.61</v>
      </c>
      <c r="GF1217" s="55">
        <f t="shared" si="917"/>
        <v>2313504.61</v>
      </c>
      <c r="GG1217" s="96" t="s">
        <v>216</v>
      </c>
      <c r="GH1217" s="96" t="s">
        <v>216</v>
      </c>
      <c r="GI1217" s="96" t="s">
        <v>216</v>
      </c>
      <c r="GJ1217" s="96" t="s">
        <v>216</v>
      </c>
      <c r="GK1217" s="96" t="s">
        <v>216</v>
      </c>
      <c r="GL1217" s="96" t="s">
        <v>216</v>
      </c>
      <c r="GM1217" s="55">
        <f t="shared" ref="GM1217:HA1217" si="918">SUM(GM1218:GM1225)</f>
        <v>10401176.23</v>
      </c>
      <c r="GN1217" s="55">
        <f t="shared" si="918"/>
        <v>10383692.09</v>
      </c>
      <c r="GO1217" s="55">
        <f t="shared" si="918"/>
        <v>10487232.74</v>
      </c>
      <c r="GP1217" s="55">
        <f t="shared" si="918"/>
        <v>2319106.71</v>
      </c>
      <c r="GQ1217" s="55">
        <f t="shared" si="918"/>
        <v>2423764.06</v>
      </c>
      <c r="GR1217" s="55">
        <f t="shared" si="918"/>
        <v>2423764.06</v>
      </c>
      <c r="GS1217" s="55">
        <f t="shared" si="918"/>
        <v>331</v>
      </c>
      <c r="GT1217" s="55">
        <f t="shared" si="918"/>
        <v>331</v>
      </c>
      <c r="GU1217" s="55">
        <f t="shared" si="918"/>
        <v>331</v>
      </c>
      <c r="GV1217" s="55">
        <f t="shared" si="918"/>
        <v>8884753</v>
      </c>
      <c r="GW1217" s="55">
        <f t="shared" si="918"/>
        <v>9145794</v>
      </c>
      <c r="GX1217" s="55">
        <f t="shared" si="918"/>
        <v>9145794</v>
      </c>
      <c r="GY1217" s="55">
        <f t="shared" si="918"/>
        <v>1976478.63</v>
      </c>
      <c r="GZ1217" s="55">
        <f t="shared" si="918"/>
        <v>1997490.23</v>
      </c>
      <c r="HA1217" s="55">
        <f t="shared" si="918"/>
        <v>1997490.23</v>
      </c>
      <c r="HB1217" s="96" t="s">
        <v>216</v>
      </c>
      <c r="HC1217" s="96" t="s">
        <v>216</v>
      </c>
      <c r="HD1217" s="96" t="s">
        <v>216</v>
      </c>
      <c r="HE1217" s="96" t="s">
        <v>216</v>
      </c>
      <c r="HF1217" s="96" t="s">
        <v>216</v>
      </c>
      <c r="HG1217" s="96" t="s">
        <v>216</v>
      </c>
      <c r="HH1217" s="55">
        <f t="shared" ref="HH1217:HV1217" si="919">SUM(HH1218:HH1225)</f>
        <v>9290089.9299999997</v>
      </c>
      <c r="HI1217" s="55">
        <f t="shared" si="919"/>
        <v>9275406.5999999996</v>
      </c>
      <c r="HJ1217" s="55">
        <f t="shared" si="919"/>
        <v>9323365.1500000004</v>
      </c>
      <c r="HK1217" s="55">
        <f t="shared" si="919"/>
        <v>2042478.99</v>
      </c>
      <c r="HL1217" s="55">
        <f t="shared" si="919"/>
        <v>2131359.7000000002</v>
      </c>
      <c r="HM1217" s="55">
        <f t="shared" si="919"/>
        <v>2131359.7000000002</v>
      </c>
      <c r="HN1217" s="55">
        <f t="shared" si="919"/>
        <v>360</v>
      </c>
      <c r="HO1217" s="55">
        <f t="shared" si="919"/>
        <v>360</v>
      </c>
      <c r="HP1217" s="55">
        <f t="shared" si="919"/>
        <v>360</v>
      </c>
      <c r="HQ1217" s="55">
        <f t="shared" si="919"/>
        <v>8811000</v>
      </c>
      <c r="HR1217" s="55">
        <f t="shared" si="919"/>
        <v>9067680</v>
      </c>
      <c r="HS1217" s="55">
        <f t="shared" si="919"/>
        <v>9067680</v>
      </c>
      <c r="HT1217" s="55">
        <f t="shared" si="919"/>
        <v>2073996</v>
      </c>
      <c r="HU1217" s="55">
        <f t="shared" si="919"/>
        <v>2095308</v>
      </c>
      <c r="HV1217" s="55">
        <f t="shared" si="919"/>
        <v>2095308</v>
      </c>
      <c r="HW1217" s="96" t="s">
        <v>216</v>
      </c>
      <c r="HX1217" s="96" t="s">
        <v>216</v>
      </c>
      <c r="HY1217" s="96" t="s">
        <v>216</v>
      </c>
      <c r="HZ1217" s="96" t="s">
        <v>216</v>
      </c>
      <c r="IA1217" s="96" t="s">
        <v>216</v>
      </c>
      <c r="IB1217" s="96" t="s">
        <v>216</v>
      </c>
      <c r="IC1217" s="55">
        <f t="shared" ref="IC1217:IQ1217" si="920">SUM(IC1218:IC1225)</f>
        <v>9097311.5999999996</v>
      </c>
      <c r="ID1217" s="55">
        <f t="shared" si="920"/>
        <v>9066787.1999999993</v>
      </c>
      <c r="IE1217" s="55">
        <f t="shared" si="920"/>
        <v>9174477.5999999996</v>
      </c>
      <c r="IF1217" s="55">
        <f t="shared" si="920"/>
        <v>1762660.8</v>
      </c>
      <c r="IG1217" s="55">
        <f t="shared" si="920"/>
        <v>1849831.2</v>
      </c>
      <c r="IH1217" s="55">
        <f t="shared" si="920"/>
        <v>1849831.2</v>
      </c>
      <c r="II1217" s="55">
        <f t="shared" si="920"/>
        <v>0</v>
      </c>
      <c r="IJ1217" s="55">
        <f t="shared" si="920"/>
        <v>0</v>
      </c>
      <c r="IK1217" s="55">
        <f t="shared" si="920"/>
        <v>0</v>
      </c>
      <c r="IL1217" s="55">
        <f t="shared" si="920"/>
        <v>0</v>
      </c>
      <c r="IM1217" s="55">
        <f t="shared" si="920"/>
        <v>0</v>
      </c>
      <c r="IN1217" s="55">
        <f t="shared" si="920"/>
        <v>0</v>
      </c>
      <c r="IO1217" s="55">
        <f t="shared" si="920"/>
        <v>0</v>
      </c>
      <c r="IP1217" s="55">
        <f t="shared" si="920"/>
        <v>0</v>
      </c>
      <c r="IQ1217" s="55">
        <f t="shared" si="920"/>
        <v>0</v>
      </c>
      <c r="IR1217" s="96" t="s">
        <v>216</v>
      </c>
      <c r="IS1217" s="96" t="s">
        <v>216</v>
      </c>
      <c r="IT1217" s="96" t="s">
        <v>216</v>
      </c>
      <c r="IU1217" s="96" t="s">
        <v>216</v>
      </c>
      <c r="IV1217" s="96" t="s">
        <v>216</v>
      </c>
      <c r="IW1217" s="96" t="s">
        <v>216</v>
      </c>
      <c r="IX1217" s="55">
        <f t="shared" ref="IX1217:JL1217" si="921">SUM(IX1218:IX1225)</f>
        <v>0</v>
      </c>
      <c r="IY1217" s="55">
        <f t="shared" si="921"/>
        <v>0</v>
      </c>
      <c r="IZ1217" s="55">
        <f t="shared" si="921"/>
        <v>0</v>
      </c>
      <c r="JA1217" s="55">
        <f t="shared" si="921"/>
        <v>0</v>
      </c>
      <c r="JB1217" s="55">
        <f t="shared" si="921"/>
        <v>0</v>
      </c>
      <c r="JC1217" s="55">
        <f t="shared" si="921"/>
        <v>0</v>
      </c>
      <c r="JD1217" s="55">
        <f t="shared" si="921"/>
        <v>351</v>
      </c>
      <c r="JE1217" s="55">
        <f t="shared" si="921"/>
        <v>351</v>
      </c>
      <c r="JF1217" s="55">
        <f t="shared" si="921"/>
        <v>351</v>
      </c>
      <c r="JG1217" s="55">
        <f t="shared" si="921"/>
        <v>10535784</v>
      </c>
      <c r="JH1217" s="55">
        <f t="shared" si="921"/>
        <v>10848291</v>
      </c>
      <c r="JI1217" s="55">
        <f t="shared" si="921"/>
        <v>10848291</v>
      </c>
      <c r="JJ1217" s="55">
        <f t="shared" si="921"/>
        <v>2160611.14</v>
      </c>
      <c r="JK1217" s="55">
        <f t="shared" si="921"/>
        <v>2184210.14</v>
      </c>
      <c r="JL1217" s="55">
        <f t="shared" si="921"/>
        <v>2184210.14</v>
      </c>
      <c r="JM1217" s="96" t="s">
        <v>216</v>
      </c>
      <c r="JN1217" s="96" t="s">
        <v>216</v>
      </c>
      <c r="JO1217" s="96" t="s">
        <v>216</v>
      </c>
      <c r="JP1217" s="96" t="s">
        <v>216</v>
      </c>
      <c r="JQ1217" s="96" t="s">
        <v>216</v>
      </c>
      <c r="JR1217" s="96" t="s">
        <v>216</v>
      </c>
      <c r="JS1217" s="55">
        <f t="shared" ref="JS1217:KG1217" si="922">SUM(JS1218:JS1225)</f>
        <v>10901533.35</v>
      </c>
      <c r="JT1217" s="55">
        <f t="shared" si="922"/>
        <v>10848299.74</v>
      </c>
      <c r="JU1217" s="55">
        <f t="shared" si="922"/>
        <v>10889352.9</v>
      </c>
      <c r="JV1217" s="55">
        <f t="shared" si="922"/>
        <v>1533223.26</v>
      </c>
      <c r="JW1217" s="55">
        <f t="shared" si="922"/>
        <v>1620439.15</v>
      </c>
      <c r="JX1217" s="55">
        <f t="shared" si="922"/>
        <v>1620439.15</v>
      </c>
      <c r="JY1217" s="55">
        <f t="shared" si="922"/>
        <v>408</v>
      </c>
      <c r="JZ1217" s="55">
        <f t="shared" si="922"/>
        <v>408</v>
      </c>
      <c r="KA1217" s="55">
        <f t="shared" si="922"/>
        <v>408</v>
      </c>
      <c r="KB1217" s="55">
        <f t="shared" si="922"/>
        <v>10152782</v>
      </c>
      <c r="KC1217" s="55">
        <f t="shared" si="922"/>
        <v>10449068</v>
      </c>
      <c r="KD1217" s="55">
        <f t="shared" si="922"/>
        <v>10449068</v>
      </c>
      <c r="KE1217" s="55">
        <f t="shared" si="922"/>
        <v>2347618.77</v>
      </c>
      <c r="KF1217" s="55">
        <f t="shared" si="922"/>
        <v>2371713.17</v>
      </c>
      <c r="KG1217" s="55">
        <f t="shared" si="922"/>
        <v>2371713.17</v>
      </c>
      <c r="KH1217" s="96" t="s">
        <v>216</v>
      </c>
      <c r="KI1217" s="96" t="s">
        <v>216</v>
      </c>
      <c r="KJ1217" s="96" t="s">
        <v>216</v>
      </c>
      <c r="KK1217" s="96" t="s">
        <v>216</v>
      </c>
      <c r="KL1217" s="96" t="s">
        <v>216</v>
      </c>
      <c r="KM1217" s="96" t="s">
        <v>216</v>
      </c>
      <c r="KN1217" s="55">
        <f t="shared" ref="KN1217:LB1217" si="923">SUM(KN1218:KN1225)</f>
        <v>10506862.07</v>
      </c>
      <c r="KO1217" s="55">
        <f t="shared" si="923"/>
        <v>10449080.41</v>
      </c>
      <c r="KP1217" s="55">
        <f t="shared" si="923"/>
        <v>10509137.24</v>
      </c>
      <c r="KQ1217" s="55">
        <f t="shared" si="923"/>
        <v>1849317.73</v>
      </c>
      <c r="KR1217" s="55">
        <f t="shared" si="923"/>
        <v>1950943.23</v>
      </c>
      <c r="KS1217" s="55">
        <f t="shared" si="923"/>
        <v>1950943.23</v>
      </c>
      <c r="KT1217" s="55">
        <f t="shared" si="923"/>
        <v>372</v>
      </c>
      <c r="KU1217" s="55">
        <f t="shared" si="923"/>
        <v>372</v>
      </c>
      <c r="KV1217" s="55">
        <f t="shared" si="923"/>
        <v>372</v>
      </c>
      <c r="KW1217" s="55">
        <f t="shared" si="923"/>
        <v>9380355</v>
      </c>
      <c r="KX1217" s="55">
        <f t="shared" si="923"/>
        <v>9652989</v>
      </c>
      <c r="KY1217" s="55">
        <f t="shared" si="923"/>
        <v>9652989</v>
      </c>
      <c r="KZ1217" s="55">
        <f t="shared" si="923"/>
        <v>2143112.52</v>
      </c>
      <c r="LA1217" s="55">
        <f t="shared" si="923"/>
        <v>2165134.92</v>
      </c>
      <c r="LB1217" s="55">
        <f t="shared" si="923"/>
        <v>2165134.92</v>
      </c>
      <c r="LC1217" s="96" t="s">
        <v>216</v>
      </c>
      <c r="LD1217" s="96" t="s">
        <v>216</v>
      </c>
      <c r="LE1217" s="96" t="s">
        <v>216</v>
      </c>
      <c r="LF1217" s="96" t="s">
        <v>216</v>
      </c>
      <c r="LG1217" s="96" t="s">
        <v>216</v>
      </c>
      <c r="LH1217" s="96" t="s">
        <v>216</v>
      </c>
      <c r="LI1217" s="55">
        <f t="shared" ref="LI1217:LW1217" si="924">SUM(LI1218:LI1225)</f>
        <v>9540394.0199999996</v>
      </c>
      <c r="LJ1217" s="55">
        <f t="shared" si="924"/>
        <v>9481122.3000000007</v>
      </c>
      <c r="LK1217" s="55">
        <f t="shared" si="924"/>
        <v>9553006.1099999994</v>
      </c>
      <c r="LL1217" s="55">
        <f t="shared" si="924"/>
        <v>2825823.9</v>
      </c>
      <c r="LM1217" s="55">
        <f t="shared" si="924"/>
        <v>2960981.85</v>
      </c>
      <c r="LN1217" s="55">
        <f t="shared" si="924"/>
        <v>2960981.85</v>
      </c>
      <c r="LO1217" s="55">
        <f t="shared" si="924"/>
        <v>396</v>
      </c>
      <c r="LP1217" s="55">
        <f t="shared" si="924"/>
        <v>396</v>
      </c>
      <c r="LQ1217" s="55">
        <f t="shared" si="924"/>
        <v>396</v>
      </c>
      <c r="LR1217" s="55">
        <f t="shared" si="924"/>
        <v>11294021</v>
      </c>
      <c r="LS1217" s="55">
        <f t="shared" si="924"/>
        <v>11627615</v>
      </c>
      <c r="LT1217" s="55">
        <f t="shared" si="924"/>
        <v>11627615</v>
      </c>
      <c r="LU1217" s="55">
        <f t="shared" si="924"/>
        <v>2402066.5099999998</v>
      </c>
      <c r="LV1217" s="55">
        <f t="shared" si="924"/>
        <v>2427967.11</v>
      </c>
      <c r="LW1217" s="55">
        <f t="shared" si="924"/>
        <v>2427967.11</v>
      </c>
      <c r="LX1217" s="96" t="s">
        <v>216</v>
      </c>
      <c r="LY1217" s="96" t="s">
        <v>216</v>
      </c>
      <c r="LZ1217" s="96" t="s">
        <v>216</v>
      </c>
      <c r="MA1217" s="96" t="s">
        <v>216</v>
      </c>
      <c r="MB1217" s="96" t="s">
        <v>216</v>
      </c>
      <c r="MC1217" s="96" t="s">
        <v>216</v>
      </c>
      <c r="MD1217" s="55">
        <f t="shared" ref="MD1217:MR1217" si="925">SUM(MD1218:MD1225)</f>
        <v>11674561.17</v>
      </c>
      <c r="ME1217" s="55">
        <f t="shared" si="925"/>
        <v>11627605.970000001</v>
      </c>
      <c r="MF1217" s="55">
        <f t="shared" si="925"/>
        <v>11672522.449999999</v>
      </c>
      <c r="MG1217" s="55">
        <f t="shared" si="925"/>
        <v>2282311.38</v>
      </c>
      <c r="MH1217" s="55">
        <f t="shared" si="925"/>
        <v>2418426.85</v>
      </c>
      <c r="MI1217" s="55">
        <f t="shared" si="925"/>
        <v>2418426.85</v>
      </c>
      <c r="MJ1217" s="55">
        <f t="shared" si="925"/>
        <v>439</v>
      </c>
      <c r="MK1217" s="55">
        <f t="shared" si="925"/>
        <v>439</v>
      </c>
      <c r="ML1217" s="55">
        <f t="shared" si="925"/>
        <v>439</v>
      </c>
      <c r="MM1217" s="55">
        <f t="shared" si="925"/>
        <v>11170374</v>
      </c>
      <c r="MN1217" s="55">
        <f t="shared" si="925"/>
        <v>11496611</v>
      </c>
      <c r="MO1217" s="55">
        <f t="shared" si="925"/>
        <v>11496611</v>
      </c>
      <c r="MP1217" s="55">
        <f t="shared" si="925"/>
        <v>2523297.2799999998</v>
      </c>
      <c r="MQ1217" s="55">
        <f t="shared" si="925"/>
        <v>2549167.6800000002</v>
      </c>
      <c r="MR1217" s="55">
        <f t="shared" si="925"/>
        <v>2549167.6800000002</v>
      </c>
      <c r="MS1217" s="96" t="s">
        <v>216</v>
      </c>
      <c r="MT1217" s="96" t="s">
        <v>216</v>
      </c>
      <c r="MU1217" s="96" t="s">
        <v>216</v>
      </c>
      <c r="MV1217" s="96" t="s">
        <v>216</v>
      </c>
      <c r="MW1217" s="96" t="s">
        <v>216</v>
      </c>
      <c r="MX1217" s="96" t="s">
        <v>216</v>
      </c>
      <c r="MY1217" s="55">
        <f t="shared" ref="MY1217:NM1217" si="926">SUM(MY1218:MY1225)</f>
        <v>11577728.640000001</v>
      </c>
      <c r="MZ1217" s="55">
        <f t="shared" si="926"/>
        <v>11517150.5</v>
      </c>
      <c r="NA1217" s="55">
        <f t="shared" si="926"/>
        <v>11613343.57</v>
      </c>
      <c r="NB1217" s="55">
        <f t="shared" si="926"/>
        <v>2370408.52</v>
      </c>
      <c r="NC1217" s="55">
        <f t="shared" si="926"/>
        <v>2454279.5699999998</v>
      </c>
      <c r="ND1217" s="55">
        <f t="shared" si="926"/>
        <v>2454279.5699999998</v>
      </c>
      <c r="NE1217" s="55">
        <f t="shared" si="926"/>
        <v>281</v>
      </c>
      <c r="NF1217" s="55">
        <f t="shared" si="926"/>
        <v>281</v>
      </c>
      <c r="NG1217" s="55">
        <f t="shared" si="926"/>
        <v>281</v>
      </c>
      <c r="NH1217" s="55">
        <f t="shared" si="926"/>
        <v>7044457</v>
      </c>
      <c r="NI1217" s="55">
        <f t="shared" si="926"/>
        <v>7250192</v>
      </c>
      <c r="NJ1217" s="55">
        <f t="shared" si="926"/>
        <v>7250192</v>
      </c>
      <c r="NK1217" s="55">
        <f t="shared" si="926"/>
        <v>1615959.07</v>
      </c>
      <c r="NL1217" s="55">
        <f t="shared" si="926"/>
        <v>1632535.07</v>
      </c>
      <c r="NM1217" s="55">
        <f t="shared" si="926"/>
        <v>1632535.07</v>
      </c>
      <c r="NN1217" s="96" t="s">
        <v>216</v>
      </c>
      <c r="NO1217" s="96" t="s">
        <v>216</v>
      </c>
      <c r="NP1217" s="96" t="s">
        <v>216</v>
      </c>
      <c r="NQ1217" s="96" t="s">
        <v>216</v>
      </c>
      <c r="NR1217" s="96" t="s">
        <v>216</v>
      </c>
      <c r="NS1217" s="96" t="s">
        <v>216</v>
      </c>
      <c r="NT1217" s="55">
        <f t="shared" ref="NT1217:OH1217" si="927">SUM(NT1218:NT1225)</f>
        <v>7282532.29</v>
      </c>
      <c r="NU1217" s="55">
        <f t="shared" si="927"/>
        <v>7250197.7800000003</v>
      </c>
      <c r="NV1217" s="55">
        <f t="shared" si="927"/>
        <v>7309182.5800000001</v>
      </c>
      <c r="NW1217" s="55">
        <f t="shared" si="927"/>
        <v>1870084.63</v>
      </c>
      <c r="NX1217" s="55">
        <f t="shared" si="927"/>
        <v>1956758.89</v>
      </c>
      <c r="NY1217" s="55">
        <f t="shared" si="927"/>
        <v>1956758.89</v>
      </c>
      <c r="NZ1217" s="55">
        <f t="shared" si="927"/>
        <v>216</v>
      </c>
      <c r="OA1217" s="55">
        <f t="shared" si="927"/>
        <v>216</v>
      </c>
      <c r="OB1217" s="55">
        <f t="shared" si="927"/>
        <v>216</v>
      </c>
      <c r="OC1217" s="55">
        <f t="shared" si="927"/>
        <v>7558280</v>
      </c>
      <c r="OD1217" s="55">
        <f t="shared" si="927"/>
        <v>7784828</v>
      </c>
      <c r="OE1217" s="55">
        <f t="shared" si="927"/>
        <v>7784828</v>
      </c>
      <c r="OF1217" s="55">
        <f t="shared" si="927"/>
        <v>1466323.3</v>
      </c>
      <c r="OG1217" s="55">
        <f t="shared" si="927"/>
        <v>1483629.7</v>
      </c>
      <c r="OH1217" s="55">
        <f t="shared" si="927"/>
        <v>1483629.7</v>
      </c>
      <c r="OI1217" s="96" t="s">
        <v>216</v>
      </c>
      <c r="OJ1217" s="96" t="s">
        <v>216</v>
      </c>
      <c r="OK1217" s="96" t="s">
        <v>216</v>
      </c>
      <c r="OL1217" s="96" t="s">
        <v>216</v>
      </c>
      <c r="OM1217" s="96" t="s">
        <v>216</v>
      </c>
      <c r="ON1217" s="96" t="s">
        <v>216</v>
      </c>
      <c r="OO1217" s="55">
        <f t="shared" ref="OO1217:PC1217" si="928">SUM(OO1218:OO1225)</f>
        <v>7815484.2599999998</v>
      </c>
      <c r="OP1217" s="55">
        <f t="shared" si="928"/>
        <v>7784833.9000000004</v>
      </c>
      <c r="OQ1217" s="55">
        <f t="shared" si="928"/>
        <v>7820649.0199999996</v>
      </c>
      <c r="OR1217" s="55">
        <f t="shared" si="928"/>
        <v>1639309.26</v>
      </c>
      <c r="OS1217" s="55">
        <f t="shared" si="928"/>
        <v>1738321.42</v>
      </c>
      <c r="OT1217" s="55">
        <f t="shared" si="928"/>
        <v>1738321.42</v>
      </c>
      <c r="OU1217" s="55">
        <f t="shared" si="928"/>
        <v>354</v>
      </c>
      <c r="OV1217" s="55">
        <f t="shared" si="928"/>
        <v>354</v>
      </c>
      <c r="OW1217" s="55">
        <f t="shared" si="928"/>
        <v>354</v>
      </c>
      <c r="OX1217" s="55">
        <f t="shared" si="928"/>
        <v>10020185</v>
      </c>
      <c r="OY1217" s="55">
        <f t="shared" si="928"/>
        <v>10315877</v>
      </c>
      <c r="OZ1217" s="55">
        <f t="shared" si="928"/>
        <v>10315877</v>
      </c>
      <c r="PA1217" s="55">
        <f t="shared" si="928"/>
        <v>2176272.4500000002</v>
      </c>
      <c r="PB1217" s="55">
        <f t="shared" si="928"/>
        <v>2200015.85</v>
      </c>
      <c r="PC1217" s="55">
        <f t="shared" si="928"/>
        <v>2200015.85</v>
      </c>
      <c r="PD1217" s="96" t="s">
        <v>216</v>
      </c>
      <c r="PE1217" s="96" t="s">
        <v>216</v>
      </c>
      <c r="PF1217" s="96" t="s">
        <v>216</v>
      </c>
      <c r="PG1217" s="96" t="s">
        <v>216</v>
      </c>
      <c r="PH1217" s="96" t="s">
        <v>216</v>
      </c>
      <c r="PI1217" s="96" t="s">
        <v>216</v>
      </c>
      <c r="PJ1217" s="55">
        <f t="shared" ref="PJ1217:PX1217" si="929">SUM(PJ1218:PJ1225)</f>
        <v>10362217.77</v>
      </c>
      <c r="PK1217" s="55">
        <f t="shared" si="929"/>
        <v>10315864.539999999</v>
      </c>
      <c r="PL1217" s="55">
        <f t="shared" si="929"/>
        <v>10419986.359999999</v>
      </c>
      <c r="PM1217" s="55">
        <f t="shared" si="929"/>
        <v>2532270.46</v>
      </c>
      <c r="PN1217" s="55">
        <f t="shared" si="929"/>
        <v>2633615.9700000002</v>
      </c>
      <c r="PO1217" s="55">
        <f t="shared" si="929"/>
        <v>2633615.9700000002</v>
      </c>
      <c r="PP1217" s="55">
        <f t="shared" si="929"/>
        <v>661</v>
      </c>
      <c r="PQ1217" s="55">
        <f t="shared" si="929"/>
        <v>661</v>
      </c>
      <c r="PR1217" s="55">
        <f t="shared" si="929"/>
        <v>661</v>
      </c>
      <c r="PS1217" s="55">
        <f t="shared" si="929"/>
        <v>16344957</v>
      </c>
      <c r="PT1217" s="55">
        <f t="shared" si="929"/>
        <v>16821632</v>
      </c>
      <c r="PU1217" s="55">
        <f t="shared" si="929"/>
        <v>16821632</v>
      </c>
      <c r="PV1217" s="55">
        <f t="shared" si="929"/>
        <v>3805177.07</v>
      </c>
      <c r="PW1217" s="55">
        <f t="shared" si="929"/>
        <v>3844249.07</v>
      </c>
      <c r="PX1217" s="55">
        <f t="shared" si="929"/>
        <v>3844249.07</v>
      </c>
      <c r="PY1217" s="96" t="s">
        <v>216</v>
      </c>
      <c r="PZ1217" s="96" t="s">
        <v>216</v>
      </c>
      <c r="QA1217" s="96" t="s">
        <v>216</v>
      </c>
      <c r="QB1217" s="96" t="s">
        <v>216</v>
      </c>
      <c r="QC1217" s="96" t="s">
        <v>216</v>
      </c>
      <c r="QD1217" s="96" t="s">
        <v>216</v>
      </c>
      <c r="QE1217" s="55">
        <f t="shared" ref="QE1217:QS1217" si="930">SUM(QE1218:QE1225)</f>
        <v>17022336.09</v>
      </c>
      <c r="QF1217" s="55">
        <f t="shared" si="930"/>
        <v>16958399.579999998</v>
      </c>
      <c r="QG1217" s="55">
        <f t="shared" si="930"/>
        <v>17113319.120000001</v>
      </c>
      <c r="QH1217" s="55">
        <f t="shared" si="930"/>
        <v>4180258.9</v>
      </c>
      <c r="QI1217" s="55">
        <f t="shared" si="930"/>
        <v>4348770.84</v>
      </c>
      <c r="QJ1217" s="55">
        <f t="shared" si="930"/>
        <v>4348770.84</v>
      </c>
      <c r="QK1217" s="55">
        <f t="shared" si="930"/>
        <v>498</v>
      </c>
      <c r="QL1217" s="55">
        <f t="shared" si="930"/>
        <v>498</v>
      </c>
      <c r="QM1217" s="55">
        <f t="shared" si="930"/>
        <v>498</v>
      </c>
      <c r="QN1217" s="55">
        <f t="shared" si="930"/>
        <v>13720741</v>
      </c>
      <c r="QO1217" s="55">
        <f t="shared" si="930"/>
        <v>14124721</v>
      </c>
      <c r="QP1217" s="55">
        <f t="shared" si="930"/>
        <v>14124721</v>
      </c>
      <c r="QQ1217" s="55">
        <f t="shared" si="930"/>
        <v>3026575.01</v>
      </c>
      <c r="QR1217" s="55">
        <f t="shared" si="930"/>
        <v>3059264.81</v>
      </c>
      <c r="QS1217" s="55">
        <f t="shared" si="930"/>
        <v>3059264.81</v>
      </c>
      <c r="QT1217" s="96" t="s">
        <v>216</v>
      </c>
      <c r="QU1217" s="96" t="s">
        <v>216</v>
      </c>
      <c r="QV1217" s="96" t="s">
        <v>216</v>
      </c>
      <c r="QW1217" s="96" t="s">
        <v>216</v>
      </c>
      <c r="QX1217" s="96" t="s">
        <v>216</v>
      </c>
      <c r="QY1217" s="96" t="s">
        <v>216</v>
      </c>
      <c r="QZ1217" s="55">
        <f t="shared" ref="QZ1217:RN1217" si="931">SUM(QZ1218:QZ1225)</f>
        <v>14142645.01</v>
      </c>
      <c r="RA1217" s="55">
        <f t="shared" si="931"/>
        <v>14124703.970000001</v>
      </c>
      <c r="RB1217" s="55">
        <f t="shared" si="931"/>
        <v>14214449.68</v>
      </c>
      <c r="RC1217" s="55">
        <f t="shared" si="931"/>
        <v>2382011.38</v>
      </c>
      <c r="RD1217" s="55">
        <f t="shared" si="931"/>
        <v>2472210.7799999998</v>
      </c>
      <c r="RE1217" s="55">
        <f t="shared" si="931"/>
        <v>2472210.7799999998</v>
      </c>
      <c r="RF1217" s="55">
        <f t="shared" si="931"/>
        <v>309</v>
      </c>
      <c r="RG1217" s="55">
        <f t="shared" si="931"/>
        <v>309</v>
      </c>
      <c r="RH1217" s="55">
        <f t="shared" si="931"/>
        <v>309</v>
      </c>
      <c r="RI1217" s="55">
        <f t="shared" si="931"/>
        <v>8765225</v>
      </c>
      <c r="RJ1217" s="55">
        <f t="shared" si="931"/>
        <v>9022316</v>
      </c>
      <c r="RK1217" s="55">
        <f t="shared" si="931"/>
        <v>9022316</v>
      </c>
      <c r="RL1217" s="55">
        <f t="shared" si="931"/>
        <v>1765607.51</v>
      </c>
      <c r="RM1217" s="55">
        <f t="shared" si="931"/>
        <v>1783604.31</v>
      </c>
      <c r="RN1217" s="55">
        <f t="shared" si="931"/>
        <v>1783604.31</v>
      </c>
      <c r="RO1217" s="96" t="s">
        <v>216</v>
      </c>
      <c r="RP1217" s="96" t="s">
        <v>216</v>
      </c>
      <c r="RQ1217" s="96" t="s">
        <v>216</v>
      </c>
      <c r="RR1217" s="96" t="s">
        <v>216</v>
      </c>
      <c r="RS1217" s="96" t="s">
        <v>216</v>
      </c>
      <c r="RT1217" s="96" t="s">
        <v>216</v>
      </c>
      <c r="RU1217" s="55">
        <f t="shared" ref="RU1217:SI1217" si="932">SUM(RU1218:RU1225)</f>
        <v>9226496.0399999991</v>
      </c>
      <c r="RV1217" s="55">
        <f t="shared" si="932"/>
        <v>9173171.25</v>
      </c>
      <c r="RW1217" s="55">
        <f t="shared" si="932"/>
        <v>9215686.2300000004</v>
      </c>
      <c r="RX1217" s="55">
        <f t="shared" si="932"/>
        <v>1716569.12</v>
      </c>
      <c r="RY1217" s="55">
        <f t="shared" si="932"/>
        <v>1798421</v>
      </c>
      <c r="RZ1217" s="55">
        <f t="shared" si="932"/>
        <v>1798421</v>
      </c>
      <c r="SA1217" s="55">
        <f t="shared" si="932"/>
        <v>224</v>
      </c>
      <c r="SB1217" s="55">
        <f t="shared" si="932"/>
        <v>224</v>
      </c>
      <c r="SC1217" s="55">
        <f t="shared" si="932"/>
        <v>224</v>
      </c>
      <c r="SD1217" s="55">
        <f t="shared" si="932"/>
        <v>7523151</v>
      </c>
      <c r="SE1217" s="55">
        <f t="shared" si="932"/>
        <v>7747231</v>
      </c>
      <c r="SF1217" s="55">
        <f t="shared" si="932"/>
        <v>7747231</v>
      </c>
      <c r="SG1217" s="55">
        <f t="shared" si="932"/>
        <v>1418588.24</v>
      </c>
      <c r="SH1217" s="55">
        <f t="shared" si="932"/>
        <v>1434458.04</v>
      </c>
      <c r="SI1217" s="55">
        <f t="shared" si="932"/>
        <v>1434458.04</v>
      </c>
      <c r="SJ1217" s="96" t="s">
        <v>216</v>
      </c>
      <c r="SK1217" s="96" t="s">
        <v>216</v>
      </c>
      <c r="SL1217" s="96" t="s">
        <v>216</v>
      </c>
      <c r="SM1217" s="96" t="s">
        <v>216</v>
      </c>
      <c r="SN1217" s="96" t="s">
        <v>216</v>
      </c>
      <c r="SO1217" s="96" t="s">
        <v>216</v>
      </c>
      <c r="SP1217" s="55">
        <f t="shared" ref="SP1217:TD1217" si="933">SUM(SP1218:SP1225)</f>
        <v>7800565.1200000001</v>
      </c>
      <c r="SQ1217" s="55">
        <f t="shared" si="933"/>
        <v>7763926.29</v>
      </c>
      <c r="SR1217" s="55">
        <f t="shared" si="933"/>
        <v>7801130.6399999997</v>
      </c>
      <c r="SS1217" s="55">
        <f t="shared" si="933"/>
        <v>2233101.17</v>
      </c>
      <c r="ST1217" s="55">
        <f t="shared" si="933"/>
        <v>2354603.29</v>
      </c>
      <c r="SU1217" s="55">
        <f t="shared" si="933"/>
        <v>2354603.29</v>
      </c>
      <c r="SV1217" s="55">
        <f t="shared" si="933"/>
        <v>518</v>
      </c>
      <c r="SW1217" s="55">
        <f t="shared" si="933"/>
        <v>518</v>
      </c>
      <c r="SX1217" s="55">
        <f t="shared" si="933"/>
        <v>518</v>
      </c>
      <c r="SY1217" s="55">
        <f t="shared" si="933"/>
        <v>12845032</v>
      </c>
      <c r="SZ1217" s="55">
        <f t="shared" si="933"/>
        <v>13219748</v>
      </c>
      <c r="TA1217" s="55">
        <f t="shared" si="933"/>
        <v>13219748</v>
      </c>
      <c r="TB1217" s="55">
        <f t="shared" si="933"/>
        <v>2981339.77</v>
      </c>
      <c r="TC1217" s="55">
        <f t="shared" si="933"/>
        <v>3011946.17</v>
      </c>
      <c r="TD1217" s="55">
        <f t="shared" si="933"/>
        <v>3011946.17</v>
      </c>
      <c r="TE1217" s="96" t="s">
        <v>216</v>
      </c>
      <c r="TF1217" s="96" t="s">
        <v>216</v>
      </c>
      <c r="TG1217" s="96" t="s">
        <v>216</v>
      </c>
      <c r="TH1217" s="96" t="s">
        <v>216</v>
      </c>
      <c r="TI1217" s="96" t="s">
        <v>216</v>
      </c>
      <c r="TJ1217" s="96" t="s">
        <v>216</v>
      </c>
      <c r="TK1217" s="55">
        <f t="shared" ref="TK1217:TY1217" si="934">SUM(TK1218:TK1225)</f>
        <v>13264076.6</v>
      </c>
      <c r="TL1217" s="55">
        <f t="shared" si="934"/>
        <v>13219748.029999999</v>
      </c>
      <c r="TM1217" s="55">
        <f t="shared" si="934"/>
        <v>13301329.58</v>
      </c>
      <c r="TN1217" s="55">
        <f t="shared" si="934"/>
        <v>3524052.18</v>
      </c>
      <c r="TO1217" s="55">
        <f t="shared" si="934"/>
        <v>3703990.52</v>
      </c>
      <c r="TP1217" s="55">
        <f t="shared" si="934"/>
        <v>3703990.52</v>
      </c>
      <c r="TQ1217" s="55">
        <f t="shared" si="934"/>
        <v>309</v>
      </c>
      <c r="TR1217" s="55">
        <f t="shared" si="934"/>
        <v>309</v>
      </c>
      <c r="TS1217" s="55">
        <f t="shared" si="934"/>
        <v>309</v>
      </c>
      <c r="TT1217" s="55">
        <f t="shared" si="934"/>
        <v>8431261</v>
      </c>
      <c r="TU1217" s="55">
        <f t="shared" si="934"/>
        <v>8677588</v>
      </c>
      <c r="TV1217" s="55">
        <f t="shared" si="934"/>
        <v>8677588</v>
      </c>
      <c r="TW1217" s="55">
        <f t="shared" si="934"/>
        <v>1771427.57</v>
      </c>
      <c r="TX1217" s="55">
        <f t="shared" si="934"/>
        <v>1789542.77</v>
      </c>
      <c r="TY1217" s="55">
        <f t="shared" si="934"/>
        <v>1789542.77</v>
      </c>
      <c r="TZ1217" s="96" t="s">
        <v>216</v>
      </c>
      <c r="UA1217" s="96" t="s">
        <v>216</v>
      </c>
      <c r="UB1217" s="96" t="s">
        <v>216</v>
      </c>
      <c r="UC1217" s="96" t="s">
        <v>216</v>
      </c>
      <c r="UD1217" s="96" t="s">
        <v>216</v>
      </c>
      <c r="UE1217" s="96" t="s">
        <v>216</v>
      </c>
      <c r="UF1217" s="55">
        <f t="shared" ref="UF1217:UT1217" si="935">SUM(UF1218:UF1225)</f>
        <v>8524189.2200000007</v>
      </c>
      <c r="UG1217" s="55">
        <f t="shared" si="935"/>
        <v>8496178.0199999996</v>
      </c>
      <c r="UH1217" s="55">
        <f t="shared" si="935"/>
        <v>8563416.4800000004</v>
      </c>
      <c r="UI1217" s="55">
        <f t="shared" si="935"/>
        <v>2204182.1800000002</v>
      </c>
      <c r="UJ1217" s="55">
        <f t="shared" si="935"/>
        <v>2334141.46</v>
      </c>
      <c r="UK1217" s="55">
        <f t="shared" si="935"/>
        <v>2334141.46</v>
      </c>
      <c r="UL1217" s="55">
        <f t="shared" si="935"/>
        <v>586</v>
      </c>
      <c r="UM1217" s="55">
        <f t="shared" si="935"/>
        <v>586</v>
      </c>
      <c r="UN1217" s="55">
        <f t="shared" si="935"/>
        <v>586</v>
      </c>
      <c r="UO1217" s="55">
        <f t="shared" si="935"/>
        <v>14342350</v>
      </c>
      <c r="UP1217" s="55">
        <f t="shared" si="935"/>
        <v>14760168</v>
      </c>
      <c r="UQ1217" s="55">
        <f t="shared" si="935"/>
        <v>14760168</v>
      </c>
      <c r="UR1217" s="55">
        <f t="shared" si="935"/>
        <v>3376004.6</v>
      </c>
      <c r="US1217" s="55">
        <f t="shared" si="935"/>
        <v>3410695.8</v>
      </c>
      <c r="UT1217" s="55">
        <f t="shared" si="935"/>
        <v>3410695.8</v>
      </c>
      <c r="UU1217" s="96" t="s">
        <v>216</v>
      </c>
      <c r="UV1217" s="96" t="s">
        <v>216</v>
      </c>
      <c r="UW1217" s="96" t="s">
        <v>216</v>
      </c>
      <c r="UX1217" s="96" t="s">
        <v>216</v>
      </c>
      <c r="UY1217" s="96" t="s">
        <v>216</v>
      </c>
      <c r="UZ1217" s="96" t="s">
        <v>216</v>
      </c>
      <c r="VA1217" s="55">
        <f t="shared" ref="VA1217:VO1217" si="936">SUM(VA1218:VA1225)</f>
        <v>14852187.58</v>
      </c>
      <c r="VB1217" s="55">
        <f t="shared" si="936"/>
        <v>14760179.720000001</v>
      </c>
      <c r="VC1217" s="55">
        <f t="shared" si="936"/>
        <v>14878909.18</v>
      </c>
      <c r="VD1217" s="55">
        <f t="shared" si="936"/>
        <v>2464159.2999999998</v>
      </c>
      <c r="VE1217" s="55">
        <f t="shared" si="936"/>
        <v>2607354.2599999998</v>
      </c>
      <c r="VF1217" s="55">
        <f t="shared" si="936"/>
        <v>2607354.2599999998</v>
      </c>
      <c r="VG1217" s="55">
        <f t="shared" si="936"/>
        <v>544</v>
      </c>
      <c r="VH1217" s="55">
        <f t="shared" si="936"/>
        <v>544</v>
      </c>
      <c r="VI1217" s="55">
        <f t="shared" si="936"/>
        <v>544</v>
      </c>
      <c r="VJ1217" s="55">
        <f t="shared" si="936"/>
        <v>15012013</v>
      </c>
      <c r="VK1217" s="55">
        <f t="shared" si="936"/>
        <v>15453255</v>
      </c>
      <c r="VL1217" s="55">
        <f t="shared" si="936"/>
        <v>15453255</v>
      </c>
      <c r="VM1217" s="55">
        <f t="shared" si="936"/>
        <v>3244346.11</v>
      </c>
      <c r="VN1217" s="55">
        <f t="shared" si="936"/>
        <v>3278797.51</v>
      </c>
      <c r="VO1217" s="55">
        <f t="shared" si="936"/>
        <v>3278797.51</v>
      </c>
      <c r="VP1217" s="96" t="s">
        <v>216</v>
      </c>
      <c r="VQ1217" s="96" t="s">
        <v>216</v>
      </c>
      <c r="VR1217" s="96" t="s">
        <v>216</v>
      </c>
      <c r="VS1217" s="96" t="s">
        <v>216</v>
      </c>
      <c r="VT1217" s="96" t="s">
        <v>216</v>
      </c>
      <c r="VU1217" s="96" t="s">
        <v>216</v>
      </c>
      <c r="VV1217" s="55">
        <f t="shared" ref="VV1217:WJ1217" si="937">SUM(VV1218:VV1225)</f>
        <v>15396627.300000001</v>
      </c>
      <c r="VW1217" s="55">
        <f t="shared" si="937"/>
        <v>15357810.65</v>
      </c>
      <c r="VX1217" s="55">
        <f t="shared" si="937"/>
        <v>15428052.220000001</v>
      </c>
      <c r="VY1217" s="55">
        <f t="shared" si="937"/>
        <v>3118696.54</v>
      </c>
      <c r="VZ1217" s="55">
        <f t="shared" si="937"/>
        <v>3293055.69</v>
      </c>
      <c r="WA1217" s="55">
        <f t="shared" si="937"/>
        <v>3293055.69</v>
      </c>
      <c r="WB1217" s="55">
        <f t="shared" si="937"/>
        <v>458</v>
      </c>
      <c r="WC1217" s="55">
        <f t="shared" si="937"/>
        <v>458</v>
      </c>
      <c r="WD1217" s="55">
        <f t="shared" si="937"/>
        <v>458</v>
      </c>
      <c r="WE1217" s="55">
        <f t="shared" si="937"/>
        <v>11209550</v>
      </c>
      <c r="WF1217" s="55">
        <f t="shared" si="937"/>
        <v>11536104</v>
      </c>
      <c r="WG1217" s="55">
        <f t="shared" si="937"/>
        <v>11536104</v>
      </c>
      <c r="WH1217" s="55">
        <f t="shared" si="937"/>
        <v>2638583.7999999998</v>
      </c>
      <c r="WI1217" s="55">
        <f t="shared" si="937"/>
        <v>2665697.4</v>
      </c>
      <c r="WJ1217" s="55">
        <f t="shared" si="937"/>
        <v>2665697.4</v>
      </c>
      <c r="WK1217" s="96" t="s">
        <v>216</v>
      </c>
      <c r="WL1217" s="96" t="s">
        <v>216</v>
      </c>
      <c r="WM1217" s="96" t="s">
        <v>216</v>
      </c>
      <c r="WN1217" s="96" t="s">
        <v>216</v>
      </c>
      <c r="WO1217" s="96" t="s">
        <v>216</v>
      </c>
      <c r="WP1217" s="96" t="s">
        <v>216</v>
      </c>
      <c r="WQ1217" s="55">
        <f t="shared" ref="WQ1217:XE1217" si="938">SUM(WQ1218:WQ1225)</f>
        <v>11605701.68</v>
      </c>
      <c r="WR1217" s="55">
        <f t="shared" si="938"/>
        <v>11536108.58</v>
      </c>
      <c r="WS1217" s="55">
        <f t="shared" si="938"/>
        <v>11658706.02</v>
      </c>
      <c r="WT1217" s="55">
        <f t="shared" si="938"/>
        <v>2432877.6800000002</v>
      </c>
      <c r="WU1217" s="55">
        <f t="shared" si="938"/>
        <v>2545124.3199999998</v>
      </c>
      <c r="WV1217" s="55">
        <f t="shared" si="938"/>
        <v>2545124.3199999998</v>
      </c>
      <c r="WW1217" s="55">
        <f t="shared" si="938"/>
        <v>550</v>
      </c>
      <c r="WX1217" s="55">
        <f t="shared" si="938"/>
        <v>550</v>
      </c>
      <c r="WY1217" s="55">
        <f t="shared" si="938"/>
        <v>550</v>
      </c>
      <c r="WZ1217" s="55">
        <f t="shared" si="938"/>
        <v>13461250</v>
      </c>
      <c r="XA1217" s="55">
        <f t="shared" si="938"/>
        <v>13853400</v>
      </c>
      <c r="XB1217" s="55">
        <f t="shared" si="938"/>
        <v>13853400</v>
      </c>
      <c r="XC1217" s="55">
        <f t="shared" si="938"/>
        <v>3168605</v>
      </c>
      <c r="XD1217" s="55">
        <f t="shared" si="938"/>
        <v>3201165</v>
      </c>
      <c r="XE1217" s="55">
        <f t="shared" si="938"/>
        <v>3201165</v>
      </c>
      <c r="XF1217" s="96" t="s">
        <v>216</v>
      </c>
      <c r="XG1217" s="96" t="s">
        <v>216</v>
      </c>
      <c r="XH1217" s="96" t="s">
        <v>216</v>
      </c>
      <c r="XI1217" s="96" t="s">
        <v>216</v>
      </c>
      <c r="XJ1217" s="96" t="s">
        <v>216</v>
      </c>
      <c r="XK1217" s="96" t="s">
        <v>216</v>
      </c>
      <c r="XL1217" s="55">
        <f t="shared" ref="XL1217:XZ1217" si="939">SUM(XL1218:XL1225)</f>
        <v>13882726</v>
      </c>
      <c r="XM1217" s="55">
        <f t="shared" si="939"/>
        <v>13853411</v>
      </c>
      <c r="XN1217" s="55">
        <f t="shared" si="939"/>
        <v>13967041</v>
      </c>
      <c r="XO1217" s="55">
        <f t="shared" si="939"/>
        <v>2275377.5</v>
      </c>
      <c r="XP1217" s="55">
        <f t="shared" si="939"/>
        <v>2436973</v>
      </c>
      <c r="XQ1217" s="55">
        <f t="shared" si="939"/>
        <v>2436973</v>
      </c>
      <c r="XR1217" s="55">
        <f t="shared" si="939"/>
        <v>0</v>
      </c>
      <c r="XS1217" s="55">
        <f t="shared" si="939"/>
        <v>0</v>
      </c>
      <c r="XT1217" s="55">
        <f t="shared" si="939"/>
        <v>0</v>
      </c>
      <c r="XU1217" s="55">
        <f t="shared" si="939"/>
        <v>0</v>
      </c>
      <c r="XV1217" s="55">
        <f t="shared" si="939"/>
        <v>0</v>
      </c>
      <c r="XW1217" s="55">
        <f t="shared" si="939"/>
        <v>0</v>
      </c>
      <c r="XX1217" s="55">
        <f t="shared" si="939"/>
        <v>0</v>
      </c>
      <c r="XY1217" s="55">
        <f t="shared" si="939"/>
        <v>0</v>
      </c>
      <c r="XZ1217" s="55">
        <f t="shared" si="939"/>
        <v>0</v>
      </c>
      <c r="YA1217" s="96" t="s">
        <v>216</v>
      </c>
      <c r="YB1217" s="96" t="s">
        <v>216</v>
      </c>
      <c r="YC1217" s="96" t="s">
        <v>216</v>
      </c>
      <c r="YD1217" s="96" t="s">
        <v>216</v>
      </c>
      <c r="YE1217" s="96" t="s">
        <v>216</v>
      </c>
      <c r="YF1217" s="96" t="s">
        <v>216</v>
      </c>
      <c r="YG1217" s="55">
        <f t="shared" ref="YG1217:YU1217" si="940">SUM(YG1218:YG1225)</f>
        <v>0</v>
      </c>
      <c r="YH1217" s="55">
        <f t="shared" si="940"/>
        <v>0</v>
      </c>
      <c r="YI1217" s="55">
        <f t="shared" si="940"/>
        <v>0</v>
      </c>
      <c r="YJ1217" s="55">
        <f t="shared" si="940"/>
        <v>0</v>
      </c>
      <c r="YK1217" s="55">
        <f t="shared" si="940"/>
        <v>0</v>
      </c>
      <c r="YL1217" s="55">
        <f t="shared" si="940"/>
        <v>0</v>
      </c>
      <c r="YM1217" s="55">
        <f t="shared" si="940"/>
        <v>11118</v>
      </c>
      <c r="YN1217" s="55">
        <f t="shared" si="940"/>
        <v>11118</v>
      </c>
      <c r="YO1217" s="55">
        <f t="shared" si="940"/>
        <v>11118</v>
      </c>
      <c r="YP1217" s="55">
        <f t="shared" si="940"/>
        <v>291289715</v>
      </c>
      <c r="YQ1217" s="55">
        <f t="shared" si="940"/>
        <v>299819957</v>
      </c>
      <c r="YR1217" s="55">
        <f t="shared" si="940"/>
        <v>299819957</v>
      </c>
      <c r="YS1217" s="55">
        <f t="shared" si="940"/>
        <v>65133311.969999999</v>
      </c>
      <c r="YT1217" s="55">
        <f t="shared" si="940"/>
        <v>65813523.170000002</v>
      </c>
      <c r="YU1217" s="55">
        <f t="shared" si="940"/>
        <v>65813523.170000002</v>
      </c>
      <c r="YV1217" s="96" t="s">
        <v>216</v>
      </c>
      <c r="YW1217" s="96" t="s">
        <v>216</v>
      </c>
      <c r="YX1217" s="96" t="s">
        <v>216</v>
      </c>
      <c r="YY1217" s="96" t="s">
        <v>216</v>
      </c>
      <c r="YZ1217" s="96" t="s">
        <v>216</v>
      </c>
      <c r="ZA1217" s="96" t="s">
        <v>216</v>
      </c>
      <c r="ZB1217" s="55">
        <f t="shared" ref="ZB1217:ZG1217" si="941">SUM(ZB1218:ZB1225)</f>
        <v>300990173.83999997</v>
      </c>
      <c r="ZC1217" s="55">
        <f t="shared" si="941"/>
        <v>299787938.77999997</v>
      </c>
      <c r="ZD1217" s="55">
        <f t="shared" si="941"/>
        <v>302103963.13999999</v>
      </c>
      <c r="ZE1217" s="55">
        <f t="shared" si="941"/>
        <v>64185780.159999996</v>
      </c>
      <c r="ZF1217" s="55">
        <f t="shared" si="941"/>
        <v>67320033.579999998</v>
      </c>
      <c r="ZG1217" s="55">
        <f t="shared" si="941"/>
        <v>67320033.579999998</v>
      </c>
    </row>
    <row r="1218" spans="1:683">
      <c r="A1218" s="8" t="s">
        <v>146</v>
      </c>
      <c r="B1218" s="85" t="s">
        <v>149</v>
      </c>
      <c r="C1218" s="5"/>
      <c r="D1218" s="116"/>
      <c r="E1218" s="74"/>
      <c r="F1218" s="36">
        <f>F43</f>
        <v>24475</v>
      </c>
      <c r="G1218" s="36">
        <f t="shared" ref="G1218:H1218" si="942">G43</f>
        <v>25188</v>
      </c>
      <c r="H1218" s="36">
        <f t="shared" si="942"/>
        <v>25188</v>
      </c>
      <c r="I1218" s="23">
        <f>F348</f>
        <v>5761.1</v>
      </c>
      <c r="J1218" s="23">
        <f t="shared" ref="J1218:K1218" si="943">G348</f>
        <v>5820.3</v>
      </c>
      <c r="K1218" s="23">
        <f t="shared" si="943"/>
        <v>5820.3</v>
      </c>
      <c r="L1218" s="28">
        <v>239</v>
      </c>
      <c r="M1218" s="28">
        <v>239</v>
      </c>
      <c r="N1218" s="28">
        <v>239</v>
      </c>
      <c r="O1218" s="23">
        <f t="shared" ref="O1218:O1225" si="944">$F1218*L1218</f>
        <v>5849525</v>
      </c>
      <c r="P1218" s="23">
        <f t="shared" ref="P1218:P1225" si="945">$G1218*M1218</f>
        <v>6019932</v>
      </c>
      <c r="Q1218" s="23">
        <f t="shared" ref="Q1218:Q1225" si="946">$H1218*N1218</f>
        <v>6019932</v>
      </c>
      <c r="R1218" s="23">
        <f t="shared" ref="R1218:R1225" si="947">$I1218*L1218</f>
        <v>1376902.9</v>
      </c>
      <c r="S1218" s="23">
        <f t="shared" ref="S1218:S1225" si="948">$J1218*M1218</f>
        <v>1391051.7</v>
      </c>
      <c r="T1218" s="23">
        <f t="shared" ref="T1218:T1225" si="949">$K1218*N1218</f>
        <v>1391051.7</v>
      </c>
      <c r="U1218" s="23">
        <f>$F1218*U$1248</f>
        <v>25379.84</v>
      </c>
      <c r="V1218" s="23">
        <f>$G1218*V$1248</f>
        <v>25261.13</v>
      </c>
      <c r="W1218" s="23">
        <f>$H1218*W$1248</f>
        <v>25551.9</v>
      </c>
      <c r="X1218" s="23">
        <f>$I1218*X$1248</f>
        <v>5243.08</v>
      </c>
      <c r="Y1218" s="23">
        <f>$J1218*Y$1248</f>
        <v>5523.99</v>
      </c>
      <c r="Z1218" s="23">
        <f>$K1218*Z$1248</f>
        <v>5523.99</v>
      </c>
      <c r="AA1218" s="23">
        <f t="shared" ref="AA1218:AC1225" si="950">L1218*U1218</f>
        <v>6065781.7599999998</v>
      </c>
      <c r="AB1218" s="23">
        <f t="shared" si="950"/>
        <v>6037410.0700000003</v>
      </c>
      <c r="AC1218" s="23">
        <f t="shared" si="950"/>
        <v>6106904.0999999996</v>
      </c>
      <c r="AD1218" s="23">
        <f t="shared" ref="AD1218:AF1225" si="951">L1218*X1218</f>
        <v>1253096.1200000001</v>
      </c>
      <c r="AE1218" s="23">
        <f t="shared" si="951"/>
        <v>1320233.6100000001</v>
      </c>
      <c r="AF1218" s="23">
        <f t="shared" si="951"/>
        <v>1320233.6100000001</v>
      </c>
      <c r="AG1218" s="28">
        <v>448</v>
      </c>
      <c r="AH1218" s="28">
        <v>448</v>
      </c>
      <c r="AI1218" s="28">
        <v>448</v>
      </c>
      <c r="AJ1218" s="23">
        <f t="shared" ref="AJ1218:AJ1225" si="952">$F1218*AG1218</f>
        <v>10964800</v>
      </c>
      <c r="AK1218" s="23">
        <f t="shared" ref="AK1218:AK1225" si="953">$G1218*AH1218</f>
        <v>11284224</v>
      </c>
      <c r="AL1218" s="23">
        <f t="shared" ref="AL1218:AL1225" si="954">$H1218*AI1218</f>
        <v>11284224</v>
      </c>
      <c r="AM1218" s="23">
        <f t="shared" ref="AM1218:AM1225" si="955">$I1218*AG1218</f>
        <v>2580972.7999999998</v>
      </c>
      <c r="AN1218" s="23">
        <f t="shared" ref="AN1218:AN1225" si="956">$J1218*AH1218</f>
        <v>2607494.4</v>
      </c>
      <c r="AO1218" s="23">
        <f t="shared" ref="AO1218:AO1225" si="957">$K1218*AI1218</f>
        <v>2607494.4</v>
      </c>
      <c r="AP1218" s="23">
        <f>$F1218*AP$1248</f>
        <v>24983.8</v>
      </c>
      <c r="AQ1218" s="23">
        <f>$G1218*AQ$1248</f>
        <v>24824.52</v>
      </c>
      <c r="AR1218" s="23">
        <f>$H1218*AR$1248</f>
        <v>25018.35</v>
      </c>
      <c r="AS1218" s="23">
        <f>$I1218*AS$1248</f>
        <v>8336.32</v>
      </c>
      <c r="AT1218" s="23">
        <f>$J1218*AT$1248</f>
        <v>8530.0300000000007</v>
      </c>
      <c r="AU1218" s="23">
        <f>$K1218*AU$1248</f>
        <v>8530.0300000000007</v>
      </c>
      <c r="AV1218" s="23">
        <f t="shared" ref="AV1218:AX1225" si="958">AG1218*AP1218</f>
        <v>11192742.4</v>
      </c>
      <c r="AW1218" s="23">
        <f t="shared" si="958"/>
        <v>11121384.960000001</v>
      </c>
      <c r="AX1218" s="23">
        <f t="shared" si="958"/>
        <v>11208220.800000001</v>
      </c>
      <c r="AY1218" s="23">
        <f t="shared" ref="AY1218:BA1225" si="959">AG1218*AS1218</f>
        <v>3734671.3599999999</v>
      </c>
      <c r="AZ1218" s="23">
        <f t="shared" si="959"/>
        <v>3821453.44</v>
      </c>
      <c r="BA1218" s="23">
        <f t="shared" si="959"/>
        <v>3821453.44</v>
      </c>
      <c r="BB1218" s="28">
        <v>249</v>
      </c>
      <c r="BC1218" s="28">
        <v>249</v>
      </c>
      <c r="BD1218" s="28">
        <v>249</v>
      </c>
      <c r="BE1218" s="23">
        <f t="shared" ref="BE1218:BE1225" si="960">$F1218*BB1218</f>
        <v>6094275</v>
      </c>
      <c r="BF1218" s="23">
        <f t="shared" ref="BF1218:BF1225" si="961">$G1218*BC1218</f>
        <v>6271812</v>
      </c>
      <c r="BG1218" s="23">
        <f t="shared" ref="BG1218:BG1225" si="962">$H1218*BD1218</f>
        <v>6271812</v>
      </c>
      <c r="BH1218" s="23">
        <f t="shared" ref="BH1218:BH1225" si="963">$I1218*BB1218</f>
        <v>1434513.9</v>
      </c>
      <c r="BI1218" s="23">
        <f t="shared" ref="BI1218:BI1225" si="964">$J1218*BC1218</f>
        <v>1449254.7</v>
      </c>
      <c r="BJ1218" s="23">
        <f t="shared" ref="BJ1218:BJ1225" si="965">$K1218*BD1218</f>
        <v>1449254.7</v>
      </c>
      <c r="BK1218" s="23">
        <f>$F1218*BK$1248</f>
        <v>25297.94</v>
      </c>
      <c r="BL1218" s="23">
        <f>$G1218*BL$1248</f>
        <v>25188.01</v>
      </c>
      <c r="BM1218" s="23">
        <f>$H1218*BM$1248</f>
        <v>25750.57</v>
      </c>
      <c r="BN1218" s="23">
        <f>$I1218*BN$1248</f>
        <v>4653.22</v>
      </c>
      <c r="BO1218" s="23">
        <f>$J1218*BO$1248</f>
        <v>4853.3900000000003</v>
      </c>
      <c r="BP1218" s="23">
        <f>$K1218*BP$1248</f>
        <v>4853.3900000000003</v>
      </c>
      <c r="BQ1218" s="23">
        <f t="shared" ref="BQ1218:BS1225" si="966">BB1218*BK1218</f>
        <v>6299187.0599999996</v>
      </c>
      <c r="BR1218" s="23">
        <f t="shared" si="966"/>
        <v>6271814.4900000002</v>
      </c>
      <c r="BS1218" s="23">
        <f t="shared" si="966"/>
        <v>6411891.9299999997</v>
      </c>
      <c r="BT1218" s="23">
        <f t="shared" ref="BT1218:BV1225" si="967">BB1218*BN1218</f>
        <v>1158651.78</v>
      </c>
      <c r="BU1218" s="23">
        <f t="shared" si="967"/>
        <v>1208494.1100000001</v>
      </c>
      <c r="BV1218" s="23">
        <f t="shared" si="967"/>
        <v>1208494.1100000001</v>
      </c>
      <c r="BW1218" s="28">
        <v>246</v>
      </c>
      <c r="BX1218" s="28">
        <v>246</v>
      </c>
      <c r="BY1218" s="28">
        <v>246</v>
      </c>
      <c r="BZ1218" s="23">
        <f t="shared" ref="BZ1218:BZ1225" si="968">$F1218*BW1218</f>
        <v>6020850</v>
      </c>
      <c r="CA1218" s="23">
        <f t="shared" ref="CA1218:CA1225" si="969">$G1218*BX1218</f>
        <v>6196248</v>
      </c>
      <c r="CB1218" s="23">
        <f t="shared" ref="CB1218:CB1225" si="970">$H1218*BY1218</f>
        <v>6196248</v>
      </c>
      <c r="CC1218" s="23">
        <f t="shared" ref="CC1218:CC1225" si="971">$I1218*BW1218</f>
        <v>1417230.6</v>
      </c>
      <c r="CD1218" s="23">
        <f t="shared" ref="CD1218:CD1225" si="972">$J1218*BX1218</f>
        <v>1431793.8</v>
      </c>
      <c r="CE1218" s="23">
        <f t="shared" ref="CE1218:CE1225" si="973">$K1218*BY1218</f>
        <v>1431793.8</v>
      </c>
      <c r="CF1218" s="23">
        <f>$F1218*CF$1248</f>
        <v>25018.59</v>
      </c>
      <c r="CG1218" s="23">
        <f>$G1218*CG$1248</f>
        <v>24923.3</v>
      </c>
      <c r="CH1218" s="23">
        <f>$H1218*CH$1248</f>
        <v>25109.69</v>
      </c>
      <c r="CI1218" s="23">
        <f>$I1218*CI$1248</f>
        <v>5740.34</v>
      </c>
      <c r="CJ1218" s="23">
        <f>$J1218*CJ$1248</f>
        <v>6075.15</v>
      </c>
      <c r="CK1218" s="23">
        <f>$K1218*CK$1248</f>
        <v>6075.15</v>
      </c>
      <c r="CL1218" s="23">
        <f t="shared" ref="CL1218:CN1225" si="974">BW1218*CF1218</f>
        <v>6154573.1399999997</v>
      </c>
      <c r="CM1218" s="23">
        <f t="shared" si="974"/>
        <v>6131131.7999999998</v>
      </c>
      <c r="CN1218" s="23">
        <f t="shared" si="974"/>
        <v>6176983.7400000002</v>
      </c>
      <c r="CO1218" s="23">
        <f t="shared" ref="CO1218:CQ1225" si="975">BW1218*CI1218</f>
        <v>1412123.64</v>
      </c>
      <c r="CP1218" s="23">
        <f t="shared" si="975"/>
        <v>1494486.9</v>
      </c>
      <c r="CQ1218" s="23">
        <f t="shared" si="975"/>
        <v>1494486.9</v>
      </c>
      <c r="CR1218" s="28">
        <v>422</v>
      </c>
      <c r="CS1218" s="28">
        <v>422</v>
      </c>
      <c r="CT1218" s="28">
        <v>422</v>
      </c>
      <c r="CU1218" s="23">
        <f t="shared" ref="CU1218:CU1225" si="976">$F1218*CR1218</f>
        <v>10328450</v>
      </c>
      <c r="CV1218" s="23">
        <f t="shared" ref="CV1218:CV1225" si="977">$G1218*CS1218</f>
        <v>10629336</v>
      </c>
      <c r="CW1218" s="23">
        <f t="shared" ref="CW1218:CW1225" si="978">$H1218*CT1218</f>
        <v>10629336</v>
      </c>
      <c r="CX1218" s="23">
        <f t="shared" ref="CX1218:CX1225" si="979">$I1218*CR1218</f>
        <v>2431184.2000000002</v>
      </c>
      <c r="CY1218" s="23">
        <f t="shared" ref="CY1218:CY1225" si="980">$J1218*CS1218</f>
        <v>2456166.6</v>
      </c>
      <c r="CZ1218" s="23">
        <f t="shared" ref="CZ1218:CZ1225" si="981">$K1218*CT1218</f>
        <v>2456166.6</v>
      </c>
      <c r="DA1218" s="23">
        <f>$F1218*DA$1248</f>
        <v>25235.8</v>
      </c>
      <c r="DB1218" s="23">
        <f>$G1218*DB$1248</f>
        <v>25186.78</v>
      </c>
      <c r="DC1218" s="23">
        <f>$H1218*DC$1248</f>
        <v>25288.16</v>
      </c>
      <c r="DD1218" s="23">
        <f>$I1218*DD$1248</f>
        <v>3642.24</v>
      </c>
      <c r="DE1218" s="23">
        <f>$J1218*DE$1248</f>
        <v>3859.25</v>
      </c>
      <c r="DF1218" s="23">
        <f>$K1218*DF$1248</f>
        <v>3859.25</v>
      </c>
      <c r="DG1218" s="23">
        <f t="shared" ref="DG1218:DI1225" si="982">CR1218*DA1218</f>
        <v>10649507.6</v>
      </c>
      <c r="DH1218" s="23">
        <f t="shared" si="982"/>
        <v>10628821.16</v>
      </c>
      <c r="DI1218" s="23">
        <f t="shared" si="982"/>
        <v>10671603.52</v>
      </c>
      <c r="DJ1218" s="23">
        <f t="shared" ref="DJ1218:DL1225" si="983">CR1218*DD1218</f>
        <v>1537025.28</v>
      </c>
      <c r="DK1218" s="23">
        <f t="shared" si="983"/>
        <v>1628603.5</v>
      </c>
      <c r="DL1218" s="23">
        <f t="shared" si="983"/>
        <v>1628603.5</v>
      </c>
      <c r="DM1218" s="28">
        <v>332</v>
      </c>
      <c r="DN1218" s="28">
        <v>332</v>
      </c>
      <c r="DO1218" s="28">
        <v>332</v>
      </c>
      <c r="DP1218" s="23">
        <f t="shared" ref="DP1218:DP1225" si="984">$F1218*DM1218</f>
        <v>8125700</v>
      </c>
      <c r="DQ1218" s="23">
        <f t="shared" ref="DQ1218:DQ1225" si="985">$G1218*DN1218</f>
        <v>8362416</v>
      </c>
      <c r="DR1218" s="23">
        <f t="shared" ref="DR1218:DR1225" si="986">$H1218*DO1218</f>
        <v>8362416</v>
      </c>
      <c r="DS1218" s="23">
        <f t="shared" ref="DS1218:DS1225" si="987">$I1218*DM1218</f>
        <v>1912685.2</v>
      </c>
      <c r="DT1218" s="23">
        <f t="shared" ref="DT1218:DT1225" si="988">$J1218*DN1218</f>
        <v>1932339.6</v>
      </c>
      <c r="DU1218" s="23">
        <f t="shared" ref="DU1218:DU1225" si="989">$K1218*DO1218</f>
        <v>1932339.6</v>
      </c>
      <c r="DV1218" s="23">
        <f>$F1218*DV$1248</f>
        <v>25325.83</v>
      </c>
      <c r="DW1218" s="23">
        <f>$G1218*DW$1248</f>
        <v>25187.95</v>
      </c>
      <c r="DX1218" s="23">
        <f>$H1218*DX$1248</f>
        <v>25381.27</v>
      </c>
      <c r="DY1218" s="23">
        <f>$I1218*DY$1248</f>
        <v>5576.71</v>
      </c>
      <c r="DZ1218" s="23">
        <f>$J1218*DZ$1248</f>
        <v>5912.81</v>
      </c>
      <c r="EA1218" s="23">
        <f>$K1218*EA$1248</f>
        <v>5912.81</v>
      </c>
      <c r="EB1218" s="23">
        <f t="shared" ref="EB1218:ED1225" si="990">DM1218*DV1218</f>
        <v>8408175.5600000005</v>
      </c>
      <c r="EC1218" s="23">
        <f t="shared" si="990"/>
        <v>8362399.4000000004</v>
      </c>
      <c r="ED1218" s="23">
        <f t="shared" si="990"/>
        <v>8426581.6400000006</v>
      </c>
      <c r="EE1218" s="23">
        <f t="shared" ref="EE1218:EG1225" si="991">DM1218*DY1218</f>
        <v>1851467.72</v>
      </c>
      <c r="EF1218" s="23">
        <f t="shared" si="991"/>
        <v>1963052.92</v>
      </c>
      <c r="EG1218" s="23">
        <f t="shared" si="991"/>
        <v>1963052.92</v>
      </c>
      <c r="EH1218" s="28">
        <v>274</v>
      </c>
      <c r="EI1218" s="28">
        <v>274</v>
      </c>
      <c r="EJ1218" s="28">
        <v>274</v>
      </c>
      <c r="EK1218" s="23">
        <f t="shared" ref="EK1218:EK1225" si="992">$F1218*EH1218</f>
        <v>6706150</v>
      </c>
      <c r="EL1218" s="23">
        <f t="shared" ref="EL1218:EL1225" si="993">$G1218*EI1218</f>
        <v>6901512</v>
      </c>
      <c r="EM1218" s="23">
        <f t="shared" ref="EM1218:EM1225" si="994">$H1218*EJ1218</f>
        <v>6901512</v>
      </c>
      <c r="EN1218" s="23">
        <f t="shared" ref="EN1218:EN1225" si="995">$I1218*EH1218</f>
        <v>1578541.4</v>
      </c>
      <c r="EO1218" s="23">
        <f t="shared" ref="EO1218:EO1225" si="996">$J1218*EI1218</f>
        <v>1594762.2</v>
      </c>
      <c r="EP1218" s="23">
        <f t="shared" ref="EP1218:EP1225" si="997">$K1218*EJ1218</f>
        <v>1594762.2</v>
      </c>
      <c r="EQ1218" s="23">
        <f>$F1218*EQ$1248</f>
        <v>25356.240000000002</v>
      </c>
      <c r="ER1218" s="23">
        <f>$G1218*ER$1248</f>
        <v>25188.04</v>
      </c>
      <c r="ES1218" s="23">
        <f>$H1218*ES$1248</f>
        <v>25452.06</v>
      </c>
      <c r="ET1218" s="23">
        <f>$I1218*ET$1248</f>
        <v>4738.91</v>
      </c>
      <c r="EU1218" s="23">
        <f>$J1218*EU$1248</f>
        <v>4945</v>
      </c>
      <c r="EV1218" s="23">
        <f>$K1218*EV$1248</f>
        <v>4945</v>
      </c>
      <c r="EW1218" s="23">
        <f t="shared" ref="EW1218:EY1225" si="998">EH1218*EQ1218</f>
        <v>6947609.7599999998</v>
      </c>
      <c r="EX1218" s="23">
        <f t="shared" si="998"/>
        <v>6901522.96</v>
      </c>
      <c r="EY1218" s="23">
        <f t="shared" si="998"/>
        <v>6973864.4400000004</v>
      </c>
      <c r="EZ1218" s="23">
        <f t="shared" ref="EZ1218:FB1225" si="999">EH1218*ET1218</f>
        <v>1298461.3400000001</v>
      </c>
      <c r="FA1218" s="23">
        <f t="shared" si="999"/>
        <v>1354930</v>
      </c>
      <c r="FB1218" s="23">
        <f t="shared" si="999"/>
        <v>1354930</v>
      </c>
      <c r="FC1218" s="28">
        <v>320</v>
      </c>
      <c r="FD1218" s="28">
        <v>320</v>
      </c>
      <c r="FE1218" s="28">
        <v>320</v>
      </c>
      <c r="FF1218" s="23">
        <f t="shared" ref="FF1218:FF1225" si="1000">$F1218*FC1218</f>
        <v>7832000</v>
      </c>
      <c r="FG1218" s="23">
        <f t="shared" ref="FG1218:FG1225" si="1001">$G1218*FD1218</f>
        <v>8060160</v>
      </c>
      <c r="FH1218" s="23">
        <f t="shared" ref="FH1218:FH1225" si="1002">$H1218*FE1218</f>
        <v>8060160</v>
      </c>
      <c r="FI1218" s="23">
        <f t="shared" ref="FI1218:FI1225" si="1003">$I1218*FC1218</f>
        <v>1843552</v>
      </c>
      <c r="FJ1218" s="23">
        <f t="shared" ref="FJ1218:FJ1225" si="1004">$J1218*FD1218</f>
        <v>1862496</v>
      </c>
      <c r="FK1218" s="23">
        <f t="shared" ref="FK1218:FK1225" si="1005">$K1218*FE1218</f>
        <v>1862496</v>
      </c>
      <c r="FL1218" s="23">
        <f>$F1218*FL$1248</f>
        <v>25507.53</v>
      </c>
      <c r="FM1218" s="23">
        <f>$G1218*FM$1248</f>
        <v>25357.65</v>
      </c>
      <c r="FN1218" s="23">
        <f>$H1218*FN$1248</f>
        <v>25624.39</v>
      </c>
      <c r="FO1218" s="23">
        <f>$I1218*FO$1248</f>
        <v>3889.33</v>
      </c>
      <c r="FP1218" s="23">
        <f>$J1218*FP$1248</f>
        <v>4059.03</v>
      </c>
      <c r="FQ1218" s="23">
        <f>$K1218*FQ$1248</f>
        <v>4059.03</v>
      </c>
      <c r="FR1218" s="23">
        <f t="shared" ref="FR1218:FT1225" si="1006">FC1218*FL1218</f>
        <v>8162409.5999999996</v>
      </c>
      <c r="FS1218" s="23">
        <f t="shared" si="1006"/>
        <v>8114448</v>
      </c>
      <c r="FT1218" s="23">
        <f t="shared" si="1006"/>
        <v>8199804.7999999998</v>
      </c>
      <c r="FU1218" s="23">
        <f t="shared" ref="FU1218:FW1225" si="1007">FC1218*FO1218</f>
        <v>1244585.6000000001</v>
      </c>
      <c r="FV1218" s="23">
        <f t="shared" si="1007"/>
        <v>1298889.6000000001</v>
      </c>
      <c r="FW1218" s="23">
        <f t="shared" si="1007"/>
        <v>1298889.6000000001</v>
      </c>
      <c r="FX1218" s="28">
        <v>396</v>
      </c>
      <c r="FY1218" s="28">
        <v>396</v>
      </c>
      <c r="FZ1218" s="28">
        <v>396</v>
      </c>
      <c r="GA1218" s="23">
        <f t="shared" ref="GA1218:GA1225" si="1008">$F1218*FX1218</f>
        <v>9692100</v>
      </c>
      <c r="GB1218" s="23">
        <f t="shared" ref="GB1218:GB1225" si="1009">$G1218*FY1218</f>
        <v>9974448</v>
      </c>
      <c r="GC1218" s="23">
        <f t="shared" ref="GC1218:GC1225" si="1010">$H1218*FZ1218</f>
        <v>9974448</v>
      </c>
      <c r="GD1218" s="23">
        <f t="shared" ref="GD1218:GD1225" si="1011">$I1218*FX1218</f>
        <v>2281395.6</v>
      </c>
      <c r="GE1218" s="23">
        <f t="shared" ref="GE1218:GE1225" si="1012">$J1218*FY1218</f>
        <v>2304838.7999999998</v>
      </c>
      <c r="GF1218" s="23">
        <f t="shared" ref="GF1218:GF1225" si="1013">$K1218*FZ1218</f>
        <v>2304838.7999999998</v>
      </c>
      <c r="GG1218" s="23">
        <f>$F1218*GG$1248</f>
        <v>25457.09</v>
      </c>
      <c r="GH1218" s="23">
        <f>$G1218*GH$1248</f>
        <v>25413.54</v>
      </c>
      <c r="GI1218" s="23">
        <f>$H1218*GI$1248</f>
        <v>25666.95</v>
      </c>
      <c r="GJ1218" s="23">
        <f>$I1218*GJ$1248</f>
        <v>5834.32</v>
      </c>
      <c r="GK1218" s="23">
        <f>$J1218*GK$1248</f>
        <v>6097.69</v>
      </c>
      <c r="GL1218" s="23">
        <f>$K1218*GL$1248</f>
        <v>6097.69</v>
      </c>
      <c r="GM1218" s="23">
        <f t="shared" ref="GM1218:GO1225" si="1014">FX1218*GG1218</f>
        <v>10081007.640000001</v>
      </c>
      <c r="GN1218" s="23">
        <f t="shared" si="1014"/>
        <v>10063761.84</v>
      </c>
      <c r="GO1218" s="23">
        <f t="shared" si="1014"/>
        <v>10164112.199999999</v>
      </c>
      <c r="GP1218" s="23">
        <f t="shared" ref="GP1218:GR1225" si="1015">FX1218*GJ1218</f>
        <v>2310390.7200000002</v>
      </c>
      <c r="GQ1218" s="23">
        <f t="shared" si="1015"/>
        <v>2414685.2400000002</v>
      </c>
      <c r="GR1218" s="23">
        <f t="shared" si="1015"/>
        <v>2414685.2400000002</v>
      </c>
      <c r="GS1218" s="28">
        <v>316</v>
      </c>
      <c r="GT1218" s="28">
        <v>316</v>
      </c>
      <c r="GU1218" s="28">
        <v>316</v>
      </c>
      <c r="GV1218" s="23">
        <f t="shared" ref="GV1218:GV1225" si="1016">$F1218*GS1218</f>
        <v>7734100</v>
      </c>
      <c r="GW1218" s="23">
        <f t="shared" ref="GW1218:GW1225" si="1017">$G1218*GT1218</f>
        <v>7959408</v>
      </c>
      <c r="GX1218" s="23">
        <f t="shared" ref="GX1218:GX1225" si="1018">$H1218*GU1218</f>
        <v>7959408</v>
      </c>
      <c r="GY1218" s="23">
        <f t="shared" ref="GY1218:GY1225" si="1019">$I1218*GS1218</f>
        <v>1820507.6</v>
      </c>
      <c r="GZ1218" s="23">
        <f t="shared" ref="GZ1218:GZ1225" si="1020">$J1218*GT1218</f>
        <v>1839214.8</v>
      </c>
      <c r="HA1218" s="23">
        <f t="shared" ref="HA1218:HA1225" si="1021">$K1218*GU1218</f>
        <v>1839214.8</v>
      </c>
      <c r="HB1218" s="23">
        <f>$F1218*HB$1248</f>
        <v>25591.59</v>
      </c>
      <c r="HC1218" s="23">
        <f>$G1218*HC$1248</f>
        <v>25544.959999999999</v>
      </c>
      <c r="HD1218" s="23">
        <f>$H1218*HD$1248</f>
        <v>25677.040000000001</v>
      </c>
      <c r="HE1218" s="23">
        <f>$I1218*HE$1248</f>
        <v>5953.48</v>
      </c>
      <c r="HF1218" s="23">
        <f>$J1218*HF$1248</f>
        <v>6210.37</v>
      </c>
      <c r="HG1218" s="23">
        <f>$K1218*HG$1248</f>
        <v>6210.37</v>
      </c>
      <c r="HH1218" s="23">
        <f t="shared" ref="HH1218:HJ1225" si="1022">GS1218*HB1218</f>
        <v>8086942.4400000004</v>
      </c>
      <c r="HI1218" s="23">
        <f t="shared" si="1022"/>
        <v>8072207.3600000003</v>
      </c>
      <c r="HJ1218" s="23">
        <f t="shared" si="1022"/>
        <v>8113944.6399999997</v>
      </c>
      <c r="HK1218" s="23">
        <f t="shared" ref="HK1218:HM1225" si="1023">GS1218*HE1218</f>
        <v>1881299.68</v>
      </c>
      <c r="HL1218" s="23">
        <f t="shared" si="1023"/>
        <v>1962476.92</v>
      </c>
      <c r="HM1218" s="23">
        <f t="shared" si="1023"/>
        <v>1962476.92</v>
      </c>
      <c r="HN1218" s="28">
        <v>360</v>
      </c>
      <c r="HO1218" s="28">
        <v>360</v>
      </c>
      <c r="HP1218" s="28">
        <v>360</v>
      </c>
      <c r="HQ1218" s="23">
        <f t="shared" ref="HQ1218:HQ1225" si="1024">$F1218*HN1218</f>
        <v>8811000</v>
      </c>
      <c r="HR1218" s="23">
        <f t="shared" ref="HR1218:HR1225" si="1025">$G1218*HO1218</f>
        <v>9067680</v>
      </c>
      <c r="HS1218" s="23">
        <f t="shared" ref="HS1218:HS1225" si="1026">$H1218*HP1218</f>
        <v>9067680</v>
      </c>
      <c r="HT1218" s="23">
        <f t="shared" ref="HT1218:HT1225" si="1027">$I1218*HN1218</f>
        <v>2073996</v>
      </c>
      <c r="HU1218" s="23">
        <f t="shared" ref="HU1218:HU1225" si="1028">$J1218*HO1218</f>
        <v>2095308</v>
      </c>
      <c r="HV1218" s="23">
        <f t="shared" ref="HV1218:HV1225" si="1029">$K1218*HP1218</f>
        <v>2095308</v>
      </c>
      <c r="HW1218" s="23">
        <f>$F1218*HW$1248</f>
        <v>25270.31</v>
      </c>
      <c r="HX1218" s="23">
        <f>$G1218*HX$1248</f>
        <v>25185.52</v>
      </c>
      <c r="HY1218" s="23">
        <f>$H1218*HY$1248</f>
        <v>25484.66</v>
      </c>
      <c r="HZ1218" s="23">
        <f>$I1218*HZ$1248</f>
        <v>4896.28</v>
      </c>
      <c r="IA1218" s="23">
        <f>$J1218*IA$1248</f>
        <v>5138.42</v>
      </c>
      <c r="IB1218" s="23">
        <f>$K1218*IB$1248</f>
        <v>5138.42</v>
      </c>
      <c r="IC1218" s="23">
        <f t="shared" ref="IC1218:IE1225" si="1030">HN1218*HW1218</f>
        <v>9097311.5999999996</v>
      </c>
      <c r="ID1218" s="23">
        <f t="shared" si="1030"/>
        <v>9066787.1999999993</v>
      </c>
      <c r="IE1218" s="23">
        <f t="shared" si="1030"/>
        <v>9174477.5999999996</v>
      </c>
      <c r="IF1218" s="23">
        <f t="shared" ref="IF1218:IH1225" si="1031">HN1218*HZ1218</f>
        <v>1762660.8</v>
      </c>
      <c r="IG1218" s="23">
        <f t="shared" si="1031"/>
        <v>1849831.2</v>
      </c>
      <c r="IH1218" s="23">
        <f t="shared" si="1031"/>
        <v>1849831.2</v>
      </c>
      <c r="II1218" s="28"/>
      <c r="IJ1218" s="28"/>
      <c r="IK1218" s="28"/>
      <c r="IL1218" s="23">
        <f t="shared" ref="IL1218:IL1225" si="1032">$F1218*II1218</f>
        <v>0</v>
      </c>
      <c r="IM1218" s="23">
        <f t="shared" ref="IM1218:IM1225" si="1033">$G1218*IJ1218</f>
        <v>0</v>
      </c>
      <c r="IN1218" s="23">
        <f t="shared" ref="IN1218:IN1225" si="1034">$H1218*IK1218</f>
        <v>0</v>
      </c>
      <c r="IO1218" s="23">
        <f t="shared" ref="IO1218:IO1225" si="1035">$I1218*II1218</f>
        <v>0</v>
      </c>
      <c r="IP1218" s="23">
        <f t="shared" ref="IP1218:IP1225" si="1036">$J1218*IJ1218</f>
        <v>0</v>
      </c>
      <c r="IQ1218" s="23">
        <f t="shared" ref="IQ1218:IQ1225" si="1037">$K1218*IK1218</f>
        <v>0</v>
      </c>
      <c r="IR1218" s="23">
        <f>$F1218*IR$1248</f>
        <v>25160.75</v>
      </c>
      <c r="IS1218" s="23">
        <f>$G1218*IS$1248</f>
        <v>25188.05</v>
      </c>
      <c r="IT1218" s="23">
        <f>$H1218*IT$1248</f>
        <v>25188.05</v>
      </c>
      <c r="IU1218" s="23">
        <f>$I1218*IU$1248</f>
        <v>15896.87</v>
      </c>
      <c r="IV1218" s="23">
        <f>$J1218*IV$1248</f>
        <v>16900.990000000002</v>
      </c>
      <c r="IW1218" s="23">
        <f>$K1218*IW$1248</f>
        <v>16900.990000000002</v>
      </c>
      <c r="IX1218" s="23">
        <f t="shared" ref="IX1218:IZ1225" si="1038">II1218*IR1218</f>
        <v>0</v>
      </c>
      <c r="IY1218" s="23">
        <f t="shared" si="1038"/>
        <v>0</v>
      </c>
      <c r="IZ1218" s="23">
        <f t="shared" si="1038"/>
        <v>0</v>
      </c>
      <c r="JA1218" s="23">
        <f t="shared" ref="JA1218:JC1225" si="1039">II1218*IU1218</f>
        <v>0</v>
      </c>
      <c r="JB1218" s="23">
        <f t="shared" si="1039"/>
        <v>0</v>
      </c>
      <c r="JC1218" s="23">
        <f t="shared" si="1039"/>
        <v>0</v>
      </c>
      <c r="JD1218" s="28">
        <v>318</v>
      </c>
      <c r="JE1218" s="28">
        <v>318</v>
      </c>
      <c r="JF1218" s="28">
        <v>318</v>
      </c>
      <c r="JG1218" s="23">
        <f t="shared" ref="JG1218:JG1225" si="1040">$F1218*JD1218</f>
        <v>7783050</v>
      </c>
      <c r="JH1218" s="23">
        <f t="shared" ref="JH1218:JH1225" si="1041">$G1218*JE1218</f>
        <v>8009784</v>
      </c>
      <c r="JI1218" s="23">
        <f t="shared" ref="JI1218:JI1225" si="1042">$H1218*JF1218</f>
        <v>8009784</v>
      </c>
      <c r="JJ1218" s="23">
        <f t="shared" ref="JJ1218:JJ1225" si="1043">$I1218*JD1218</f>
        <v>1832029.8</v>
      </c>
      <c r="JK1218" s="23">
        <f t="shared" ref="JK1218:JK1225" si="1044">$J1218*JE1218</f>
        <v>1850855.4</v>
      </c>
      <c r="JL1218" s="23">
        <f t="shared" ref="JL1218:JL1225" si="1045">$K1218*JF1218</f>
        <v>1850855.4</v>
      </c>
      <c r="JM1218" s="23">
        <f>$F1218*JM$1248</f>
        <v>25324.65</v>
      </c>
      <c r="JN1218" s="23">
        <f>$G1218*JN$1248</f>
        <v>25188.02</v>
      </c>
      <c r="JO1218" s="23">
        <f>$H1218*JO$1248</f>
        <v>25283.34</v>
      </c>
      <c r="JP1218" s="23">
        <f>$I1218*JP$1248</f>
        <v>4088.22</v>
      </c>
      <c r="JQ1218" s="23">
        <f>$J1218*JQ$1248</f>
        <v>4318.01</v>
      </c>
      <c r="JR1218" s="23">
        <f>$K1218*JR$1248</f>
        <v>4318.01</v>
      </c>
      <c r="JS1218" s="23">
        <f t="shared" ref="JS1218:JU1225" si="1046">JD1218*JM1218</f>
        <v>8053238.7000000002</v>
      </c>
      <c r="JT1218" s="23">
        <f t="shared" si="1046"/>
        <v>8009790.3600000003</v>
      </c>
      <c r="JU1218" s="23">
        <f t="shared" si="1046"/>
        <v>8040102.1200000001</v>
      </c>
      <c r="JV1218" s="23">
        <f t="shared" ref="JV1218:JX1225" si="1047">JD1218*JP1218</f>
        <v>1300053.96</v>
      </c>
      <c r="JW1218" s="23">
        <f t="shared" si="1047"/>
        <v>1373127.18</v>
      </c>
      <c r="JX1218" s="23">
        <f t="shared" si="1047"/>
        <v>1373127.18</v>
      </c>
      <c r="JY1218" s="28">
        <v>407</v>
      </c>
      <c r="JZ1218" s="28">
        <v>407</v>
      </c>
      <c r="KA1218" s="28">
        <v>407</v>
      </c>
      <c r="KB1218" s="23">
        <f t="shared" ref="KB1218:KB1225" si="1048">$F1218*JY1218</f>
        <v>9961325</v>
      </c>
      <c r="KC1218" s="23">
        <f t="shared" ref="KC1218:KC1225" si="1049">$G1218*JZ1218</f>
        <v>10251516</v>
      </c>
      <c r="KD1218" s="23">
        <f t="shared" ref="KD1218:KD1225" si="1050">$H1218*KA1218</f>
        <v>10251516</v>
      </c>
      <c r="KE1218" s="23">
        <f t="shared" ref="KE1218:KE1225" si="1051">$I1218*JY1218</f>
        <v>2344767.7000000002</v>
      </c>
      <c r="KF1218" s="23">
        <f t="shared" ref="KF1218:KF1225" si="1052">$J1218*JZ1218</f>
        <v>2368862.1</v>
      </c>
      <c r="KG1218" s="23">
        <f t="shared" ref="KG1218:KG1225" si="1053">$K1218*KA1218</f>
        <v>2368862.1</v>
      </c>
      <c r="KH1218" s="23">
        <f>$F1218*KH$1248</f>
        <v>25328.57</v>
      </c>
      <c r="KI1218" s="23">
        <f>$G1218*KI$1248</f>
        <v>25188.03</v>
      </c>
      <c r="KJ1218" s="23">
        <f>$H1218*KJ$1248</f>
        <v>25332.799999999999</v>
      </c>
      <c r="KK1218" s="23">
        <f>$I1218*KK$1248</f>
        <v>4538.26</v>
      </c>
      <c r="KL1218" s="23">
        <f>$J1218*KL$1248</f>
        <v>4787.71</v>
      </c>
      <c r="KM1218" s="23">
        <f>$K1218*KM$1248</f>
        <v>4787.71</v>
      </c>
      <c r="KN1218" s="23">
        <f t="shared" ref="KN1218:KP1225" si="1054">JY1218*KH1218</f>
        <v>10308727.99</v>
      </c>
      <c r="KO1218" s="23">
        <f t="shared" si="1054"/>
        <v>10251528.210000001</v>
      </c>
      <c r="KP1218" s="23">
        <f t="shared" si="1054"/>
        <v>10310449.6</v>
      </c>
      <c r="KQ1218" s="23">
        <f t="shared" ref="KQ1218:KS1225" si="1055">JY1218*KK1218</f>
        <v>1847071.82</v>
      </c>
      <c r="KR1218" s="23">
        <f t="shared" si="1055"/>
        <v>1948597.97</v>
      </c>
      <c r="KS1218" s="23">
        <f t="shared" si="1055"/>
        <v>1948597.97</v>
      </c>
      <c r="KT1218" s="28">
        <v>369</v>
      </c>
      <c r="KU1218" s="28">
        <v>369</v>
      </c>
      <c r="KV1218" s="28">
        <v>369</v>
      </c>
      <c r="KW1218" s="23">
        <f t="shared" ref="KW1218:KW1225" si="1056">$F1218*KT1218</f>
        <v>9031275</v>
      </c>
      <c r="KX1218" s="23">
        <f t="shared" ref="KX1218:KX1225" si="1057">$G1218*KU1218</f>
        <v>9294372</v>
      </c>
      <c r="KY1218" s="23">
        <f t="shared" ref="KY1218:KY1225" si="1058">$H1218*KV1218</f>
        <v>9294372</v>
      </c>
      <c r="KZ1218" s="23">
        <f t="shared" ref="KZ1218:KZ1225" si="1059">$I1218*KT1218</f>
        <v>2125845.9</v>
      </c>
      <c r="LA1218" s="23">
        <f t="shared" ref="LA1218:LA1225" si="1060">$J1218*KU1218</f>
        <v>2147690.7000000002</v>
      </c>
      <c r="LB1218" s="23">
        <f t="shared" ref="LB1218:LB1225" si="1061">$K1218*KV1218</f>
        <v>2147690.7000000002</v>
      </c>
      <c r="LC1218" s="23">
        <f>$F1218*LC$1248</f>
        <v>24892.57</v>
      </c>
      <c r="LD1218" s="23">
        <f>$G1218*LD$1248</f>
        <v>24739.54</v>
      </c>
      <c r="LE1218" s="23">
        <f>$H1218*LE$1248</f>
        <v>24927.11</v>
      </c>
      <c r="LF1218" s="23">
        <f>$I1218*LF$1248</f>
        <v>7596.36</v>
      </c>
      <c r="LG1218" s="23">
        <f>$J1218*LG$1248</f>
        <v>7959.69</v>
      </c>
      <c r="LH1218" s="23">
        <f>$K1218*LH$1248</f>
        <v>7959.69</v>
      </c>
      <c r="LI1218" s="23">
        <f t="shared" ref="LI1218:LK1225" si="1062">KT1218*LC1218</f>
        <v>9185358.3300000001</v>
      </c>
      <c r="LJ1218" s="23">
        <f t="shared" si="1062"/>
        <v>9128890.2599999998</v>
      </c>
      <c r="LK1218" s="23">
        <f t="shared" si="1062"/>
        <v>9198103.5899999999</v>
      </c>
      <c r="LL1218" s="23">
        <f t="shared" ref="LL1218:LN1225" si="1063">KT1218*LF1218</f>
        <v>2803056.84</v>
      </c>
      <c r="LM1218" s="23">
        <f t="shared" si="1063"/>
        <v>2937125.61</v>
      </c>
      <c r="LN1218" s="23">
        <f t="shared" si="1063"/>
        <v>2937125.61</v>
      </c>
      <c r="LO1218" s="28">
        <v>368</v>
      </c>
      <c r="LP1218" s="28">
        <v>368</v>
      </c>
      <c r="LQ1218" s="28">
        <v>368</v>
      </c>
      <c r="LR1218" s="23">
        <f t="shared" ref="LR1218:LR1225" si="1064">$F1218*LO1218</f>
        <v>9006800</v>
      </c>
      <c r="LS1218" s="23">
        <f t="shared" ref="LS1218:LS1225" si="1065">$G1218*LP1218</f>
        <v>9269184</v>
      </c>
      <c r="LT1218" s="23">
        <f t="shared" ref="LT1218:LT1225" si="1066">$H1218*LQ1218</f>
        <v>9269184</v>
      </c>
      <c r="LU1218" s="23">
        <f t="shared" ref="LU1218:LU1225" si="1067">$I1218*LO1218</f>
        <v>2120084.7999999998</v>
      </c>
      <c r="LV1218" s="23">
        <f t="shared" ref="LV1218:LV1225" si="1068">$J1218*LP1218</f>
        <v>2141870.4</v>
      </c>
      <c r="LW1218" s="23">
        <f t="shared" ref="LW1218:LW1225" si="1069">$K1218*LQ1218</f>
        <v>2141870.4</v>
      </c>
      <c r="LX1218" s="23">
        <f>$F1218*LX$1248</f>
        <v>25299.66</v>
      </c>
      <c r="LY1218" s="23">
        <f>$G1218*LY$1248</f>
        <v>25187.98</v>
      </c>
      <c r="LZ1218" s="23">
        <f>$H1218*LZ$1248</f>
        <v>25285.279999999999</v>
      </c>
      <c r="MA1218" s="23">
        <f>$I1218*MA$1248</f>
        <v>5473.88</v>
      </c>
      <c r="MB1218" s="23">
        <f>$J1218*MB$1248</f>
        <v>5797.43</v>
      </c>
      <c r="MC1218" s="23">
        <f>$K1218*MC$1248</f>
        <v>5797.43</v>
      </c>
      <c r="MD1218" s="23">
        <f t="shared" ref="MD1218:MF1225" si="1070">LO1218*LX1218</f>
        <v>9310274.8800000008</v>
      </c>
      <c r="ME1218" s="23">
        <f t="shared" si="1070"/>
        <v>9269176.6400000006</v>
      </c>
      <c r="MF1218" s="23">
        <f t="shared" si="1070"/>
        <v>9304983.0399999991</v>
      </c>
      <c r="MG1218" s="23">
        <f t="shared" ref="MG1218:MI1225" si="1071">LO1218*MA1218</f>
        <v>2014387.84</v>
      </c>
      <c r="MH1218" s="23">
        <f t="shared" si="1071"/>
        <v>2133454.2400000002</v>
      </c>
      <c r="MI1218" s="23">
        <f t="shared" si="1071"/>
        <v>2133454.2400000002</v>
      </c>
      <c r="MJ1218" s="28">
        <v>436</v>
      </c>
      <c r="MK1218" s="28">
        <v>436</v>
      </c>
      <c r="ML1218" s="28">
        <v>436</v>
      </c>
      <c r="MM1218" s="23">
        <f t="shared" ref="MM1218:MM1225" si="1072">$F1218*MJ1218</f>
        <v>10671100</v>
      </c>
      <c r="MN1218" s="23">
        <f t="shared" ref="MN1218:MN1225" si="1073">$G1218*MK1218</f>
        <v>10981968</v>
      </c>
      <c r="MO1218" s="23">
        <f t="shared" ref="MO1218:MO1225" si="1074">$H1218*ML1218</f>
        <v>10981968</v>
      </c>
      <c r="MP1218" s="23">
        <f t="shared" ref="MP1218:MP1225" si="1075">$I1218*MJ1218</f>
        <v>2511839.6</v>
      </c>
      <c r="MQ1218" s="23">
        <f t="shared" ref="MQ1218:MQ1225" si="1076">$J1218*MK1218</f>
        <v>2537650.7999999998</v>
      </c>
      <c r="MR1218" s="23">
        <f t="shared" ref="MR1218:MR1225" si="1077">$K1218*ML1218</f>
        <v>2537650.7999999998</v>
      </c>
      <c r="MS1218" s="23">
        <f>$F1218*MS$1248</f>
        <v>25367.54</v>
      </c>
      <c r="MT1218" s="23">
        <f>$G1218*MT$1248</f>
        <v>25233</v>
      </c>
      <c r="MU1218" s="23">
        <f>$H1218*MU$1248</f>
        <v>25443.75</v>
      </c>
      <c r="MV1218" s="23">
        <f>$I1218*MV$1248</f>
        <v>5412.03</v>
      </c>
      <c r="MW1218" s="23">
        <f>$J1218*MW$1248</f>
        <v>5603.65</v>
      </c>
      <c r="MX1218" s="23">
        <f>$K1218*MX$1248</f>
        <v>5603.65</v>
      </c>
      <c r="MY1218" s="23">
        <f t="shared" ref="MY1218:NA1225" si="1078">MJ1218*MS1218</f>
        <v>11060247.439999999</v>
      </c>
      <c r="MZ1218" s="23">
        <f t="shared" si="1078"/>
        <v>11001588</v>
      </c>
      <c r="NA1218" s="23">
        <f t="shared" si="1078"/>
        <v>11093475</v>
      </c>
      <c r="NB1218" s="23">
        <f t="shared" ref="NB1218:ND1225" si="1079">MJ1218*MV1218</f>
        <v>2359645.08</v>
      </c>
      <c r="NC1218" s="23">
        <f t="shared" si="1079"/>
        <v>2443191.4</v>
      </c>
      <c r="ND1218" s="23">
        <f t="shared" si="1079"/>
        <v>2443191.4</v>
      </c>
      <c r="NE1218" s="28">
        <v>280</v>
      </c>
      <c r="NF1218" s="28">
        <v>280</v>
      </c>
      <c r="NG1218" s="28">
        <v>280</v>
      </c>
      <c r="NH1218" s="23">
        <f t="shared" ref="NH1218:NH1225" si="1080">$F1218*NE1218</f>
        <v>6853000</v>
      </c>
      <c r="NI1218" s="23">
        <f t="shared" ref="NI1218:NI1225" si="1081">$G1218*NF1218</f>
        <v>7052640</v>
      </c>
      <c r="NJ1218" s="23">
        <f t="shared" ref="NJ1218:NJ1225" si="1082">$H1218*NG1218</f>
        <v>7052640</v>
      </c>
      <c r="NK1218" s="23">
        <f t="shared" ref="NK1218:NK1225" si="1083">$I1218*NE1218</f>
        <v>1613108</v>
      </c>
      <c r="NL1218" s="23">
        <f t="shared" ref="NL1218:NL1225" si="1084">$J1218*NF1218</f>
        <v>1629684</v>
      </c>
      <c r="NM1218" s="23">
        <f t="shared" ref="NM1218:NM1225" si="1085">$K1218*NG1218</f>
        <v>1629684</v>
      </c>
      <c r="NN1218" s="23">
        <f>$F1218*NN$1248</f>
        <v>25302.16</v>
      </c>
      <c r="NO1218" s="23">
        <f>$G1218*NO$1248</f>
        <v>25188.02</v>
      </c>
      <c r="NP1218" s="23">
        <f>$H1218*NP$1248</f>
        <v>25392.94</v>
      </c>
      <c r="NQ1218" s="23">
        <f>$I1218*NQ$1248</f>
        <v>6667.09</v>
      </c>
      <c r="NR1218" s="23">
        <f>$J1218*NR$1248</f>
        <v>6976.22</v>
      </c>
      <c r="NS1218" s="23">
        <f>$K1218*NS$1248</f>
        <v>6976.22</v>
      </c>
      <c r="NT1218" s="23">
        <f t="shared" ref="NT1218:NV1225" si="1086">NE1218*NN1218</f>
        <v>7084604.7999999998</v>
      </c>
      <c r="NU1218" s="23">
        <f t="shared" si="1086"/>
        <v>7052645.5999999996</v>
      </c>
      <c r="NV1218" s="23">
        <f t="shared" si="1086"/>
        <v>7110023.2000000002</v>
      </c>
      <c r="NW1218" s="23">
        <f t="shared" ref="NW1218:NY1225" si="1087">NE1218*NQ1218</f>
        <v>1866785.2</v>
      </c>
      <c r="NX1218" s="23">
        <f t="shared" si="1087"/>
        <v>1953341.6</v>
      </c>
      <c r="NY1218" s="23">
        <f t="shared" si="1087"/>
        <v>1953341.6</v>
      </c>
      <c r="NZ1218" s="28">
        <v>170</v>
      </c>
      <c r="OA1218" s="28">
        <v>170</v>
      </c>
      <c r="OB1218" s="28">
        <v>170</v>
      </c>
      <c r="OC1218" s="23">
        <f t="shared" ref="OC1218:OC1225" si="1088">$F1218*NZ1218</f>
        <v>4160750</v>
      </c>
      <c r="OD1218" s="23">
        <f t="shared" ref="OD1218:OD1225" si="1089">$G1218*OA1218</f>
        <v>4281960</v>
      </c>
      <c r="OE1218" s="23">
        <f t="shared" ref="OE1218:OE1225" si="1090">$H1218*OB1218</f>
        <v>4281960</v>
      </c>
      <c r="OF1218" s="23">
        <f t="shared" ref="OF1218:OF1225" si="1091">$I1218*NZ1218</f>
        <v>979387</v>
      </c>
      <c r="OG1218" s="23">
        <f t="shared" ref="OG1218:OG1225" si="1092">$J1218*OA1218</f>
        <v>989451</v>
      </c>
      <c r="OH1218" s="23">
        <f t="shared" ref="OH1218:OH1225" si="1093">$K1218*OB1218</f>
        <v>989451</v>
      </c>
      <c r="OI1218" s="23">
        <f>$F1218*OI$1248</f>
        <v>25307.87</v>
      </c>
      <c r="OJ1218" s="23">
        <f>$G1218*OJ$1248</f>
        <v>25188.02</v>
      </c>
      <c r="OK1218" s="23">
        <f>$H1218*OK$1248</f>
        <v>25303.9</v>
      </c>
      <c r="OL1218" s="23">
        <f>$I1218*OL$1248</f>
        <v>6440.75</v>
      </c>
      <c r="OM1218" s="23">
        <f>$J1218*OM$1248</f>
        <v>6819.46</v>
      </c>
      <c r="ON1218" s="23">
        <f>$K1218*ON$1248</f>
        <v>6819.46</v>
      </c>
      <c r="OO1218" s="23">
        <f t="shared" ref="OO1218:OQ1225" si="1094">NZ1218*OI1218</f>
        <v>4302337.9000000004</v>
      </c>
      <c r="OP1218" s="23">
        <f t="shared" si="1094"/>
        <v>4281963.4000000004</v>
      </c>
      <c r="OQ1218" s="23">
        <f t="shared" si="1094"/>
        <v>4301663</v>
      </c>
      <c r="OR1218" s="23">
        <f t="shared" ref="OR1218:OT1225" si="1095">NZ1218*OL1218</f>
        <v>1094927.5</v>
      </c>
      <c r="OS1218" s="23">
        <f t="shared" si="1095"/>
        <v>1159308.2</v>
      </c>
      <c r="OT1218" s="23">
        <f t="shared" si="1095"/>
        <v>1159308.2</v>
      </c>
      <c r="OU1218" s="28">
        <v>326</v>
      </c>
      <c r="OV1218" s="28">
        <v>326</v>
      </c>
      <c r="OW1218" s="28">
        <v>326</v>
      </c>
      <c r="OX1218" s="23">
        <f t="shared" ref="OX1218:OX1225" si="1096">$F1218*OU1218</f>
        <v>7978850</v>
      </c>
      <c r="OY1218" s="23">
        <f t="shared" ref="OY1218:OY1225" si="1097">$G1218*OV1218</f>
        <v>8211288</v>
      </c>
      <c r="OZ1218" s="23">
        <f t="shared" ref="OZ1218:OZ1225" si="1098">$H1218*OW1218</f>
        <v>8211288</v>
      </c>
      <c r="PA1218" s="23">
        <f t="shared" ref="PA1218:PA1225" si="1099">$I1218*OU1218</f>
        <v>1878118.6</v>
      </c>
      <c r="PB1218" s="23">
        <f t="shared" ref="PB1218:PB1225" si="1100">$J1218*OV1218</f>
        <v>1897417.8</v>
      </c>
      <c r="PC1218" s="23">
        <f t="shared" ref="PC1218:PC1225" si="1101">$K1218*OW1218</f>
        <v>1897417.8</v>
      </c>
      <c r="PD1218" s="23">
        <f>$F1218*PD$1248</f>
        <v>25310.44</v>
      </c>
      <c r="PE1218" s="23">
        <f>$G1218*PE$1248</f>
        <v>25187.97</v>
      </c>
      <c r="PF1218" s="23">
        <f>$H1218*PF$1248</f>
        <v>25442.2</v>
      </c>
      <c r="PG1218" s="23">
        <f>$I1218*PG$1248</f>
        <v>6703.51</v>
      </c>
      <c r="PH1218" s="23">
        <f>$J1218*PH$1248</f>
        <v>6967.42</v>
      </c>
      <c r="PI1218" s="23">
        <f>$K1218*PI$1248</f>
        <v>6967.42</v>
      </c>
      <c r="PJ1218" s="23">
        <f t="shared" ref="PJ1218:PL1225" si="1102">OU1218*PD1218</f>
        <v>8251203.4400000004</v>
      </c>
      <c r="PK1218" s="23">
        <f t="shared" si="1102"/>
        <v>8211278.2199999997</v>
      </c>
      <c r="PL1218" s="23">
        <f t="shared" si="1102"/>
        <v>8294157.2000000002</v>
      </c>
      <c r="PM1218" s="23">
        <f t="shared" ref="PM1218:PO1225" si="1103">OU1218*PG1218</f>
        <v>2185344.2599999998</v>
      </c>
      <c r="PN1218" s="23">
        <f t="shared" si="1103"/>
        <v>2271378.92</v>
      </c>
      <c r="PO1218" s="23">
        <f t="shared" si="1103"/>
        <v>2271378.92</v>
      </c>
      <c r="PP1218" s="28">
        <v>660</v>
      </c>
      <c r="PQ1218" s="28">
        <v>660</v>
      </c>
      <c r="PR1218" s="28">
        <v>660</v>
      </c>
      <c r="PS1218" s="23">
        <f t="shared" ref="PS1218:PS1225" si="1104">$F1218*PP1218</f>
        <v>16153500</v>
      </c>
      <c r="PT1218" s="23">
        <f t="shared" ref="PT1218:PT1225" si="1105">$G1218*PQ1218</f>
        <v>16624080</v>
      </c>
      <c r="PU1218" s="23">
        <f t="shared" ref="PU1218:PU1225" si="1106">$H1218*PR1218</f>
        <v>16624080</v>
      </c>
      <c r="PV1218" s="23">
        <f t="shared" ref="PV1218:PV1225" si="1107">$I1218*PP1218</f>
        <v>3802326</v>
      </c>
      <c r="PW1218" s="23">
        <f t="shared" ref="PW1218:PW1225" si="1108">$J1218*PQ1218</f>
        <v>3841398</v>
      </c>
      <c r="PX1218" s="23">
        <f t="shared" ref="PX1218:PX1225" si="1109">$K1218*PR1218</f>
        <v>3841398</v>
      </c>
      <c r="PY1218" s="23">
        <f>$F1218*PY$1248</f>
        <v>25489.31</v>
      </c>
      <c r="PZ1218" s="23">
        <f>$G1218*PZ$1248</f>
        <v>25392.79</v>
      </c>
      <c r="QA1218" s="23">
        <f>$H1218*QA$1248</f>
        <v>25624.76</v>
      </c>
      <c r="QB1218" s="23">
        <f>$I1218*QB$1248</f>
        <v>6328.98</v>
      </c>
      <c r="QC1218" s="23">
        <f>$J1218*QC$1248</f>
        <v>6584.16</v>
      </c>
      <c r="QD1218" s="23">
        <f>$K1218*QD$1248</f>
        <v>6584.16</v>
      </c>
      <c r="QE1218" s="23">
        <f t="shared" ref="QE1218:QG1225" si="1110">PP1218*PY1218</f>
        <v>16822944.600000001</v>
      </c>
      <c r="QF1218" s="23">
        <f t="shared" si="1110"/>
        <v>16759241.4</v>
      </c>
      <c r="QG1218" s="23">
        <f t="shared" si="1110"/>
        <v>16912341.600000001</v>
      </c>
      <c r="QH1218" s="23">
        <f t="shared" ref="QH1218:QJ1225" si="1111">PP1218*QB1218</f>
        <v>4177126.8</v>
      </c>
      <c r="QI1218" s="23">
        <f t="shared" si="1111"/>
        <v>4345545.5999999996</v>
      </c>
      <c r="QJ1218" s="23">
        <f t="shared" si="1111"/>
        <v>4345545.5999999996</v>
      </c>
      <c r="QK1218" s="28">
        <v>466</v>
      </c>
      <c r="QL1218" s="28">
        <v>466</v>
      </c>
      <c r="QM1218" s="28">
        <v>466</v>
      </c>
      <c r="QN1218" s="23">
        <f t="shared" ref="QN1218:QN1225" si="1112">$F1218*QK1218</f>
        <v>11405350</v>
      </c>
      <c r="QO1218" s="23">
        <f t="shared" ref="QO1218:QO1225" si="1113">$G1218*QL1218</f>
        <v>11737608</v>
      </c>
      <c r="QP1218" s="23">
        <f t="shared" ref="QP1218:QP1225" si="1114">$H1218*QM1218</f>
        <v>11737608</v>
      </c>
      <c r="QQ1218" s="23">
        <f t="shared" ref="QQ1218:QQ1225" si="1115">$I1218*QK1218</f>
        <v>2684672.6</v>
      </c>
      <c r="QR1218" s="23">
        <f t="shared" ref="QR1218:QR1225" si="1116">$J1218*QL1218</f>
        <v>2712259.8</v>
      </c>
      <c r="QS1218" s="23">
        <f t="shared" ref="QS1218:QS1225" si="1117">$K1218*QM1218</f>
        <v>2712259.8</v>
      </c>
      <c r="QT1218" s="23">
        <f>$F1218*QT$1248</f>
        <v>25227.59</v>
      </c>
      <c r="QU1218" s="23">
        <f>$G1218*QU$1248</f>
        <v>25187.97</v>
      </c>
      <c r="QV1218" s="23">
        <f>$H1218*QV$1248</f>
        <v>25348.01</v>
      </c>
      <c r="QW1218" s="23">
        <f>$I1218*QW$1248</f>
        <v>4534.17</v>
      </c>
      <c r="QX1218" s="23">
        <f>$J1218*QX$1248</f>
        <v>4703.42</v>
      </c>
      <c r="QY1218" s="23">
        <f>$K1218*QY$1248</f>
        <v>4703.42</v>
      </c>
      <c r="QZ1218" s="23">
        <f t="shared" ref="QZ1218:RB1225" si="1118">QK1218*QT1218</f>
        <v>11756056.939999999</v>
      </c>
      <c r="RA1218" s="23">
        <f t="shared" si="1118"/>
        <v>11737594.02</v>
      </c>
      <c r="RB1218" s="23">
        <f t="shared" si="1118"/>
        <v>11812172.66</v>
      </c>
      <c r="RC1218" s="23">
        <f t="shared" ref="RC1218:RE1225" si="1119">QK1218*QW1218</f>
        <v>2112923.2200000002</v>
      </c>
      <c r="RD1218" s="23">
        <f t="shared" si="1119"/>
        <v>2191793.7200000002</v>
      </c>
      <c r="RE1218" s="23">
        <f t="shared" si="1119"/>
        <v>2191793.7200000002</v>
      </c>
      <c r="RF1218" s="28">
        <v>300</v>
      </c>
      <c r="RG1218" s="28">
        <v>300</v>
      </c>
      <c r="RH1218" s="28">
        <v>300</v>
      </c>
      <c r="RI1218" s="23">
        <f t="shared" ref="RI1218:RI1225" si="1120">$F1218*RF1218</f>
        <v>7342500</v>
      </c>
      <c r="RJ1218" s="23">
        <f t="shared" ref="RJ1218:RJ1225" si="1121">$G1218*RG1218</f>
        <v>7556400</v>
      </c>
      <c r="RK1218" s="23">
        <f t="shared" ref="RK1218:RK1225" si="1122">$H1218*RH1218</f>
        <v>7556400</v>
      </c>
      <c r="RL1218" s="23">
        <f t="shared" ref="RL1218:RL1225" si="1123">$I1218*RF1218</f>
        <v>1728330</v>
      </c>
      <c r="RM1218" s="23">
        <f t="shared" ref="RM1218:RM1225" si="1124">$J1218*RG1218</f>
        <v>1746090</v>
      </c>
      <c r="RN1218" s="23">
        <f t="shared" ref="RN1218:RN1225" si="1125">$K1218*RH1218</f>
        <v>1746090</v>
      </c>
      <c r="RO1218" s="23">
        <f>$F1218*RO$1248</f>
        <v>25763</v>
      </c>
      <c r="RP1218" s="23">
        <f>$G1218*RP$1248</f>
        <v>25609.15</v>
      </c>
      <c r="RQ1218" s="23">
        <f>$H1218*RQ$1248</f>
        <v>25727.84</v>
      </c>
      <c r="RR1218" s="23">
        <f>$I1218*RR$1248</f>
        <v>5601.09</v>
      </c>
      <c r="RS1218" s="23">
        <f>$J1218*RS$1248</f>
        <v>5868.65</v>
      </c>
      <c r="RT1218" s="23">
        <f>$K1218*RT$1248</f>
        <v>5868.65</v>
      </c>
      <c r="RU1218" s="23">
        <f t="shared" ref="RU1218:RW1225" si="1126">RF1218*RO1218</f>
        <v>7728900</v>
      </c>
      <c r="RV1218" s="23">
        <f t="shared" si="1126"/>
        <v>7682745</v>
      </c>
      <c r="RW1218" s="23">
        <f t="shared" si="1126"/>
        <v>7718352</v>
      </c>
      <c r="RX1218" s="23">
        <f t="shared" ref="RX1218:RZ1225" si="1127">RF1218*RR1218</f>
        <v>1680327</v>
      </c>
      <c r="RY1218" s="23">
        <f t="shared" si="1127"/>
        <v>1760595</v>
      </c>
      <c r="RZ1218" s="23">
        <f t="shared" si="1127"/>
        <v>1760595</v>
      </c>
      <c r="SA1218" s="28">
        <v>191</v>
      </c>
      <c r="SB1218" s="28">
        <v>191</v>
      </c>
      <c r="SC1218" s="28">
        <v>191</v>
      </c>
      <c r="SD1218" s="23">
        <f t="shared" ref="SD1218:SD1225" si="1128">$F1218*SA1218</f>
        <v>4674725</v>
      </c>
      <c r="SE1218" s="23">
        <f t="shared" ref="SE1218:SE1225" si="1129">$G1218*SB1218</f>
        <v>4810908</v>
      </c>
      <c r="SF1218" s="23">
        <f t="shared" ref="SF1218:SF1225" si="1130">$H1218*SC1218</f>
        <v>4810908</v>
      </c>
      <c r="SG1218" s="23">
        <f t="shared" ref="SG1218:SG1225" si="1131">$I1218*SA1218</f>
        <v>1100370.1000000001</v>
      </c>
      <c r="SH1218" s="23">
        <f t="shared" ref="SH1218:SH1225" si="1132">$J1218*SB1218</f>
        <v>1111677.3</v>
      </c>
      <c r="SI1218" s="23">
        <f t="shared" ref="SI1218:SI1225" si="1133">$K1218*SC1218</f>
        <v>1111677.3</v>
      </c>
      <c r="SJ1218" s="23">
        <f>$F1218*SJ$1248</f>
        <v>25377.51</v>
      </c>
      <c r="SK1218" s="23">
        <f>$G1218*SK$1248</f>
        <v>25242.28</v>
      </c>
      <c r="SL1218" s="23">
        <f>$H1218*SL$1248</f>
        <v>25363.24</v>
      </c>
      <c r="SM1218" s="23">
        <f>$I1218*SM$1248</f>
        <v>9068.9599999999991</v>
      </c>
      <c r="SN1218" s="23">
        <f>$J1218*SN$1248</f>
        <v>9553.7800000000007</v>
      </c>
      <c r="SO1218" s="23">
        <f>$K1218*SO$1248</f>
        <v>9553.7800000000007</v>
      </c>
      <c r="SP1218" s="23">
        <f t="shared" ref="SP1218:SR1225" si="1134">SA1218*SJ1218</f>
        <v>4847104.41</v>
      </c>
      <c r="SQ1218" s="23">
        <f t="shared" si="1134"/>
        <v>4821275.4800000004</v>
      </c>
      <c r="SR1218" s="23">
        <f t="shared" si="1134"/>
        <v>4844378.84</v>
      </c>
      <c r="SS1218" s="23">
        <f t="shared" ref="SS1218:SU1225" si="1135">SA1218*SM1218</f>
        <v>1732171.36</v>
      </c>
      <c r="ST1218" s="23">
        <f t="shared" si="1135"/>
        <v>1824771.98</v>
      </c>
      <c r="SU1218" s="23">
        <f t="shared" si="1135"/>
        <v>1824771.98</v>
      </c>
      <c r="SV1218" s="28">
        <v>517</v>
      </c>
      <c r="SW1218" s="28">
        <v>517</v>
      </c>
      <c r="SX1218" s="28">
        <v>517</v>
      </c>
      <c r="SY1218" s="23">
        <f t="shared" ref="SY1218:SY1225" si="1136">$F1218*SV1218</f>
        <v>12653575</v>
      </c>
      <c r="SZ1218" s="23">
        <f t="shared" ref="SZ1218:SZ1225" si="1137">$G1218*SW1218</f>
        <v>13022196</v>
      </c>
      <c r="TA1218" s="23">
        <f t="shared" ref="TA1218:TA1225" si="1138">$H1218*SX1218</f>
        <v>13022196</v>
      </c>
      <c r="TB1218" s="23">
        <f t="shared" ref="TB1218:TB1225" si="1139">$I1218*SV1218</f>
        <v>2978488.7</v>
      </c>
      <c r="TC1218" s="23">
        <f t="shared" ref="TC1218:TC1225" si="1140">$J1218*SW1218</f>
        <v>3009095.1</v>
      </c>
      <c r="TD1218" s="23">
        <f t="shared" ref="TD1218:TD1225" si="1141">$K1218*SX1218</f>
        <v>3009095.1</v>
      </c>
      <c r="TE1218" s="23">
        <f>$F1218*TE$1248</f>
        <v>25273.45</v>
      </c>
      <c r="TF1218" s="23">
        <f>$G1218*TF$1248</f>
        <v>25188</v>
      </c>
      <c r="TG1218" s="23">
        <f>$H1218*TG$1248</f>
        <v>25343.439999999999</v>
      </c>
      <c r="TH1218" s="23">
        <f>$I1218*TH$1248</f>
        <v>6809.83</v>
      </c>
      <c r="TI1218" s="23">
        <f>$J1218*TI$1248</f>
        <v>7157.61</v>
      </c>
      <c r="TJ1218" s="23">
        <f>$K1218*TJ$1248</f>
        <v>7157.61</v>
      </c>
      <c r="TK1218" s="23">
        <f t="shared" ref="TK1218:TM1225" si="1142">SV1218*TE1218</f>
        <v>13066373.65</v>
      </c>
      <c r="TL1218" s="23">
        <f t="shared" si="1142"/>
        <v>13022196</v>
      </c>
      <c r="TM1218" s="23">
        <f t="shared" si="1142"/>
        <v>13102558.48</v>
      </c>
      <c r="TN1218" s="23">
        <f t="shared" ref="TN1218:TP1225" si="1143">SV1218*TH1218</f>
        <v>3520682.11</v>
      </c>
      <c r="TO1218" s="23">
        <f t="shared" si="1143"/>
        <v>3700484.37</v>
      </c>
      <c r="TP1218" s="23">
        <f t="shared" si="1143"/>
        <v>3700484.37</v>
      </c>
      <c r="TQ1218" s="28">
        <v>302</v>
      </c>
      <c r="TR1218" s="28">
        <v>302</v>
      </c>
      <c r="TS1218" s="28">
        <v>302</v>
      </c>
      <c r="TT1218" s="23">
        <f t="shared" ref="TT1218:TT1225" si="1144">$F1218*TQ1218</f>
        <v>7391450</v>
      </c>
      <c r="TU1218" s="23">
        <f t="shared" ref="TU1218:TU1225" si="1145">$G1218*TR1218</f>
        <v>7606776</v>
      </c>
      <c r="TV1218" s="23">
        <f t="shared" ref="TV1218:TV1225" si="1146">$H1218*TS1218</f>
        <v>7606776</v>
      </c>
      <c r="TW1218" s="23">
        <f t="shared" ref="TW1218:TW1225" si="1147">$I1218*TQ1218</f>
        <v>1739852.2</v>
      </c>
      <c r="TX1218" s="23">
        <f t="shared" ref="TX1218:TX1225" si="1148">$J1218*TR1218</f>
        <v>1757730.6</v>
      </c>
      <c r="TY1218" s="23">
        <f t="shared" ref="TY1218:TY1225" si="1149">$K1218*TS1218</f>
        <v>1757730.6</v>
      </c>
      <c r="TZ1218" s="23">
        <f>$F1218*TZ$1248</f>
        <v>24744.76</v>
      </c>
      <c r="UA1218" s="23">
        <f>$G1218*UA$1248</f>
        <v>24661.43</v>
      </c>
      <c r="UB1218" s="23">
        <f>$H1218*UB$1248</f>
        <v>24856.6</v>
      </c>
      <c r="UC1218" s="23">
        <f>$I1218*UC$1248</f>
        <v>7168.52</v>
      </c>
      <c r="UD1218" s="23">
        <f>$J1218*UD$1248</f>
        <v>7591.55</v>
      </c>
      <c r="UE1218" s="23">
        <f>$K1218*UE$1248</f>
        <v>7591.55</v>
      </c>
      <c r="UF1218" s="23">
        <f t="shared" ref="UF1218:UH1225" si="1150">TQ1218*TZ1218</f>
        <v>7472917.5199999996</v>
      </c>
      <c r="UG1218" s="23">
        <f t="shared" si="1150"/>
        <v>7447751.8600000003</v>
      </c>
      <c r="UH1218" s="23">
        <f t="shared" si="1150"/>
        <v>7506693.2000000002</v>
      </c>
      <c r="UI1218" s="23">
        <f t="shared" ref="UI1218:UK1225" si="1151">TQ1218*UC1218</f>
        <v>2164893.04</v>
      </c>
      <c r="UJ1218" s="23">
        <f t="shared" si="1151"/>
        <v>2292648.1</v>
      </c>
      <c r="UK1218" s="23">
        <f t="shared" si="1151"/>
        <v>2292648.1</v>
      </c>
      <c r="UL1218" s="28">
        <v>586</v>
      </c>
      <c r="UM1218" s="28">
        <v>586</v>
      </c>
      <c r="UN1218" s="28">
        <v>586</v>
      </c>
      <c r="UO1218" s="23">
        <f t="shared" ref="UO1218:UO1225" si="1152">$F1218*UL1218</f>
        <v>14342350</v>
      </c>
      <c r="UP1218" s="23">
        <f t="shared" ref="UP1218:UP1225" si="1153">$G1218*UM1218</f>
        <v>14760168</v>
      </c>
      <c r="UQ1218" s="23">
        <f t="shared" ref="UQ1218:UQ1225" si="1154">$H1218*UN1218</f>
        <v>14760168</v>
      </c>
      <c r="UR1218" s="23">
        <f t="shared" ref="UR1218:UR1225" si="1155">$I1218*UL1218</f>
        <v>3376004.6</v>
      </c>
      <c r="US1218" s="23">
        <f t="shared" ref="US1218:US1225" si="1156">$J1218*UM1218</f>
        <v>3410695.8</v>
      </c>
      <c r="UT1218" s="23">
        <f t="shared" ref="UT1218:UT1225" si="1157">$K1218*UN1218</f>
        <v>3410695.8</v>
      </c>
      <c r="UU1218" s="23">
        <f>$F1218*UU$1248</f>
        <v>25345.03</v>
      </c>
      <c r="UV1218" s="23">
        <f>$G1218*UV$1248</f>
        <v>25188.02</v>
      </c>
      <c r="UW1218" s="23">
        <f>$H1218*UW$1248</f>
        <v>25390.63</v>
      </c>
      <c r="UX1218" s="23">
        <f>$I1218*UX$1248</f>
        <v>4205.05</v>
      </c>
      <c r="UY1218" s="23">
        <f>$J1218*UY$1248</f>
        <v>4449.41</v>
      </c>
      <c r="UZ1218" s="23">
        <f>$K1218*UZ$1248</f>
        <v>4449.41</v>
      </c>
      <c r="VA1218" s="23">
        <f t="shared" ref="VA1218:VC1225" si="1158">UL1218*UU1218</f>
        <v>14852187.58</v>
      </c>
      <c r="VB1218" s="23">
        <f t="shared" si="1158"/>
        <v>14760179.720000001</v>
      </c>
      <c r="VC1218" s="23">
        <f t="shared" si="1158"/>
        <v>14878909.18</v>
      </c>
      <c r="VD1218" s="23">
        <f t="shared" ref="VD1218:VF1225" si="1159">UL1218*UX1218</f>
        <v>2464159.2999999998</v>
      </c>
      <c r="VE1218" s="23">
        <f t="shared" si="1159"/>
        <v>2607354.2599999998</v>
      </c>
      <c r="VF1218" s="23">
        <f t="shared" si="1159"/>
        <v>2607354.2599999998</v>
      </c>
      <c r="VG1218" s="28">
        <v>516</v>
      </c>
      <c r="VH1218" s="28">
        <v>516</v>
      </c>
      <c r="VI1218" s="28">
        <v>516</v>
      </c>
      <c r="VJ1218" s="23">
        <f t="shared" ref="VJ1218:VJ1225" si="1160">$F1218*VG1218</f>
        <v>12629100</v>
      </c>
      <c r="VK1218" s="23">
        <f t="shared" ref="VK1218:VK1225" si="1161">$G1218*VH1218</f>
        <v>12997008</v>
      </c>
      <c r="VL1218" s="23">
        <f t="shared" ref="VL1218:VL1225" si="1162">$H1218*VI1218</f>
        <v>12997008</v>
      </c>
      <c r="VM1218" s="23">
        <f t="shared" ref="VM1218:VM1225" si="1163">$I1218*VG1218</f>
        <v>2972727.6</v>
      </c>
      <c r="VN1218" s="23">
        <f t="shared" ref="VN1218:VN1225" si="1164">$J1218*VH1218</f>
        <v>3003274.8</v>
      </c>
      <c r="VO1218" s="23">
        <f t="shared" ref="VO1218:VO1225" si="1165">$K1218*VI1218</f>
        <v>3003274.8</v>
      </c>
      <c r="VP1218" s="23">
        <f>$F1218*VP$1248</f>
        <v>25102.06</v>
      </c>
      <c r="VQ1218" s="23">
        <f>$G1218*VQ$1248</f>
        <v>25032.43</v>
      </c>
      <c r="VR1218" s="23">
        <f>$H1218*VR$1248</f>
        <v>25146.92</v>
      </c>
      <c r="VS1218" s="23">
        <f>$I1218*VS$1248</f>
        <v>5537.98</v>
      </c>
      <c r="VT1218" s="23">
        <f>$J1218*VT$1248</f>
        <v>5845.61</v>
      </c>
      <c r="VU1218" s="23">
        <f>$K1218*VU$1248</f>
        <v>5845.61</v>
      </c>
      <c r="VV1218" s="23">
        <f t="shared" ref="VV1218:VX1225" si="1166">VG1218*VP1218</f>
        <v>12952662.960000001</v>
      </c>
      <c r="VW1218" s="23">
        <f t="shared" si="1166"/>
        <v>12916733.880000001</v>
      </c>
      <c r="VX1218" s="23">
        <f t="shared" si="1166"/>
        <v>12975810.720000001</v>
      </c>
      <c r="VY1218" s="23">
        <f t="shared" ref="VY1218:WA1225" si="1167">VG1218*VS1218</f>
        <v>2857597.68</v>
      </c>
      <c r="VZ1218" s="23">
        <f t="shared" si="1167"/>
        <v>3016334.76</v>
      </c>
      <c r="WA1218" s="23">
        <f t="shared" si="1167"/>
        <v>3016334.76</v>
      </c>
      <c r="WB1218" s="28">
        <v>458</v>
      </c>
      <c r="WC1218" s="28">
        <v>458</v>
      </c>
      <c r="WD1218" s="28">
        <v>458</v>
      </c>
      <c r="WE1218" s="23">
        <f t="shared" ref="WE1218:WE1225" si="1168">$F1218*WB1218</f>
        <v>11209550</v>
      </c>
      <c r="WF1218" s="23">
        <f t="shared" ref="WF1218:WF1225" si="1169">$G1218*WC1218</f>
        <v>11536104</v>
      </c>
      <c r="WG1218" s="23">
        <f t="shared" ref="WG1218:WG1225" si="1170">$H1218*WD1218</f>
        <v>11536104</v>
      </c>
      <c r="WH1218" s="23">
        <f t="shared" ref="WH1218:WH1225" si="1171">$I1218*WB1218</f>
        <v>2638583.7999999998</v>
      </c>
      <c r="WI1218" s="23">
        <f t="shared" ref="WI1218:WI1225" si="1172">$J1218*WC1218</f>
        <v>2665697.4</v>
      </c>
      <c r="WJ1218" s="23">
        <f t="shared" ref="WJ1218:WJ1225" si="1173">$K1218*WD1218</f>
        <v>2665697.4</v>
      </c>
      <c r="WK1218" s="23">
        <f>$F1218*WK$1248</f>
        <v>25339.96</v>
      </c>
      <c r="WL1218" s="23">
        <f>$G1218*WL$1248</f>
        <v>25188.01</v>
      </c>
      <c r="WM1218" s="23">
        <f>$H1218*WM$1248</f>
        <v>25455.69</v>
      </c>
      <c r="WN1218" s="23">
        <f>$I1218*WN$1248</f>
        <v>5311.96</v>
      </c>
      <c r="WO1218" s="23">
        <f>$J1218*WO$1248</f>
        <v>5557.04</v>
      </c>
      <c r="WP1218" s="23">
        <f>$K1218*WP$1248</f>
        <v>5557.04</v>
      </c>
      <c r="WQ1218" s="23">
        <f t="shared" ref="WQ1218:WS1225" si="1174">WB1218*WK1218</f>
        <v>11605701.68</v>
      </c>
      <c r="WR1218" s="23">
        <f t="shared" si="1174"/>
        <v>11536108.58</v>
      </c>
      <c r="WS1218" s="23">
        <f t="shared" si="1174"/>
        <v>11658706.02</v>
      </c>
      <c r="WT1218" s="23">
        <f t="shared" ref="WT1218:WV1225" si="1175">WB1218*WN1218</f>
        <v>2432877.6800000002</v>
      </c>
      <c r="WU1218" s="23">
        <f t="shared" si="1175"/>
        <v>2545124.3199999998</v>
      </c>
      <c r="WV1218" s="23">
        <f t="shared" si="1175"/>
        <v>2545124.3199999998</v>
      </c>
      <c r="WW1218" s="28">
        <v>550</v>
      </c>
      <c r="WX1218" s="28">
        <v>550</v>
      </c>
      <c r="WY1218" s="28">
        <v>550</v>
      </c>
      <c r="WZ1218" s="23">
        <f t="shared" ref="WZ1218:WZ1225" si="1176">$F1218*WW1218</f>
        <v>13461250</v>
      </c>
      <c r="XA1218" s="23">
        <f t="shared" ref="XA1218:XA1225" si="1177">$G1218*WX1218</f>
        <v>13853400</v>
      </c>
      <c r="XB1218" s="23">
        <f t="shared" ref="XB1218:XB1225" si="1178">$H1218*WY1218</f>
        <v>13853400</v>
      </c>
      <c r="XC1218" s="23">
        <f t="shared" ref="XC1218:XC1225" si="1179">$I1218*WW1218</f>
        <v>3168605</v>
      </c>
      <c r="XD1218" s="23">
        <f t="shared" ref="XD1218:XD1225" si="1180">$J1218*WX1218</f>
        <v>3201165</v>
      </c>
      <c r="XE1218" s="23">
        <f t="shared" ref="XE1218:XE1225" si="1181">$K1218*WY1218</f>
        <v>3201165</v>
      </c>
      <c r="XF1218" s="23">
        <f>$F1218*XF$1248</f>
        <v>25241.32</v>
      </c>
      <c r="XG1218" s="23">
        <f>$G1218*XG$1248</f>
        <v>25188.02</v>
      </c>
      <c r="XH1218" s="23">
        <f>$H1218*XH$1248</f>
        <v>25394.62</v>
      </c>
      <c r="XI1218" s="23">
        <f>$I1218*XI$1248</f>
        <v>4137.05</v>
      </c>
      <c r="XJ1218" s="23">
        <f>$J1218*XJ$1248</f>
        <v>4430.8599999999997</v>
      </c>
      <c r="XK1218" s="23">
        <f>$K1218*XK$1248</f>
        <v>4430.8599999999997</v>
      </c>
      <c r="XL1218" s="23">
        <f t="shared" ref="XL1218:XN1225" si="1182">WW1218*XF1218</f>
        <v>13882726</v>
      </c>
      <c r="XM1218" s="23">
        <f t="shared" si="1182"/>
        <v>13853411</v>
      </c>
      <c r="XN1218" s="23">
        <f t="shared" si="1182"/>
        <v>13967041</v>
      </c>
      <c r="XO1218" s="23">
        <f t="shared" ref="XO1218:XQ1225" si="1183">WW1218*XI1218</f>
        <v>2275377.5</v>
      </c>
      <c r="XP1218" s="23">
        <f t="shared" si="1183"/>
        <v>2436973</v>
      </c>
      <c r="XQ1218" s="23">
        <f t="shared" si="1183"/>
        <v>2436973</v>
      </c>
      <c r="XR1218" s="28"/>
      <c r="XS1218" s="28"/>
      <c r="XT1218" s="28"/>
      <c r="XU1218" s="23">
        <f t="shared" ref="XU1218:XU1225" si="1184">$F1218*XR1218</f>
        <v>0</v>
      </c>
      <c r="XV1218" s="23">
        <f t="shared" ref="XV1218:XV1225" si="1185">$G1218*XS1218</f>
        <v>0</v>
      </c>
      <c r="XW1218" s="23">
        <f t="shared" ref="XW1218:XW1225" si="1186">$H1218*XT1218</f>
        <v>0</v>
      </c>
      <c r="XX1218" s="23">
        <f t="shared" ref="XX1218:XX1225" si="1187">$I1218*XR1218</f>
        <v>0</v>
      </c>
      <c r="XY1218" s="23">
        <f t="shared" ref="XY1218:XY1225" si="1188">$J1218*XS1218</f>
        <v>0</v>
      </c>
      <c r="XZ1218" s="23">
        <f t="shared" ref="XZ1218:XZ1225" si="1189">$K1218*XT1218</f>
        <v>0</v>
      </c>
      <c r="YA1218" s="23">
        <f>$F1218*YA$1248</f>
        <v>0</v>
      </c>
      <c r="YB1218" s="23">
        <f>$G1218*YB$1248</f>
        <v>0</v>
      </c>
      <c r="YC1218" s="23">
        <f>$H1218*YC$1248</f>
        <v>0</v>
      </c>
      <c r="YD1218" s="23">
        <f>$I1218*YD$1248</f>
        <v>0</v>
      </c>
      <c r="YE1218" s="23">
        <f>$J1218*YE$1248</f>
        <v>0</v>
      </c>
      <c r="YF1218" s="23">
        <f>$K1218*YF$1248</f>
        <v>0</v>
      </c>
      <c r="YG1218" s="23">
        <f t="shared" ref="YG1218:YI1225" si="1190">XR1218*YA1218</f>
        <v>0</v>
      </c>
      <c r="YH1218" s="23">
        <f t="shared" si="1190"/>
        <v>0</v>
      </c>
      <c r="YI1218" s="23">
        <f t="shared" si="1190"/>
        <v>0</v>
      </c>
      <c r="YJ1218" s="23">
        <f t="shared" ref="YJ1218:YL1225" si="1191">XR1218*YD1218</f>
        <v>0</v>
      </c>
      <c r="YK1218" s="23">
        <f t="shared" si="1191"/>
        <v>0</v>
      </c>
      <c r="YL1218" s="23">
        <f t="shared" si="1191"/>
        <v>0</v>
      </c>
      <c r="YM1218" s="57">
        <f t="shared" ref="YM1218:YO1225" si="1192">L1218+AG1218+BB1218+BW1218+CR1218+DM1218+EH1218+FC1218+FX1218+GS1218+HN1218+II1218+JD1218+JY1218+KT1218+LO1218+MJ1218+NE1218+NZ1218+OU1218+PP1218+QK1218+RF1218+SA1218+SV1218+TQ1218+UL1218+VG1218+WB1218+WW1218+XR1218</f>
        <v>10822</v>
      </c>
      <c r="YN1218" s="57">
        <f t="shared" si="1192"/>
        <v>10822</v>
      </c>
      <c r="YO1218" s="57">
        <f t="shared" si="1192"/>
        <v>10822</v>
      </c>
      <c r="YP1218" s="23">
        <f t="shared" ref="YP1218:YP1225" si="1193">$F1218*YM1218</f>
        <v>264868450</v>
      </c>
      <c r="YQ1218" s="23">
        <f t="shared" ref="YQ1218:YQ1225" si="1194">$G1218*YN1218</f>
        <v>272584536</v>
      </c>
      <c r="YR1218" s="23">
        <f t="shared" ref="YR1218:YR1225" si="1195">$H1218*YO1218</f>
        <v>272584536</v>
      </c>
      <c r="YS1218" s="23">
        <f t="shared" ref="YS1218:YS1225" si="1196">$I1218*YM1218</f>
        <v>62346624.200000003</v>
      </c>
      <c r="YT1218" s="23">
        <f t="shared" ref="YT1218:YT1225" si="1197">$J1218*YN1218</f>
        <v>62987286.600000001</v>
      </c>
      <c r="YU1218" s="23">
        <f t="shared" ref="YU1218:YU1225" si="1198">$K1218*YO1218</f>
        <v>62987286.600000001</v>
      </c>
      <c r="YV1218" s="23">
        <f>$F1218*YV$1248</f>
        <v>25290.06</v>
      </c>
      <c r="YW1218" s="23">
        <f>$G1218*YW$1248</f>
        <v>25185.31</v>
      </c>
      <c r="YX1218" s="23">
        <f>$H1218*YX$1248</f>
        <v>25379.88</v>
      </c>
      <c r="YY1218" s="23">
        <f>$I1218*YY$1248</f>
        <v>5677.29</v>
      </c>
      <c r="YZ1218" s="23">
        <f>$J1218*YZ$1248</f>
        <v>5953.53</v>
      </c>
      <c r="ZA1218" s="23">
        <f>$K1218*ZA$1248</f>
        <v>5953.53</v>
      </c>
      <c r="ZB1218" s="23">
        <f t="shared" ref="ZB1218:ZD1225" si="1199">YM1218*YV1218</f>
        <v>273689029.31999999</v>
      </c>
      <c r="ZC1218" s="23">
        <f t="shared" si="1199"/>
        <v>272555424.81999999</v>
      </c>
      <c r="ZD1218" s="23">
        <f t="shared" si="1199"/>
        <v>274661061.36000001</v>
      </c>
      <c r="ZE1218" s="23">
        <f t="shared" ref="ZE1218:ZG1225" si="1200">YM1218*YY1218</f>
        <v>61439632.380000003</v>
      </c>
      <c r="ZF1218" s="23">
        <f t="shared" si="1200"/>
        <v>64429101.659999996</v>
      </c>
      <c r="ZG1218" s="23">
        <f t="shared" si="1200"/>
        <v>64429101.659999996</v>
      </c>
    </row>
    <row r="1219" spans="1:683" ht="72" hidden="1">
      <c r="A1219" s="19" t="s">
        <v>147</v>
      </c>
      <c r="B1219" s="85"/>
      <c r="C1219" s="5"/>
      <c r="D1219" s="116"/>
      <c r="E1219" s="74"/>
      <c r="F1219" s="36">
        <f t="shared" ref="F1219:H1225" si="1201">F44</f>
        <v>0</v>
      </c>
      <c r="G1219" s="36">
        <f t="shared" si="1201"/>
        <v>0</v>
      </c>
      <c r="H1219" s="36">
        <f t="shared" si="1201"/>
        <v>0</v>
      </c>
      <c r="I1219" s="23">
        <f t="shared" ref="I1219:K1225" si="1202">F349</f>
        <v>519</v>
      </c>
      <c r="J1219" s="23">
        <f t="shared" si="1202"/>
        <v>519</v>
      </c>
      <c r="K1219" s="23">
        <f t="shared" si="1202"/>
        <v>519</v>
      </c>
      <c r="L1219" s="28"/>
      <c r="M1219" s="28"/>
      <c r="N1219" s="28"/>
      <c r="O1219" s="23">
        <f t="shared" si="944"/>
        <v>0</v>
      </c>
      <c r="P1219" s="23">
        <f t="shared" si="945"/>
        <v>0</v>
      </c>
      <c r="Q1219" s="23">
        <f t="shared" si="946"/>
        <v>0</v>
      </c>
      <c r="R1219" s="23">
        <f t="shared" si="947"/>
        <v>0</v>
      </c>
      <c r="S1219" s="23">
        <f t="shared" si="948"/>
        <v>0</v>
      </c>
      <c r="T1219" s="23">
        <f t="shared" si="949"/>
        <v>0</v>
      </c>
      <c r="U1219" s="23">
        <f t="shared" ref="U1219:U1225" si="1203">$F1219*U$1248</f>
        <v>0</v>
      </c>
      <c r="V1219" s="23">
        <f t="shared" ref="V1219:V1225" si="1204">$G1219*V$1248</f>
        <v>0</v>
      </c>
      <c r="W1219" s="23">
        <f t="shared" ref="W1219:W1225" si="1205">$H1219*W$1248</f>
        <v>0</v>
      </c>
      <c r="X1219" s="23">
        <f t="shared" ref="X1219:X1225" si="1206">$I1219*X$1248</f>
        <v>472.33</v>
      </c>
      <c r="Y1219" s="23">
        <f t="shared" ref="Y1219:Y1225" si="1207">$J1219*Y$1248</f>
        <v>492.58</v>
      </c>
      <c r="Z1219" s="23">
        <f t="shared" ref="Z1219:Z1225" si="1208">$K1219*Z$1248</f>
        <v>492.58</v>
      </c>
      <c r="AA1219" s="23">
        <f t="shared" si="950"/>
        <v>0</v>
      </c>
      <c r="AB1219" s="23">
        <f t="shared" si="950"/>
        <v>0</v>
      </c>
      <c r="AC1219" s="23">
        <f t="shared" si="950"/>
        <v>0</v>
      </c>
      <c r="AD1219" s="23">
        <f t="shared" si="951"/>
        <v>0</v>
      </c>
      <c r="AE1219" s="23">
        <f t="shared" si="951"/>
        <v>0</v>
      </c>
      <c r="AF1219" s="23">
        <f t="shared" si="951"/>
        <v>0</v>
      </c>
      <c r="AG1219" s="28"/>
      <c r="AH1219" s="28"/>
      <c r="AI1219" s="28"/>
      <c r="AJ1219" s="23">
        <f t="shared" si="952"/>
        <v>0</v>
      </c>
      <c r="AK1219" s="23">
        <f t="shared" si="953"/>
        <v>0</v>
      </c>
      <c r="AL1219" s="23">
        <f t="shared" si="954"/>
        <v>0</v>
      </c>
      <c r="AM1219" s="23">
        <f t="shared" si="955"/>
        <v>0</v>
      </c>
      <c r="AN1219" s="23">
        <f t="shared" si="956"/>
        <v>0</v>
      </c>
      <c r="AO1219" s="23">
        <f t="shared" si="957"/>
        <v>0</v>
      </c>
      <c r="AP1219" s="23">
        <f t="shared" ref="AP1219:AP1225" si="1209">$F1219*AP$1248</f>
        <v>0</v>
      </c>
      <c r="AQ1219" s="23">
        <f t="shared" ref="AQ1219:AQ1225" si="1210">$G1219*AQ$1248</f>
        <v>0</v>
      </c>
      <c r="AR1219" s="23">
        <f t="shared" ref="AR1219:AR1225" si="1211">$H1219*AR$1248</f>
        <v>0</v>
      </c>
      <c r="AS1219" s="23">
        <f t="shared" ref="AS1219:AS1225" si="1212">$I1219*AS$1248</f>
        <v>750.99</v>
      </c>
      <c r="AT1219" s="23">
        <f t="shared" ref="AT1219:AT1225" si="1213">$J1219*AT$1248</f>
        <v>760.63</v>
      </c>
      <c r="AU1219" s="23">
        <f t="shared" ref="AU1219:AU1225" si="1214">$K1219*AU$1248</f>
        <v>760.63</v>
      </c>
      <c r="AV1219" s="23">
        <f t="shared" si="958"/>
        <v>0</v>
      </c>
      <c r="AW1219" s="23">
        <f t="shared" si="958"/>
        <v>0</v>
      </c>
      <c r="AX1219" s="23">
        <f t="shared" si="958"/>
        <v>0</v>
      </c>
      <c r="AY1219" s="23">
        <f t="shared" si="959"/>
        <v>0</v>
      </c>
      <c r="AZ1219" s="23">
        <f t="shared" si="959"/>
        <v>0</v>
      </c>
      <c r="BA1219" s="23">
        <f t="shared" si="959"/>
        <v>0</v>
      </c>
      <c r="BB1219" s="28"/>
      <c r="BC1219" s="28"/>
      <c r="BD1219" s="28"/>
      <c r="BE1219" s="23">
        <f t="shared" si="960"/>
        <v>0</v>
      </c>
      <c r="BF1219" s="23">
        <f t="shared" si="961"/>
        <v>0</v>
      </c>
      <c r="BG1219" s="23">
        <f t="shared" si="962"/>
        <v>0</v>
      </c>
      <c r="BH1219" s="23">
        <f t="shared" si="963"/>
        <v>0</v>
      </c>
      <c r="BI1219" s="23">
        <f t="shared" si="964"/>
        <v>0</v>
      </c>
      <c r="BJ1219" s="23">
        <f t="shared" si="965"/>
        <v>0</v>
      </c>
      <c r="BK1219" s="23">
        <f t="shared" ref="BK1219:BK1225" si="1215">$F1219*BK$1248</f>
        <v>0</v>
      </c>
      <c r="BL1219" s="23">
        <f t="shared" ref="BL1219:BL1225" si="1216">$G1219*BL$1248</f>
        <v>0</v>
      </c>
      <c r="BM1219" s="23">
        <f t="shared" ref="BM1219:BM1225" si="1217">$H1219*BM$1248</f>
        <v>0</v>
      </c>
      <c r="BN1219" s="23">
        <f t="shared" ref="BN1219:BN1225" si="1218">$I1219*BN$1248</f>
        <v>419.19</v>
      </c>
      <c r="BO1219" s="23">
        <f t="shared" ref="BO1219:BO1225" si="1219">$J1219*BO$1248</f>
        <v>432.78</v>
      </c>
      <c r="BP1219" s="23">
        <f t="shared" ref="BP1219:BP1225" si="1220">$K1219*BP$1248</f>
        <v>432.78</v>
      </c>
      <c r="BQ1219" s="23">
        <f t="shared" si="966"/>
        <v>0</v>
      </c>
      <c r="BR1219" s="23">
        <f t="shared" si="966"/>
        <v>0</v>
      </c>
      <c r="BS1219" s="23">
        <f t="shared" si="966"/>
        <v>0</v>
      </c>
      <c r="BT1219" s="23">
        <f t="shared" si="967"/>
        <v>0</v>
      </c>
      <c r="BU1219" s="23">
        <f t="shared" si="967"/>
        <v>0</v>
      </c>
      <c r="BV1219" s="23">
        <f t="shared" si="967"/>
        <v>0</v>
      </c>
      <c r="BW1219" s="28"/>
      <c r="BX1219" s="28"/>
      <c r="BY1219" s="28"/>
      <c r="BZ1219" s="23">
        <f t="shared" si="968"/>
        <v>0</v>
      </c>
      <c r="CA1219" s="23">
        <f t="shared" si="969"/>
        <v>0</v>
      </c>
      <c r="CB1219" s="23">
        <f t="shared" si="970"/>
        <v>0</v>
      </c>
      <c r="CC1219" s="23">
        <f t="shared" si="971"/>
        <v>0</v>
      </c>
      <c r="CD1219" s="23">
        <f t="shared" si="972"/>
        <v>0</v>
      </c>
      <c r="CE1219" s="23">
        <f t="shared" si="973"/>
        <v>0</v>
      </c>
      <c r="CF1219" s="23">
        <f t="shared" ref="CF1219:CF1225" si="1221">$F1219*CF$1248</f>
        <v>0</v>
      </c>
      <c r="CG1219" s="23">
        <f t="shared" ref="CG1219:CG1225" si="1222">$G1219*CG$1248</f>
        <v>0</v>
      </c>
      <c r="CH1219" s="23">
        <f t="shared" ref="CH1219:CH1225" si="1223">$H1219*CH$1248</f>
        <v>0</v>
      </c>
      <c r="CI1219" s="23">
        <f t="shared" ref="CI1219:CI1225" si="1224">$I1219*CI$1248</f>
        <v>517.13</v>
      </c>
      <c r="CJ1219" s="23">
        <f t="shared" ref="CJ1219:CJ1225" si="1225">$J1219*CJ$1248</f>
        <v>541.73</v>
      </c>
      <c r="CK1219" s="23">
        <f t="shared" ref="CK1219:CK1225" si="1226">$K1219*CK$1248</f>
        <v>541.73</v>
      </c>
      <c r="CL1219" s="23">
        <f t="shared" si="974"/>
        <v>0</v>
      </c>
      <c r="CM1219" s="23">
        <f t="shared" si="974"/>
        <v>0</v>
      </c>
      <c r="CN1219" s="23">
        <f t="shared" si="974"/>
        <v>0</v>
      </c>
      <c r="CO1219" s="23">
        <f t="shared" si="975"/>
        <v>0</v>
      </c>
      <c r="CP1219" s="23">
        <f t="shared" si="975"/>
        <v>0</v>
      </c>
      <c r="CQ1219" s="23">
        <f t="shared" si="975"/>
        <v>0</v>
      </c>
      <c r="CR1219" s="28"/>
      <c r="CS1219" s="28"/>
      <c r="CT1219" s="28"/>
      <c r="CU1219" s="23">
        <f t="shared" si="976"/>
        <v>0</v>
      </c>
      <c r="CV1219" s="23">
        <f t="shared" si="977"/>
        <v>0</v>
      </c>
      <c r="CW1219" s="23">
        <f t="shared" si="978"/>
        <v>0</v>
      </c>
      <c r="CX1219" s="23">
        <f t="shared" si="979"/>
        <v>0</v>
      </c>
      <c r="CY1219" s="23">
        <f t="shared" si="980"/>
        <v>0</v>
      </c>
      <c r="CZ1219" s="23">
        <f t="shared" si="981"/>
        <v>0</v>
      </c>
      <c r="DA1219" s="23">
        <f t="shared" ref="DA1219:DA1225" si="1227">$F1219*DA$1248</f>
        <v>0</v>
      </c>
      <c r="DB1219" s="23">
        <f t="shared" ref="DB1219:DB1225" si="1228">$G1219*DB$1248</f>
        <v>0</v>
      </c>
      <c r="DC1219" s="23">
        <f t="shared" ref="DC1219:DC1225" si="1229">$H1219*DC$1248</f>
        <v>0</v>
      </c>
      <c r="DD1219" s="23">
        <f t="shared" ref="DD1219:DD1225" si="1230">$I1219*DD$1248</f>
        <v>328.12</v>
      </c>
      <c r="DE1219" s="23">
        <f t="shared" ref="DE1219:DE1225" si="1231">$J1219*DE$1248</f>
        <v>344.13</v>
      </c>
      <c r="DF1219" s="23">
        <f t="shared" ref="DF1219:DF1225" si="1232">$K1219*DF$1248</f>
        <v>344.13</v>
      </c>
      <c r="DG1219" s="23">
        <f t="shared" si="982"/>
        <v>0</v>
      </c>
      <c r="DH1219" s="23">
        <f t="shared" si="982"/>
        <v>0</v>
      </c>
      <c r="DI1219" s="23">
        <f t="shared" si="982"/>
        <v>0</v>
      </c>
      <c r="DJ1219" s="23">
        <f t="shared" si="983"/>
        <v>0</v>
      </c>
      <c r="DK1219" s="23">
        <f t="shared" si="983"/>
        <v>0</v>
      </c>
      <c r="DL1219" s="23">
        <f t="shared" si="983"/>
        <v>0</v>
      </c>
      <c r="DM1219" s="28"/>
      <c r="DN1219" s="28"/>
      <c r="DO1219" s="28"/>
      <c r="DP1219" s="23">
        <f t="shared" si="984"/>
        <v>0</v>
      </c>
      <c r="DQ1219" s="23">
        <f t="shared" si="985"/>
        <v>0</v>
      </c>
      <c r="DR1219" s="23">
        <f t="shared" si="986"/>
        <v>0</v>
      </c>
      <c r="DS1219" s="23">
        <f t="shared" si="987"/>
        <v>0</v>
      </c>
      <c r="DT1219" s="23">
        <f t="shared" si="988"/>
        <v>0</v>
      </c>
      <c r="DU1219" s="23">
        <f t="shared" si="989"/>
        <v>0</v>
      </c>
      <c r="DV1219" s="23">
        <f t="shared" ref="DV1219:DV1225" si="1233">$F1219*DV$1248</f>
        <v>0</v>
      </c>
      <c r="DW1219" s="23">
        <f t="shared" ref="DW1219:DW1225" si="1234">$G1219*DW$1248</f>
        <v>0</v>
      </c>
      <c r="DX1219" s="23">
        <f t="shared" ref="DX1219:DX1225" si="1235">$H1219*DX$1248</f>
        <v>0</v>
      </c>
      <c r="DY1219" s="23">
        <f t="shared" ref="DY1219:DY1225" si="1236">$I1219*DY$1248</f>
        <v>502.39</v>
      </c>
      <c r="DZ1219" s="23">
        <f t="shared" ref="DZ1219:DZ1225" si="1237">$J1219*DZ$1248</f>
        <v>527.25</v>
      </c>
      <c r="EA1219" s="23">
        <f t="shared" ref="EA1219:EA1225" si="1238">$K1219*EA$1248</f>
        <v>527.25</v>
      </c>
      <c r="EB1219" s="23">
        <f t="shared" si="990"/>
        <v>0</v>
      </c>
      <c r="EC1219" s="23">
        <f t="shared" si="990"/>
        <v>0</v>
      </c>
      <c r="ED1219" s="23">
        <f t="shared" si="990"/>
        <v>0</v>
      </c>
      <c r="EE1219" s="23">
        <f t="shared" si="991"/>
        <v>0</v>
      </c>
      <c r="EF1219" s="23">
        <f t="shared" si="991"/>
        <v>0</v>
      </c>
      <c r="EG1219" s="23">
        <f t="shared" si="991"/>
        <v>0</v>
      </c>
      <c r="EH1219" s="28"/>
      <c r="EI1219" s="28"/>
      <c r="EJ1219" s="28"/>
      <c r="EK1219" s="23">
        <f t="shared" si="992"/>
        <v>0</v>
      </c>
      <c r="EL1219" s="23">
        <f t="shared" si="993"/>
        <v>0</v>
      </c>
      <c r="EM1219" s="23">
        <f t="shared" si="994"/>
        <v>0</v>
      </c>
      <c r="EN1219" s="23">
        <f t="shared" si="995"/>
        <v>0</v>
      </c>
      <c r="EO1219" s="23">
        <f t="shared" si="996"/>
        <v>0</v>
      </c>
      <c r="EP1219" s="23">
        <f t="shared" si="997"/>
        <v>0</v>
      </c>
      <c r="EQ1219" s="23">
        <f t="shared" ref="EQ1219:EQ1225" si="1239">$F1219*EQ$1248</f>
        <v>0</v>
      </c>
      <c r="ER1219" s="23">
        <f t="shared" ref="ER1219:ER1225" si="1240">$G1219*ER$1248</f>
        <v>0</v>
      </c>
      <c r="ES1219" s="23">
        <f t="shared" ref="ES1219:ES1225" si="1241">$H1219*ES$1248</f>
        <v>0</v>
      </c>
      <c r="ET1219" s="23">
        <f t="shared" ref="ET1219:ET1225" si="1242">$I1219*ET$1248</f>
        <v>426.91</v>
      </c>
      <c r="EU1219" s="23">
        <f t="shared" ref="EU1219:EU1225" si="1243">$J1219*EU$1248</f>
        <v>440.95</v>
      </c>
      <c r="EV1219" s="23">
        <f t="shared" ref="EV1219:EV1225" si="1244">$K1219*EV$1248</f>
        <v>440.95</v>
      </c>
      <c r="EW1219" s="23">
        <f t="shared" si="998"/>
        <v>0</v>
      </c>
      <c r="EX1219" s="23">
        <f t="shared" si="998"/>
        <v>0</v>
      </c>
      <c r="EY1219" s="23">
        <f t="shared" si="998"/>
        <v>0</v>
      </c>
      <c r="EZ1219" s="23">
        <f t="shared" si="999"/>
        <v>0</v>
      </c>
      <c r="FA1219" s="23">
        <f t="shared" si="999"/>
        <v>0</v>
      </c>
      <c r="FB1219" s="23">
        <f t="shared" si="999"/>
        <v>0</v>
      </c>
      <c r="FC1219" s="28"/>
      <c r="FD1219" s="28"/>
      <c r="FE1219" s="28"/>
      <c r="FF1219" s="23">
        <f t="shared" si="1000"/>
        <v>0</v>
      </c>
      <c r="FG1219" s="23">
        <f t="shared" si="1001"/>
        <v>0</v>
      </c>
      <c r="FH1219" s="23">
        <f t="shared" si="1002"/>
        <v>0</v>
      </c>
      <c r="FI1219" s="23">
        <f t="shared" si="1003"/>
        <v>0</v>
      </c>
      <c r="FJ1219" s="23">
        <f t="shared" si="1004"/>
        <v>0</v>
      </c>
      <c r="FK1219" s="23">
        <f t="shared" si="1005"/>
        <v>0</v>
      </c>
      <c r="FL1219" s="23">
        <f t="shared" ref="FL1219:FL1225" si="1245">$F1219*FL$1248</f>
        <v>0</v>
      </c>
      <c r="FM1219" s="23">
        <f t="shared" ref="FM1219:FM1225" si="1246">$G1219*FM$1248</f>
        <v>0</v>
      </c>
      <c r="FN1219" s="23">
        <f t="shared" ref="FN1219:FN1225" si="1247">$H1219*FN$1248</f>
        <v>0</v>
      </c>
      <c r="FO1219" s="23">
        <f t="shared" ref="FO1219:FO1225" si="1248">$I1219*FO$1248</f>
        <v>350.38</v>
      </c>
      <c r="FP1219" s="23">
        <f t="shared" ref="FP1219:FP1225" si="1249">$J1219*FP$1248</f>
        <v>361.95</v>
      </c>
      <c r="FQ1219" s="23">
        <f t="shared" ref="FQ1219:FQ1225" si="1250">$K1219*FQ$1248</f>
        <v>361.95</v>
      </c>
      <c r="FR1219" s="23">
        <f t="shared" si="1006"/>
        <v>0</v>
      </c>
      <c r="FS1219" s="23">
        <f t="shared" si="1006"/>
        <v>0</v>
      </c>
      <c r="FT1219" s="23">
        <f t="shared" si="1006"/>
        <v>0</v>
      </c>
      <c r="FU1219" s="23">
        <f t="shared" si="1007"/>
        <v>0</v>
      </c>
      <c r="FV1219" s="23">
        <f t="shared" si="1007"/>
        <v>0</v>
      </c>
      <c r="FW1219" s="23">
        <f t="shared" si="1007"/>
        <v>0</v>
      </c>
      <c r="FX1219" s="28"/>
      <c r="FY1219" s="28"/>
      <c r="FZ1219" s="28"/>
      <c r="GA1219" s="23">
        <f t="shared" si="1008"/>
        <v>0</v>
      </c>
      <c r="GB1219" s="23">
        <f t="shared" si="1009"/>
        <v>0</v>
      </c>
      <c r="GC1219" s="23">
        <f t="shared" si="1010"/>
        <v>0</v>
      </c>
      <c r="GD1219" s="23">
        <f t="shared" si="1011"/>
        <v>0</v>
      </c>
      <c r="GE1219" s="23">
        <f t="shared" si="1012"/>
        <v>0</v>
      </c>
      <c r="GF1219" s="23">
        <f t="shared" si="1013"/>
        <v>0</v>
      </c>
      <c r="GG1219" s="23">
        <f t="shared" ref="GG1219:GG1225" si="1251">$F1219*GG$1248</f>
        <v>0</v>
      </c>
      <c r="GH1219" s="23">
        <f t="shared" ref="GH1219:GH1225" si="1252">$G1219*GH$1248</f>
        <v>0</v>
      </c>
      <c r="GI1219" s="23">
        <f t="shared" ref="GI1219:GI1225" si="1253">$H1219*GI$1248</f>
        <v>0</v>
      </c>
      <c r="GJ1219" s="23">
        <f t="shared" ref="GJ1219:GJ1225" si="1254">$I1219*GJ$1248</f>
        <v>525.6</v>
      </c>
      <c r="GK1219" s="23">
        <f t="shared" ref="GK1219:GK1225" si="1255">$J1219*GK$1248</f>
        <v>543.74</v>
      </c>
      <c r="GL1219" s="23">
        <f t="shared" ref="GL1219:GL1225" si="1256">$K1219*GL$1248</f>
        <v>543.74</v>
      </c>
      <c r="GM1219" s="23">
        <f t="shared" si="1014"/>
        <v>0</v>
      </c>
      <c r="GN1219" s="23">
        <f t="shared" si="1014"/>
        <v>0</v>
      </c>
      <c r="GO1219" s="23">
        <f t="shared" si="1014"/>
        <v>0</v>
      </c>
      <c r="GP1219" s="23">
        <f t="shared" si="1015"/>
        <v>0</v>
      </c>
      <c r="GQ1219" s="23">
        <f t="shared" si="1015"/>
        <v>0</v>
      </c>
      <c r="GR1219" s="23">
        <f t="shared" si="1015"/>
        <v>0</v>
      </c>
      <c r="GS1219" s="28"/>
      <c r="GT1219" s="28"/>
      <c r="GU1219" s="28"/>
      <c r="GV1219" s="23">
        <f t="shared" si="1016"/>
        <v>0</v>
      </c>
      <c r="GW1219" s="23">
        <f t="shared" si="1017"/>
        <v>0</v>
      </c>
      <c r="GX1219" s="23">
        <f t="shared" si="1018"/>
        <v>0</v>
      </c>
      <c r="GY1219" s="23">
        <f t="shared" si="1019"/>
        <v>0</v>
      </c>
      <c r="GZ1219" s="23">
        <f t="shared" si="1020"/>
        <v>0</v>
      </c>
      <c r="HA1219" s="23">
        <f t="shared" si="1021"/>
        <v>0</v>
      </c>
      <c r="HB1219" s="23">
        <f t="shared" ref="HB1219:HB1225" si="1257">$F1219*HB$1248</f>
        <v>0</v>
      </c>
      <c r="HC1219" s="23">
        <f t="shared" ref="HC1219:HC1225" si="1258">$G1219*HC$1248</f>
        <v>0</v>
      </c>
      <c r="HD1219" s="23">
        <f t="shared" ref="HD1219:HD1225" si="1259">$H1219*HD$1248</f>
        <v>0</v>
      </c>
      <c r="HE1219" s="23">
        <f t="shared" ref="HE1219:HE1225" si="1260">$I1219*HE$1248</f>
        <v>536.33000000000004</v>
      </c>
      <c r="HF1219" s="23">
        <f t="shared" ref="HF1219:HF1225" si="1261">$J1219*HF$1248</f>
        <v>553.78</v>
      </c>
      <c r="HG1219" s="23">
        <f t="shared" ref="HG1219:HG1225" si="1262">$K1219*HG$1248</f>
        <v>553.78</v>
      </c>
      <c r="HH1219" s="23">
        <f t="shared" si="1022"/>
        <v>0</v>
      </c>
      <c r="HI1219" s="23">
        <f t="shared" si="1022"/>
        <v>0</v>
      </c>
      <c r="HJ1219" s="23">
        <f t="shared" si="1022"/>
        <v>0</v>
      </c>
      <c r="HK1219" s="23">
        <f t="shared" si="1023"/>
        <v>0</v>
      </c>
      <c r="HL1219" s="23">
        <f t="shared" si="1023"/>
        <v>0</v>
      </c>
      <c r="HM1219" s="23">
        <f t="shared" si="1023"/>
        <v>0</v>
      </c>
      <c r="HN1219" s="28"/>
      <c r="HO1219" s="28"/>
      <c r="HP1219" s="28"/>
      <c r="HQ1219" s="23">
        <f t="shared" si="1024"/>
        <v>0</v>
      </c>
      <c r="HR1219" s="23">
        <f t="shared" si="1025"/>
        <v>0</v>
      </c>
      <c r="HS1219" s="23">
        <f t="shared" si="1026"/>
        <v>0</v>
      </c>
      <c r="HT1219" s="23">
        <f t="shared" si="1027"/>
        <v>0</v>
      </c>
      <c r="HU1219" s="23">
        <f t="shared" si="1028"/>
        <v>0</v>
      </c>
      <c r="HV1219" s="23">
        <f t="shared" si="1029"/>
        <v>0</v>
      </c>
      <c r="HW1219" s="23">
        <f t="shared" ref="HW1219:HW1225" si="1263">$F1219*HW$1248</f>
        <v>0</v>
      </c>
      <c r="HX1219" s="23">
        <f t="shared" ref="HX1219:HX1225" si="1264">$G1219*HX$1248</f>
        <v>0</v>
      </c>
      <c r="HY1219" s="23">
        <f t="shared" ref="HY1219:HY1225" si="1265">$H1219*HY$1248</f>
        <v>0</v>
      </c>
      <c r="HZ1219" s="23">
        <f t="shared" ref="HZ1219:HZ1225" si="1266">$I1219*HZ$1248</f>
        <v>441.09</v>
      </c>
      <c r="IA1219" s="23">
        <f t="shared" ref="IA1219:IA1225" si="1267">$J1219*IA$1248</f>
        <v>458.2</v>
      </c>
      <c r="IB1219" s="23">
        <f t="shared" ref="IB1219:IB1225" si="1268">$K1219*IB$1248</f>
        <v>458.2</v>
      </c>
      <c r="IC1219" s="23">
        <f t="shared" si="1030"/>
        <v>0</v>
      </c>
      <c r="ID1219" s="23">
        <f t="shared" si="1030"/>
        <v>0</v>
      </c>
      <c r="IE1219" s="23">
        <f t="shared" si="1030"/>
        <v>0</v>
      </c>
      <c r="IF1219" s="23">
        <f t="shared" si="1031"/>
        <v>0</v>
      </c>
      <c r="IG1219" s="23">
        <f t="shared" si="1031"/>
        <v>0</v>
      </c>
      <c r="IH1219" s="23">
        <f t="shared" si="1031"/>
        <v>0</v>
      </c>
      <c r="II1219" s="28"/>
      <c r="IJ1219" s="28"/>
      <c r="IK1219" s="28"/>
      <c r="IL1219" s="23">
        <f t="shared" si="1032"/>
        <v>0</v>
      </c>
      <c r="IM1219" s="23">
        <f t="shared" si="1033"/>
        <v>0</v>
      </c>
      <c r="IN1219" s="23">
        <f t="shared" si="1034"/>
        <v>0</v>
      </c>
      <c r="IO1219" s="23">
        <f t="shared" si="1035"/>
        <v>0</v>
      </c>
      <c r="IP1219" s="23">
        <f t="shared" si="1036"/>
        <v>0</v>
      </c>
      <c r="IQ1219" s="23">
        <f t="shared" si="1037"/>
        <v>0</v>
      </c>
      <c r="IR1219" s="23">
        <f t="shared" ref="IR1219:IR1225" si="1269">$F1219*IR$1248</f>
        <v>0</v>
      </c>
      <c r="IS1219" s="23">
        <f t="shared" ref="IS1219:IS1225" si="1270">$G1219*IS$1248</f>
        <v>0</v>
      </c>
      <c r="IT1219" s="23">
        <f t="shared" ref="IT1219:IT1225" si="1271">$H1219*IT$1248</f>
        <v>0</v>
      </c>
      <c r="IU1219" s="23">
        <f t="shared" ref="IU1219:IU1225" si="1272">$I1219*IU$1248</f>
        <v>1432.1</v>
      </c>
      <c r="IV1219" s="23">
        <f t="shared" ref="IV1219:IV1225" si="1273">$J1219*IV$1248</f>
        <v>1507.07</v>
      </c>
      <c r="IW1219" s="23">
        <f t="shared" ref="IW1219:IW1225" si="1274">$K1219*IW$1248</f>
        <v>1507.07</v>
      </c>
      <c r="IX1219" s="23">
        <f t="shared" si="1038"/>
        <v>0</v>
      </c>
      <c r="IY1219" s="23">
        <f t="shared" si="1038"/>
        <v>0</v>
      </c>
      <c r="IZ1219" s="23">
        <f t="shared" si="1038"/>
        <v>0</v>
      </c>
      <c r="JA1219" s="23">
        <f t="shared" si="1039"/>
        <v>0</v>
      </c>
      <c r="JB1219" s="23">
        <f t="shared" si="1039"/>
        <v>0</v>
      </c>
      <c r="JC1219" s="23">
        <f t="shared" si="1039"/>
        <v>0</v>
      </c>
      <c r="JD1219" s="28"/>
      <c r="JE1219" s="28"/>
      <c r="JF1219" s="28"/>
      <c r="JG1219" s="23">
        <f t="shared" si="1040"/>
        <v>0</v>
      </c>
      <c r="JH1219" s="23">
        <f t="shared" si="1041"/>
        <v>0</v>
      </c>
      <c r="JI1219" s="23">
        <f t="shared" si="1042"/>
        <v>0</v>
      </c>
      <c r="JJ1219" s="23">
        <f t="shared" si="1043"/>
        <v>0</v>
      </c>
      <c r="JK1219" s="23">
        <f t="shared" si="1044"/>
        <v>0</v>
      </c>
      <c r="JL1219" s="23">
        <f t="shared" si="1045"/>
        <v>0</v>
      </c>
      <c r="JM1219" s="23">
        <f t="shared" ref="JM1219:JM1225" si="1275">$F1219*JM$1248</f>
        <v>0</v>
      </c>
      <c r="JN1219" s="23">
        <f t="shared" ref="JN1219:JN1225" si="1276">$G1219*JN$1248</f>
        <v>0</v>
      </c>
      <c r="JO1219" s="23">
        <f t="shared" ref="JO1219:JO1225" si="1277">$H1219*JO$1248</f>
        <v>0</v>
      </c>
      <c r="JP1219" s="23">
        <f t="shared" ref="JP1219:JP1225" si="1278">$I1219*JP$1248</f>
        <v>368.3</v>
      </c>
      <c r="JQ1219" s="23">
        <f t="shared" ref="JQ1219:JQ1225" si="1279">$J1219*JQ$1248</f>
        <v>385.04</v>
      </c>
      <c r="JR1219" s="23">
        <f t="shared" ref="JR1219:JR1225" si="1280">$K1219*JR$1248</f>
        <v>385.04</v>
      </c>
      <c r="JS1219" s="23">
        <f t="shared" si="1046"/>
        <v>0</v>
      </c>
      <c r="JT1219" s="23">
        <f t="shared" si="1046"/>
        <v>0</v>
      </c>
      <c r="JU1219" s="23">
        <f t="shared" si="1046"/>
        <v>0</v>
      </c>
      <c r="JV1219" s="23">
        <f t="shared" si="1047"/>
        <v>0</v>
      </c>
      <c r="JW1219" s="23">
        <f t="shared" si="1047"/>
        <v>0</v>
      </c>
      <c r="JX1219" s="23">
        <f t="shared" si="1047"/>
        <v>0</v>
      </c>
      <c r="JY1219" s="28"/>
      <c r="JZ1219" s="28"/>
      <c r="KA1219" s="28"/>
      <c r="KB1219" s="23">
        <f t="shared" si="1048"/>
        <v>0</v>
      </c>
      <c r="KC1219" s="23">
        <f t="shared" si="1049"/>
        <v>0</v>
      </c>
      <c r="KD1219" s="23">
        <f t="shared" si="1050"/>
        <v>0</v>
      </c>
      <c r="KE1219" s="23">
        <f t="shared" si="1051"/>
        <v>0</v>
      </c>
      <c r="KF1219" s="23">
        <f t="shared" si="1052"/>
        <v>0</v>
      </c>
      <c r="KG1219" s="23">
        <f t="shared" si="1053"/>
        <v>0</v>
      </c>
      <c r="KH1219" s="23">
        <f t="shared" ref="KH1219:KH1225" si="1281">$F1219*KH$1248</f>
        <v>0</v>
      </c>
      <c r="KI1219" s="23">
        <f t="shared" ref="KI1219:KI1225" si="1282">$G1219*KI$1248</f>
        <v>0</v>
      </c>
      <c r="KJ1219" s="23">
        <f t="shared" ref="KJ1219:KJ1225" si="1283">$H1219*KJ$1248</f>
        <v>0</v>
      </c>
      <c r="KK1219" s="23">
        <f t="shared" ref="KK1219:KK1225" si="1284">$I1219*KK$1248</f>
        <v>408.84</v>
      </c>
      <c r="KL1219" s="23">
        <f t="shared" ref="KL1219:KL1225" si="1285">$J1219*KL$1248</f>
        <v>426.92</v>
      </c>
      <c r="KM1219" s="23">
        <f t="shared" ref="KM1219:KM1225" si="1286">$K1219*KM$1248</f>
        <v>426.92</v>
      </c>
      <c r="KN1219" s="23">
        <f t="shared" si="1054"/>
        <v>0</v>
      </c>
      <c r="KO1219" s="23">
        <f t="shared" si="1054"/>
        <v>0</v>
      </c>
      <c r="KP1219" s="23">
        <f t="shared" si="1054"/>
        <v>0</v>
      </c>
      <c r="KQ1219" s="23">
        <f t="shared" si="1055"/>
        <v>0</v>
      </c>
      <c r="KR1219" s="23">
        <f t="shared" si="1055"/>
        <v>0</v>
      </c>
      <c r="KS1219" s="23">
        <f t="shared" si="1055"/>
        <v>0</v>
      </c>
      <c r="KT1219" s="28"/>
      <c r="KU1219" s="28"/>
      <c r="KV1219" s="28"/>
      <c r="KW1219" s="23">
        <f t="shared" si="1056"/>
        <v>0</v>
      </c>
      <c r="KX1219" s="23">
        <f t="shared" si="1057"/>
        <v>0</v>
      </c>
      <c r="KY1219" s="23">
        <f t="shared" si="1058"/>
        <v>0</v>
      </c>
      <c r="KZ1219" s="23">
        <f t="shared" si="1059"/>
        <v>0</v>
      </c>
      <c r="LA1219" s="23">
        <f t="shared" si="1060"/>
        <v>0</v>
      </c>
      <c r="LB1219" s="23">
        <f t="shared" si="1061"/>
        <v>0</v>
      </c>
      <c r="LC1219" s="23">
        <f t="shared" ref="LC1219:LC1225" si="1287">$F1219*LC$1248</f>
        <v>0</v>
      </c>
      <c r="LD1219" s="23">
        <f t="shared" ref="LD1219:LD1225" si="1288">$G1219*LD$1248</f>
        <v>0</v>
      </c>
      <c r="LE1219" s="23">
        <f t="shared" ref="LE1219:LE1225" si="1289">$H1219*LE$1248</f>
        <v>0</v>
      </c>
      <c r="LF1219" s="23">
        <f t="shared" ref="LF1219:LF1225" si="1290">$I1219*LF$1248</f>
        <v>684.33</v>
      </c>
      <c r="LG1219" s="23">
        <f t="shared" ref="LG1219:LG1225" si="1291">$J1219*LG$1248</f>
        <v>709.77</v>
      </c>
      <c r="LH1219" s="23">
        <f t="shared" ref="LH1219:LH1225" si="1292">$K1219*LH$1248</f>
        <v>709.77</v>
      </c>
      <c r="LI1219" s="23">
        <f t="shared" si="1062"/>
        <v>0</v>
      </c>
      <c r="LJ1219" s="23">
        <f t="shared" si="1062"/>
        <v>0</v>
      </c>
      <c r="LK1219" s="23">
        <f t="shared" si="1062"/>
        <v>0</v>
      </c>
      <c r="LL1219" s="23">
        <f t="shared" si="1063"/>
        <v>0</v>
      </c>
      <c r="LM1219" s="23">
        <f t="shared" si="1063"/>
        <v>0</v>
      </c>
      <c r="LN1219" s="23">
        <f t="shared" si="1063"/>
        <v>0</v>
      </c>
      <c r="LO1219" s="28"/>
      <c r="LP1219" s="28"/>
      <c r="LQ1219" s="28"/>
      <c r="LR1219" s="23">
        <f t="shared" si="1064"/>
        <v>0</v>
      </c>
      <c r="LS1219" s="23">
        <f t="shared" si="1065"/>
        <v>0</v>
      </c>
      <c r="LT1219" s="23">
        <f t="shared" si="1066"/>
        <v>0</v>
      </c>
      <c r="LU1219" s="23">
        <f t="shared" si="1067"/>
        <v>0</v>
      </c>
      <c r="LV1219" s="23">
        <f t="shared" si="1068"/>
        <v>0</v>
      </c>
      <c r="LW1219" s="23">
        <f t="shared" si="1069"/>
        <v>0</v>
      </c>
      <c r="LX1219" s="23">
        <f t="shared" ref="LX1219:LX1225" si="1293">$F1219*LX$1248</f>
        <v>0</v>
      </c>
      <c r="LY1219" s="23">
        <f t="shared" ref="LY1219:LY1225" si="1294">$G1219*LY$1248</f>
        <v>0</v>
      </c>
      <c r="LZ1219" s="23">
        <f t="shared" ref="LZ1219:LZ1225" si="1295">$H1219*LZ$1248</f>
        <v>0</v>
      </c>
      <c r="MA1219" s="23">
        <f t="shared" ref="MA1219:MA1225" si="1296">$I1219*MA$1248</f>
        <v>493.13</v>
      </c>
      <c r="MB1219" s="23">
        <f t="shared" ref="MB1219:MB1225" si="1297">$J1219*MB$1248</f>
        <v>516.96</v>
      </c>
      <c r="MC1219" s="23">
        <f t="shared" ref="MC1219:MC1225" si="1298">$K1219*MC$1248</f>
        <v>516.96</v>
      </c>
      <c r="MD1219" s="23">
        <f t="shared" si="1070"/>
        <v>0</v>
      </c>
      <c r="ME1219" s="23">
        <f t="shared" si="1070"/>
        <v>0</v>
      </c>
      <c r="MF1219" s="23">
        <f t="shared" si="1070"/>
        <v>0</v>
      </c>
      <c r="MG1219" s="23">
        <f t="shared" si="1071"/>
        <v>0</v>
      </c>
      <c r="MH1219" s="23">
        <f t="shared" si="1071"/>
        <v>0</v>
      </c>
      <c r="MI1219" s="23">
        <f t="shared" si="1071"/>
        <v>0</v>
      </c>
      <c r="MJ1219" s="28"/>
      <c r="MK1219" s="28"/>
      <c r="ML1219" s="28"/>
      <c r="MM1219" s="23">
        <f t="shared" si="1072"/>
        <v>0</v>
      </c>
      <c r="MN1219" s="23">
        <f t="shared" si="1073"/>
        <v>0</v>
      </c>
      <c r="MO1219" s="23">
        <f t="shared" si="1074"/>
        <v>0</v>
      </c>
      <c r="MP1219" s="23">
        <f t="shared" si="1075"/>
        <v>0</v>
      </c>
      <c r="MQ1219" s="23">
        <f t="shared" si="1076"/>
        <v>0</v>
      </c>
      <c r="MR1219" s="23">
        <f t="shared" si="1077"/>
        <v>0</v>
      </c>
      <c r="MS1219" s="23">
        <f t="shared" ref="MS1219:MS1225" si="1299">$F1219*MS$1248</f>
        <v>0</v>
      </c>
      <c r="MT1219" s="23">
        <f t="shared" ref="MT1219:MT1225" si="1300">$G1219*MT$1248</f>
        <v>0</v>
      </c>
      <c r="MU1219" s="23">
        <f t="shared" ref="MU1219:MU1225" si="1301">$H1219*MU$1248</f>
        <v>0</v>
      </c>
      <c r="MV1219" s="23">
        <f t="shared" ref="MV1219:MV1225" si="1302">$I1219*MV$1248</f>
        <v>487.55</v>
      </c>
      <c r="MW1219" s="23">
        <f t="shared" ref="MW1219:MW1225" si="1303">$J1219*MW$1248</f>
        <v>499.68</v>
      </c>
      <c r="MX1219" s="23">
        <f t="shared" ref="MX1219:MX1225" si="1304">$K1219*MX$1248</f>
        <v>499.68</v>
      </c>
      <c r="MY1219" s="23">
        <f t="shared" si="1078"/>
        <v>0</v>
      </c>
      <c r="MZ1219" s="23">
        <f t="shared" si="1078"/>
        <v>0</v>
      </c>
      <c r="NA1219" s="23">
        <f t="shared" si="1078"/>
        <v>0</v>
      </c>
      <c r="NB1219" s="23">
        <f t="shared" si="1079"/>
        <v>0</v>
      </c>
      <c r="NC1219" s="23">
        <f t="shared" si="1079"/>
        <v>0</v>
      </c>
      <c r="ND1219" s="23">
        <f t="shared" si="1079"/>
        <v>0</v>
      </c>
      <c r="NE1219" s="28"/>
      <c r="NF1219" s="28"/>
      <c r="NG1219" s="28"/>
      <c r="NH1219" s="23">
        <f t="shared" si="1080"/>
        <v>0</v>
      </c>
      <c r="NI1219" s="23">
        <f t="shared" si="1081"/>
        <v>0</v>
      </c>
      <c r="NJ1219" s="23">
        <f t="shared" si="1082"/>
        <v>0</v>
      </c>
      <c r="NK1219" s="23">
        <f t="shared" si="1083"/>
        <v>0</v>
      </c>
      <c r="NL1219" s="23">
        <f t="shared" si="1084"/>
        <v>0</v>
      </c>
      <c r="NM1219" s="23">
        <f t="shared" si="1085"/>
        <v>0</v>
      </c>
      <c r="NN1219" s="23">
        <f t="shared" ref="NN1219:NN1225" si="1305">$F1219*NN$1248</f>
        <v>0</v>
      </c>
      <c r="NO1219" s="23">
        <f t="shared" ref="NO1219:NO1225" si="1306">$G1219*NO$1248</f>
        <v>0</v>
      </c>
      <c r="NP1219" s="23">
        <f t="shared" ref="NP1219:NP1225" si="1307">$H1219*NP$1248</f>
        <v>0</v>
      </c>
      <c r="NQ1219" s="23">
        <f t="shared" ref="NQ1219:NQ1225" si="1308">$I1219*NQ$1248</f>
        <v>600.62</v>
      </c>
      <c r="NR1219" s="23">
        <f t="shared" ref="NR1219:NR1225" si="1309">$J1219*NR$1248</f>
        <v>622.07000000000005</v>
      </c>
      <c r="NS1219" s="23">
        <f t="shared" ref="NS1219:NS1225" si="1310">$K1219*NS$1248</f>
        <v>622.07000000000005</v>
      </c>
      <c r="NT1219" s="23">
        <f t="shared" si="1086"/>
        <v>0</v>
      </c>
      <c r="NU1219" s="23">
        <f t="shared" si="1086"/>
        <v>0</v>
      </c>
      <c r="NV1219" s="23">
        <f t="shared" si="1086"/>
        <v>0</v>
      </c>
      <c r="NW1219" s="23">
        <f t="shared" si="1087"/>
        <v>0</v>
      </c>
      <c r="NX1219" s="23">
        <f t="shared" si="1087"/>
        <v>0</v>
      </c>
      <c r="NY1219" s="23">
        <f t="shared" si="1087"/>
        <v>0</v>
      </c>
      <c r="NZ1219" s="28"/>
      <c r="OA1219" s="28"/>
      <c r="OB1219" s="28"/>
      <c r="OC1219" s="23">
        <f t="shared" si="1088"/>
        <v>0</v>
      </c>
      <c r="OD1219" s="23">
        <f t="shared" si="1089"/>
        <v>0</v>
      </c>
      <c r="OE1219" s="23">
        <f t="shared" si="1090"/>
        <v>0</v>
      </c>
      <c r="OF1219" s="23">
        <f t="shared" si="1091"/>
        <v>0</v>
      </c>
      <c r="OG1219" s="23">
        <f t="shared" si="1092"/>
        <v>0</v>
      </c>
      <c r="OH1219" s="23">
        <f t="shared" si="1093"/>
        <v>0</v>
      </c>
      <c r="OI1219" s="23">
        <f t="shared" ref="OI1219:OI1225" si="1311">$F1219*OI$1248</f>
        <v>0</v>
      </c>
      <c r="OJ1219" s="23">
        <f t="shared" ref="OJ1219:OJ1225" si="1312">$G1219*OJ$1248</f>
        <v>0</v>
      </c>
      <c r="OK1219" s="23">
        <f t="shared" ref="OK1219:OK1225" si="1313">$H1219*OK$1248</f>
        <v>0</v>
      </c>
      <c r="OL1219" s="23">
        <f t="shared" ref="OL1219:OL1225" si="1314">$I1219*OL$1248</f>
        <v>580.23</v>
      </c>
      <c r="OM1219" s="23">
        <f t="shared" ref="OM1219:OM1225" si="1315">$J1219*OM$1248</f>
        <v>608.1</v>
      </c>
      <c r="ON1219" s="23">
        <f t="shared" ref="ON1219:ON1225" si="1316">$K1219*ON$1248</f>
        <v>608.1</v>
      </c>
      <c r="OO1219" s="23">
        <f t="shared" si="1094"/>
        <v>0</v>
      </c>
      <c r="OP1219" s="23">
        <f t="shared" si="1094"/>
        <v>0</v>
      </c>
      <c r="OQ1219" s="23">
        <f t="shared" si="1094"/>
        <v>0</v>
      </c>
      <c r="OR1219" s="23">
        <f t="shared" si="1095"/>
        <v>0</v>
      </c>
      <c r="OS1219" s="23">
        <f t="shared" si="1095"/>
        <v>0</v>
      </c>
      <c r="OT1219" s="23">
        <f t="shared" si="1095"/>
        <v>0</v>
      </c>
      <c r="OU1219" s="28"/>
      <c r="OV1219" s="28"/>
      <c r="OW1219" s="28"/>
      <c r="OX1219" s="23">
        <f t="shared" si="1096"/>
        <v>0</v>
      </c>
      <c r="OY1219" s="23">
        <f t="shared" si="1097"/>
        <v>0</v>
      </c>
      <c r="OZ1219" s="23">
        <f t="shared" si="1098"/>
        <v>0</v>
      </c>
      <c r="PA1219" s="23">
        <f t="shared" si="1099"/>
        <v>0</v>
      </c>
      <c r="PB1219" s="23">
        <f t="shared" si="1100"/>
        <v>0</v>
      </c>
      <c r="PC1219" s="23">
        <f t="shared" si="1101"/>
        <v>0</v>
      </c>
      <c r="PD1219" s="23">
        <f t="shared" ref="PD1219:PD1225" si="1317">$F1219*PD$1248</f>
        <v>0</v>
      </c>
      <c r="PE1219" s="23">
        <f t="shared" ref="PE1219:PE1225" si="1318">$G1219*PE$1248</f>
        <v>0</v>
      </c>
      <c r="PF1219" s="23">
        <f t="shared" ref="PF1219:PF1225" si="1319">$H1219*PF$1248</f>
        <v>0</v>
      </c>
      <c r="PG1219" s="23">
        <f t="shared" ref="PG1219:PG1225" si="1320">$I1219*PG$1248</f>
        <v>603.9</v>
      </c>
      <c r="PH1219" s="23">
        <f t="shared" ref="PH1219:PH1225" si="1321">$J1219*PH$1248</f>
        <v>621.29</v>
      </c>
      <c r="PI1219" s="23">
        <f t="shared" ref="PI1219:PI1225" si="1322">$K1219*PI$1248</f>
        <v>621.29</v>
      </c>
      <c r="PJ1219" s="23">
        <f t="shared" si="1102"/>
        <v>0</v>
      </c>
      <c r="PK1219" s="23">
        <f t="shared" si="1102"/>
        <v>0</v>
      </c>
      <c r="PL1219" s="23">
        <f t="shared" si="1102"/>
        <v>0</v>
      </c>
      <c r="PM1219" s="23">
        <f t="shared" si="1103"/>
        <v>0</v>
      </c>
      <c r="PN1219" s="23">
        <f t="shared" si="1103"/>
        <v>0</v>
      </c>
      <c r="PO1219" s="23">
        <f t="shared" si="1103"/>
        <v>0</v>
      </c>
      <c r="PP1219" s="28"/>
      <c r="PQ1219" s="28"/>
      <c r="PR1219" s="28"/>
      <c r="PS1219" s="23">
        <f t="shared" si="1104"/>
        <v>0</v>
      </c>
      <c r="PT1219" s="23">
        <f t="shared" si="1105"/>
        <v>0</v>
      </c>
      <c r="PU1219" s="23">
        <f t="shared" si="1106"/>
        <v>0</v>
      </c>
      <c r="PV1219" s="23">
        <f t="shared" si="1107"/>
        <v>0</v>
      </c>
      <c r="PW1219" s="23">
        <f t="shared" si="1108"/>
        <v>0</v>
      </c>
      <c r="PX1219" s="23">
        <f t="shared" si="1109"/>
        <v>0</v>
      </c>
      <c r="PY1219" s="23">
        <f t="shared" ref="PY1219:PY1225" si="1323">$F1219*PY$1248</f>
        <v>0</v>
      </c>
      <c r="PZ1219" s="23">
        <f t="shared" ref="PZ1219:PZ1225" si="1324">$G1219*PZ$1248</f>
        <v>0</v>
      </c>
      <c r="QA1219" s="23">
        <f t="shared" ref="QA1219:QA1225" si="1325">$H1219*QA$1248</f>
        <v>0</v>
      </c>
      <c r="QB1219" s="23">
        <f t="shared" ref="QB1219:QB1225" si="1326">$I1219*QB$1248</f>
        <v>570.16</v>
      </c>
      <c r="QC1219" s="23">
        <f t="shared" ref="QC1219:QC1225" si="1327">$J1219*QC$1248</f>
        <v>587.11</v>
      </c>
      <c r="QD1219" s="23">
        <f t="shared" ref="QD1219:QD1225" si="1328">$K1219*QD$1248</f>
        <v>587.11</v>
      </c>
      <c r="QE1219" s="23">
        <f t="shared" si="1110"/>
        <v>0</v>
      </c>
      <c r="QF1219" s="23">
        <f t="shared" si="1110"/>
        <v>0</v>
      </c>
      <c r="QG1219" s="23">
        <f t="shared" si="1110"/>
        <v>0</v>
      </c>
      <c r="QH1219" s="23">
        <f t="shared" si="1111"/>
        <v>0</v>
      </c>
      <c r="QI1219" s="23">
        <f t="shared" si="1111"/>
        <v>0</v>
      </c>
      <c r="QJ1219" s="23">
        <f t="shared" si="1111"/>
        <v>0</v>
      </c>
      <c r="QK1219" s="28"/>
      <c r="QL1219" s="28"/>
      <c r="QM1219" s="28"/>
      <c r="QN1219" s="23">
        <f t="shared" si="1112"/>
        <v>0</v>
      </c>
      <c r="QO1219" s="23">
        <f t="shared" si="1113"/>
        <v>0</v>
      </c>
      <c r="QP1219" s="23">
        <f t="shared" si="1114"/>
        <v>0</v>
      </c>
      <c r="QQ1219" s="23">
        <f t="shared" si="1115"/>
        <v>0</v>
      </c>
      <c r="QR1219" s="23">
        <f t="shared" si="1116"/>
        <v>0</v>
      </c>
      <c r="QS1219" s="23">
        <f t="shared" si="1117"/>
        <v>0</v>
      </c>
      <c r="QT1219" s="23">
        <f t="shared" ref="QT1219:QT1225" si="1329">$F1219*QT$1248</f>
        <v>0</v>
      </c>
      <c r="QU1219" s="23">
        <f t="shared" ref="QU1219:QU1225" si="1330">$G1219*QU$1248</f>
        <v>0</v>
      </c>
      <c r="QV1219" s="23">
        <f t="shared" ref="QV1219:QV1225" si="1331">$H1219*QV$1248</f>
        <v>0</v>
      </c>
      <c r="QW1219" s="23">
        <f t="shared" ref="QW1219:QW1225" si="1332">$I1219*QW$1248</f>
        <v>408.47</v>
      </c>
      <c r="QX1219" s="23">
        <f t="shared" ref="QX1219:QX1225" si="1333">$J1219*QX$1248</f>
        <v>419.41</v>
      </c>
      <c r="QY1219" s="23">
        <f t="shared" ref="QY1219:QY1225" si="1334">$K1219*QY$1248</f>
        <v>419.41</v>
      </c>
      <c r="QZ1219" s="23">
        <f t="shared" si="1118"/>
        <v>0</v>
      </c>
      <c r="RA1219" s="23">
        <f t="shared" si="1118"/>
        <v>0</v>
      </c>
      <c r="RB1219" s="23">
        <f t="shared" si="1118"/>
        <v>0</v>
      </c>
      <c r="RC1219" s="23">
        <f t="shared" si="1119"/>
        <v>0</v>
      </c>
      <c r="RD1219" s="23">
        <f t="shared" si="1119"/>
        <v>0</v>
      </c>
      <c r="RE1219" s="23">
        <f t="shared" si="1119"/>
        <v>0</v>
      </c>
      <c r="RF1219" s="28"/>
      <c r="RG1219" s="28"/>
      <c r="RH1219" s="28"/>
      <c r="RI1219" s="23">
        <f t="shared" si="1120"/>
        <v>0</v>
      </c>
      <c r="RJ1219" s="23">
        <f t="shared" si="1121"/>
        <v>0</v>
      </c>
      <c r="RK1219" s="23">
        <f t="shared" si="1122"/>
        <v>0</v>
      </c>
      <c r="RL1219" s="23">
        <f t="shared" si="1123"/>
        <v>0</v>
      </c>
      <c r="RM1219" s="23">
        <f t="shared" si="1124"/>
        <v>0</v>
      </c>
      <c r="RN1219" s="23">
        <f t="shared" si="1125"/>
        <v>0</v>
      </c>
      <c r="RO1219" s="23">
        <f t="shared" ref="RO1219:RO1225" si="1335">$F1219*RO$1248</f>
        <v>0</v>
      </c>
      <c r="RP1219" s="23">
        <f t="shared" ref="RP1219:RP1225" si="1336">$G1219*RP$1248</f>
        <v>0</v>
      </c>
      <c r="RQ1219" s="23">
        <f t="shared" ref="RQ1219:RQ1225" si="1337">$H1219*RQ$1248</f>
        <v>0</v>
      </c>
      <c r="RR1219" s="23">
        <f t="shared" ref="RR1219:RR1225" si="1338">$I1219*RR$1248</f>
        <v>504.58</v>
      </c>
      <c r="RS1219" s="23">
        <f t="shared" ref="RS1219:RS1225" si="1339">$J1219*RS$1248</f>
        <v>523.30999999999995</v>
      </c>
      <c r="RT1219" s="23">
        <f t="shared" ref="RT1219:RT1225" si="1340">$K1219*RT$1248</f>
        <v>523.30999999999995</v>
      </c>
      <c r="RU1219" s="23">
        <f t="shared" si="1126"/>
        <v>0</v>
      </c>
      <c r="RV1219" s="23">
        <f t="shared" si="1126"/>
        <v>0</v>
      </c>
      <c r="RW1219" s="23">
        <f t="shared" si="1126"/>
        <v>0</v>
      </c>
      <c r="RX1219" s="23">
        <f t="shared" si="1127"/>
        <v>0</v>
      </c>
      <c r="RY1219" s="23">
        <f t="shared" si="1127"/>
        <v>0</v>
      </c>
      <c r="RZ1219" s="23">
        <f t="shared" si="1127"/>
        <v>0</v>
      </c>
      <c r="SA1219" s="28"/>
      <c r="SB1219" s="28"/>
      <c r="SC1219" s="28"/>
      <c r="SD1219" s="23">
        <f t="shared" si="1128"/>
        <v>0</v>
      </c>
      <c r="SE1219" s="23">
        <f t="shared" si="1129"/>
        <v>0</v>
      </c>
      <c r="SF1219" s="23">
        <f t="shared" si="1130"/>
        <v>0</v>
      </c>
      <c r="SG1219" s="23">
        <f t="shared" si="1131"/>
        <v>0</v>
      </c>
      <c r="SH1219" s="23">
        <f t="shared" si="1132"/>
        <v>0</v>
      </c>
      <c r="SI1219" s="23">
        <f t="shared" si="1133"/>
        <v>0</v>
      </c>
      <c r="SJ1219" s="23">
        <f t="shared" ref="SJ1219:SJ1225" si="1341">$F1219*SJ$1248</f>
        <v>0</v>
      </c>
      <c r="SK1219" s="23">
        <f t="shared" ref="SK1219:SK1225" si="1342">$G1219*SK$1248</f>
        <v>0</v>
      </c>
      <c r="SL1219" s="23">
        <f t="shared" ref="SL1219:SL1225" si="1343">$H1219*SL$1248</f>
        <v>0</v>
      </c>
      <c r="SM1219" s="23">
        <f t="shared" ref="SM1219:SM1225" si="1344">$I1219*SM$1248</f>
        <v>816.99</v>
      </c>
      <c r="SN1219" s="23">
        <f t="shared" ref="SN1219:SN1225" si="1345">$J1219*SN$1248</f>
        <v>851.92</v>
      </c>
      <c r="SO1219" s="23">
        <f t="shared" ref="SO1219:SO1225" si="1346">$K1219*SO$1248</f>
        <v>851.92</v>
      </c>
      <c r="SP1219" s="23">
        <f t="shared" si="1134"/>
        <v>0</v>
      </c>
      <c r="SQ1219" s="23">
        <f t="shared" si="1134"/>
        <v>0</v>
      </c>
      <c r="SR1219" s="23">
        <f t="shared" si="1134"/>
        <v>0</v>
      </c>
      <c r="SS1219" s="23">
        <f t="shared" si="1135"/>
        <v>0</v>
      </c>
      <c r="ST1219" s="23">
        <f t="shared" si="1135"/>
        <v>0</v>
      </c>
      <c r="SU1219" s="23">
        <f t="shared" si="1135"/>
        <v>0</v>
      </c>
      <c r="SV1219" s="28"/>
      <c r="SW1219" s="28"/>
      <c r="SX1219" s="28"/>
      <c r="SY1219" s="23">
        <f t="shared" si="1136"/>
        <v>0</v>
      </c>
      <c r="SZ1219" s="23">
        <f t="shared" si="1137"/>
        <v>0</v>
      </c>
      <c r="TA1219" s="23">
        <f t="shared" si="1138"/>
        <v>0</v>
      </c>
      <c r="TB1219" s="23">
        <f t="shared" si="1139"/>
        <v>0</v>
      </c>
      <c r="TC1219" s="23">
        <f t="shared" si="1140"/>
        <v>0</v>
      </c>
      <c r="TD1219" s="23">
        <f t="shared" si="1141"/>
        <v>0</v>
      </c>
      <c r="TE1219" s="23">
        <f t="shared" ref="TE1219:TE1225" si="1347">$F1219*TE$1248</f>
        <v>0</v>
      </c>
      <c r="TF1219" s="23">
        <f t="shared" ref="TF1219:TF1225" si="1348">$G1219*TF$1248</f>
        <v>0</v>
      </c>
      <c r="TG1219" s="23">
        <f t="shared" ref="TG1219:TG1225" si="1349">$H1219*TG$1248</f>
        <v>0</v>
      </c>
      <c r="TH1219" s="23">
        <f t="shared" ref="TH1219:TH1225" si="1350">$I1219*TH$1248</f>
        <v>613.48</v>
      </c>
      <c r="TI1219" s="23">
        <f t="shared" ref="TI1219:TI1225" si="1351">$J1219*TI$1248</f>
        <v>638.25</v>
      </c>
      <c r="TJ1219" s="23">
        <f t="shared" ref="TJ1219:TJ1225" si="1352">$K1219*TJ$1248</f>
        <v>638.25</v>
      </c>
      <c r="TK1219" s="23">
        <f t="shared" si="1142"/>
        <v>0</v>
      </c>
      <c r="TL1219" s="23">
        <f t="shared" si="1142"/>
        <v>0</v>
      </c>
      <c r="TM1219" s="23">
        <f t="shared" si="1142"/>
        <v>0</v>
      </c>
      <c r="TN1219" s="23">
        <f t="shared" si="1143"/>
        <v>0</v>
      </c>
      <c r="TO1219" s="23">
        <f t="shared" si="1143"/>
        <v>0</v>
      </c>
      <c r="TP1219" s="23">
        <f t="shared" si="1143"/>
        <v>0</v>
      </c>
      <c r="TQ1219" s="28"/>
      <c r="TR1219" s="28"/>
      <c r="TS1219" s="28"/>
      <c r="TT1219" s="23">
        <f t="shared" si="1144"/>
        <v>0</v>
      </c>
      <c r="TU1219" s="23">
        <f t="shared" si="1145"/>
        <v>0</v>
      </c>
      <c r="TV1219" s="23">
        <f t="shared" si="1146"/>
        <v>0</v>
      </c>
      <c r="TW1219" s="23">
        <f t="shared" si="1147"/>
        <v>0</v>
      </c>
      <c r="TX1219" s="23">
        <f t="shared" si="1148"/>
        <v>0</v>
      </c>
      <c r="TY1219" s="23">
        <f t="shared" si="1149"/>
        <v>0</v>
      </c>
      <c r="TZ1219" s="23">
        <f t="shared" ref="TZ1219:TZ1225" si="1353">$F1219*TZ$1248</f>
        <v>0</v>
      </c>
      <c r="UA1219" s="23">
        <f t="shared" ref="UA1219:UA1225" si="1354">$G1219*UA$1248</f>
        <v>0</v>
      </c>
      <c r="UB1219" s="23">
        <f t="shared" ref="UB1219:UB1225" si="1355">$H1219*UB$1248</f>
        <v>0</v>
      </c>
      <c r="UC1219" s="23">
        <f t="shared" ref="UC1219:UC1225" si="1356">$I1219*UC$1248</f>
        <v>645.79</v>
      </c>
      <c r="UD1219" s="23">
        <f t="shared" ref="UD1219:UD1225" si="1357">$J1219*UD$1248</f>
        <v>676.94</v>
      </c>
      <c r="UE1219" s="23">
        <f t="shared" ref="UE1219:UE1225" si="1358">$K1219*UE$1248</f>
        <v>676.94</v>
      </c>
      <c r="UF1219" s="23">
        <f t="shared" si="1150"/>
        <v>0</v>
      </c>
      <c r="UG1219" s="23">
        <f t="shared" si="1150"/>
        <v>0</v>
      </c>
      <c r="UH1219" s="23">
        <f t="shared" si="1150"/>
        <v>0</v>
      </c>
      <c r="UI1219" s="23">
        <f t="shared" si="1151"/>
        <v>0</v>
      </c>
      <c r="UJ1219" s="23">
        <f t="shared" si="1151"/>
        <v>0</v>
      </c>
      <c r="UK1219" s="23">
        <f t="shared" si="1151"/>
        <v>0</v>
      </c>
      <c r="UL1219" s="28"/>
      <c r="UM1219" s="28"/>
      <c r="UN1219" s="28"/>
      <c r="UO1219" s="23">
        <f t="shared" si="1152"/>
        <v>0</v>
      </c>
      <c r="UP1219" s="23">
        <f t="shared" si="1153"/>
        <v>0</v>
      </c>
      <c r="UQ1219" s="23">
        <f t="shared" si="1154"/>
        <v>0</v>
      </c>
      <c r="UR1219" s="23">
        <f t="shared" si="1155"/>
        <v>0</v>
      </c>
      <c r="US1219" s="23">
        <f t="shared" si="1156"/>
        <v>0</v>
      </c>
      <c r="UT1219" s="23">
        <f t="shared" si="1157"/>
        <v>0</v>
      </c>
      <c r="UU1219" s="23">
        <f t="shared" ref="UU1219:UU1225" si="1359">$F1219*UU$1248</f>
        <v>0</v>
      </c>
      <c r="UV1219" s="23">
        <f t="shared" ref="UV1219:UV1225" si="1360">$G1219*UV$1248</f>
        <v>0</v>
      </c>
      <c r="UW1219" s="23">
        <f t="shared" ref="UW1219:UW1225" si="1361">$H1219*UW$1248</f>
        <v>0</v>
      </c>
      <c r="UX1219" s="23">
        <f t="shared" ref="UX1219:UX1225" si="1362">$I1219*UX$1248</f>
        <v>378.82</v>
      </c>
      <c r="UY1219" s="23">
        <f t="shared" ref="UY1219:UY1225" si="1363">$J1219*UY$1248</f>
        <v>396.76</v>
      </c>
      <c r="UZ1219" s="23">
        <f t="shared" ref="UZ1219:UZ1225" si="1364">$K1219*UZ$1248</f>
        <v>396.76</v>
      </c>
      <c r="VA1219" s="23">
        <f t="shared" si="1158"/>
        <v>0</v>
      </c>
      <c r="VB1219" s="23">
        <f t="shared" si="1158"/>
        <v>0</v>
      </c>
      <c r="VC1219" s="23">
        <f t="shared" si="1158"/>
        <v>0</v>
      </c>
      <c r="VD1219" s="23">
        <f t="shared" si="1159"/>
        <v>0</v>
      </c>
      <c r="VE1219" s="23">
        <f t="shared" si="1159"/>
        <v>0</v>
      </c>
      <c r="VF1219" s="23">
        <f t="shared" si="1159"/>
        <v>0</v>
      </c>
      <c r="VG1219" s="28"/>
      <c r="VH1219" s="28"/>
      <c r="VI1219" s="28"/>
      <c r="VJ1219" s="23">
        <f t="shared" si="1160"/>
        <v>0</v>
      </c>
      <c r="VK1219" s="23">
        <f t="shared" si="1161"/>
        <v>0</v>
      </c>
      <c r="VL1219" s="23">
        <f t="shared" si="1162"/>
        <v>0</v>
      </c>
      <c r="VM1219" s="23">
        <f t="shared" si="1163"/>
        <v>0</v>
      </c>
      <c r="VN1219" s="23">
        <f t="shared" si="1164"/>
        <v>0</v>
      </c>
      <c r="VO1219" s="23">
        <f t="shared" si="1165"/>
        <v>0</v>
      </c>
      <c r="VP1219" s="23">
        <f t="shared" ref="VP1219:VP1225" si="1365">$F1219*VP$1248</f>
        <v>0</v>
      </c>
      <c r="VQ1219" s="23">
        <f t="shared" ref="VQ1219:VQ1225" si="1366">$G1219*VQ$1248</f>
        <v>0</v>
      </c>
      <c r="VR1219" s="23">
        <f t="shared" ref="VR1219:VR1225" si="1367">$H1219*VR$1248</f>
        <v>0</v>
      </c>
      <c r="VS1219" s="23">
        <f t="shared" ref="VS1219:VS1225" si="1368">$I1219*VS$1248</f>
        <v>498.9</v>
      </c>
      <c r="VT1219" s="23">
        <f t="shared" ref="VT1219:VT1225" si="1369">$J1219*VT$1248</f>
        <v>521.26</v>
      </c>
      <c r="VU1219" s="23">
        <f t="shared" ref="VU1219:VU1225" si="1370">$K1219*VU$1248</f>
        <v>521.26</v>
      </c>
      <c r="VV1219" s="23">
        <f t="shared" si="1166"/>
        <v>0</v>
      </c>
      <c r="VW1219" s="23">
        <f t="shared" si="1166"/>
        <v>0</v>
      </c>
      <c r="VX1219" s="23">
        <f t="shared" si="1166"/>
        <v>0</v>
      </c>
      <c r="VY1219" s="23">
        <f t="shared" si="1167"/>
        <v>0</v>
      </c>
      <c r="VZ1219" s="23">
        <f t="shared" si="1167"/>
        <v>0</v>
      </c>
      <c r="WA1219" s="23">
        <f t="shared" si="1167"/>
        <v>0</v>
      </c>
      <c r="WB1219" s="28"/>
      <c r="WC1219" s="28"/>
      <c r="WD1219" s="28"/>
      <c r="WE1219" s="23">
        <f t="shared" si="1168"/>
        <v>0</v>
      </c>
      <c r="WF1219" s="23">
        <f t="shared" si="1169"/>
        <v>0</v>
      </c>
      <c r="WG1219" s="23">
        <f t="shared" si="1170"/>
        <v>0</v>
      </c>
      <c r="WH1219" s="23">
        <f t="shared" si="1171"/>
        <v>0</v>
      </c>
      <c r="WI1219" s="23">
        <f t="shared" si="1172"/>
        <v>0</v>
      </c>
      <c r="WJ1219" s="23">
        <f t="shared" si="1173"/>
        <v>0</v>
      </c>
      <c r="WK1219" s="23">
        <f t="shared" ref="WK1219:WK1225" si="1371">$F1219*WK$1248</f>
        <v>0</v>
      </c>
      <c r="WL1219" s="23">
        <f t="shared" ref="WL1219:WL1225" si="1372">$G1219*WL$1248</f>
        <v>0</v>
      </c>
      <c r="WM1219" s="23">
        <f t="shared" ref="WM1219:WM1225" si="1373">$H1219*WM$1248</f>
        <v>0</v>
      </c>
      <c r="WN1219" s="23">
        <f t="shared" ref="WN1219:WN1225" si="1374">$I1219*WN$1248</f>
        <v>478.54</v>
      </c>
      <c r="WO1219" s="23">
        <f t="shared" ref="WO1219:WO1225" si="1375">$J1219*WO$1248</f>
        <v>495.52</v>
      </c>
      <c r="WP1219" s="23">
        <f t="shared" ref="WP1219:WP1225" si="1376">$K1219*WP$1248</f>
        <v>495.52</v>
      </c>
      <c r="WQ1219" s="23">
        <f t="shared" si="1174"/>
        <v>0</v>
      </c>
      <c r="WR1219" s="23">
        <f t="shared" si="1174"/>
        <v>0</v>
      </c>
      <c r="WS1219" s="23">
        <f t="shared" si="1174"/>
        <v>0</v>
      </c>
      <c r="WT1219" s="23">
        <f t="shared" si="1175"/>
        <v>0</v>
      </c>
      <c r="WU1219" s="23">
        <f t="shared" si="1175"/>
        <v>0</v>
      </c>
      <c r="WV1219" s="23">
        <f t="shared" si="1175"/>
        <v>0</v>
      </c>
      <c r="WW1219" s="28"/>
      <c r="WX1219" s="28"/>
      <c r="WY1219" s="28"/>
      <c r="WZ1219" s="23">
        <f t="shared" si="1176"/>
        <v>0</v>
      </c>
      <c r="XA1219" s="23">
        <f t="shared" si="1177"/>
        <v>0</v>
      </c>
      <c r="XB1219" s="23">
        <f t="shared" si="1178"/>
        <v>0</v>
      </c>
      <c r="XC1219" s="23">
        <f t="shared" si="1179"/>
        <v>0</v>
      </c>
      <c r="XD1219" s="23">
        <f t="shared" si="1180"/>
        <v>0</v>
      </c>
      <c r="XE1219" s="23">
        <f t="shared" si="1181"/>
        <v>0</v>
      </c>
      <c r="XF1219" s="23">
        <f t="shared" ref="XF1219:XF1225" si="1377">$F1219*XF$1248</f>
        <v>0</v>
      </c>
      <c r="XG1219" s="23">
        <f t="shared" ref="XG1219:XG1225" si="1378">$G1219*XG$1248</f>
        <v>0</v>
      </c>
      <c r="XH1219" s="23">
        <f t="shared" ref="XH1219:XH1225" si="1379">$H1219*XH$1248</f>
        <v>0</v>
      </c>
      <c r="XI1219" s="23">
        <f t="shared" ref="XI1219:XI1225" si="1380">$I1219*XI$1248</f>
        <v>372.69</v>
      </c>
      <c r="XJ1219" s="23">
        <f t="shared" ref="XJ1219:XJ1225" si="1381">$J1219*XJ$1248</f>
        <v>395.1</v>
      </c>
      <c r="XK1219" s="23">
        <f t="shared" ref="XK1219:XK1225" si="1382">$K1219*XK$1248</f>
        <v>395.1</v>
      </c>
      <c r="XL1219" s="23">
        <f t="shared" si="1182"/>
        <v>0</v>
      </c>
      <c r="XM1219" s="23">
        <f t="shared" si="1182"/>
        <v>0</v>
      </c>
      <c r="XN1219" s="23">
        <f t="shared" si="1182"/>
        <v>0</v>
      </c>
      <c r="XO1219" s="23">
        <f t="shared" si="1183"/>
        <v>0</v>
      </c>
      <c r="XP1219" s="23">
        <f t="shared" si="1183"/>
        <v>0</v>
      </c>
      <c r="XQ1219" s="23">
        <f t="shared" si="1183"/>
        <v>0</v>
      </c>
      <c r="XR1219" s="28"/>
      <c r="XS1219" s="28"/>
      <c r="XT1219" s="28"/>
      <c r="XU1219" s="23">
        <f t="shared" si="1184"/>
        <v>0</v>
      </c>
      <c r="XV1219" s="23">
        <f t="shared" si="1185"/>
        <v>0</v>
      </c>
      <c r="XW1219" s="23">
        <f t="shared" si="1186"/>
        <v>0</v>
      </c>
      <c r="XX1219" s="23">
        <f t="shared" si="1187"/>
        <v>0</v>
      </c>
      <c r="XY1219" s="23">
        <f t="shared" si="1188"/>
        <v>0</v>
      </c>
      <c r="XZ1219" s="23">
        <f t="shared" si="1189"/>
        <v>0</v>
      </c>
      <c r="YA1219" s="23">
        <f t="shared" ref="YA1219:YA1225" si="1383">$F1219*YA$1248</f>
        <v>0</v>
      </c>
      <c r="YB1219" s="23">
        <f t="shared" ref="YB1219:YB1225" si="1384">$G1219*YB$1248</f>
        <v>0</v>
      </c>
      <c r="YC1219" s="23">
        <f t="shared" ref="YC1219:YC1225" si="1385">$H1219*YC$1248</f>
        <v>0</v>
      </c>
      <c r="YD1219" s="23">
        <f t="shared" ref="YD1219:YD1225" si="1386">$I1219*YD$1248</f>
        <v>0</v>
      </c>
      <c r="YE1219" s="23">
        <f t="shared" ref="YE1219:YE1225" si="1387">$J1219*YE$1248</f>
        <v>0</v>
      </c>
      <c r="YF1219" s="23">
        <f t="shared" ref="YF1219:YF1225" si="1388">$K1219*YF$1248</f>
        <v>0</v>
      </c>
      <c r="YG1219" s="23">
        <f t="shared" si="1190"/>
        <v>0</v>
      </c>
      <c r="YH1219" s="23">
        <f t="shared" si="1190"/>
        <v>0</v>
      </c>
      <c r="YI1219" s="23">
        <f t="shared" si="1190"/>
        <v>0</v>
      </c>
      <c r="YJ1219" s="23">
        <f t="shared" si="1191"/>
        <v>0</v>
      </c>
      <c r="YK1219" s="23">
        <f t="shared" si="1191"/>
        <v>0</v>
      </c>
      <c r="YL1219" s="23">
        <f t="shared" si="1191"/>
        <v>0</v>
      </c>
      <c r="YM1219" s="57">
        <f t="shared" si="1192"/>
        <v>0</v>
      </c>
      <c r="YN1219" s="57">
        <f t="shared" si="1192"/>
        <v>0</v>
      </c>
      <c r="YO1219" s="57">
        <f t="shared" si="1192"/>
        <v>0</v>
      </c>
      <c r="YP1219" s="23">
        <f t="shared" si="1193"/>
        <v>0</v>
      </c>
      <c r="YQ1219" s="23">
        <f t="shared" si="1194"/>
        <v>0</v>
      </c>
      <c r="YR1219" s="23">
        <f t="shared" si="1195"/>
        <v>0</v>
      </c>
      <c r="YS1219" s="23">
        <f t="shared" si="1196"/>
        <v>0</v>
      </c>
      <c r="YT1219" s="23">
        <f t="shared" si="1197"/>
        <v>0</v>
      </c>
      <c r="YU1219" s="23">
        <f t="shared" si="1198"/>
        <v>0</v>
      </c>
      <c r="YV1219" s="23">
        <f t="shared" ref="YV1219:YV1225" si="1389">$F1219*YV$1248</f>
        <v>0</v>
      </c>
      <c r="YW1219" s="23">
        <f t="shared" ref="YW1219:YW1225" si="1390">$G1219*YW$1248</f>
        <v>0</v>
      </c>
      <c r="YX1219" s="23">
        <f t="shared" ref="YX1219:YX1225" si="1391">$H1219*YX$1248</f>
        <v>0</v>
      </c>
      <c r="YY1219" s="23">
        <f t="shared" ref="YY1219:YY1225" si="1392">$I1219*YY$1248</f>
        <v>511.45</v>
      </c>
      <c r="YZ1219" s="23">
        <f t="shared" ref="YZ1219:YZ1225" si="1393">$J1219*YZ$1248</f>
        <v>530.88</v>
      </c>
      <c r="ZA1219" s="23">
        <f t="shared" ref="ZA1219:ZA1225" si="1394">$K1219*ZA$1248</f>
        <v>530.88</v>
      </c>
      <c r="ZB1219" s="23">
        <f t="shared" si="1199"/>
        <v>0</v>
      </c>
      <c r="ZC1219" s="23">
        <f t="shared" si="1199"/>
        <v>0</v>
      </c>
      <c r="ZD1219" s="23">
        <f t="shared" si="1199"/>
        <v>0</v>
      </c>
      <c r="ZE1219" s="23">
        <f t="shared" si="1200"/>
        <v>0</v>
      </c>
      <c r="ZF1219" s="23">
        <f t="shared" si="1200"/>
        <v>0</v>
      </c>
      <c r="ZG1219" s="23">
        <f t="shared" si="1200"/>
        <v>0</v>
      </c>
    </row>
    <row r="1220" spans="1:683" ht="36" customHeight="1">
      <c r="A1220" s="8" t="s">
        <v>157</v>
      </c>
      <c r="B1220" s="85" t="s">
        <v>255</v>
      </c>
      <c r="C1220" s="5"/>
      <c r="D1220" s="116"/>
      <c r="E1220" s="74"/>
      <c r="F1220" s="36">
        <f t="shared" si="1201"/>
        <v>68514</v>
      </c>
      <c r="G1220" s="36">
        <f t="shared" si="1201"/>
        <v>70631</v>
      </c>
      <c r="H1220" s="36">
        <f t="shared" si="1201"/>
        <v>70631</v>
      </c>
      <c r="I1220" s="23">
        <f t="shared" si="1202"/>
        <v>10937.14</v>
      </c>
      <c r="J1220" s="23">
        <f t="shared" si="1202"/>
        <v>11101.74</v>
      </c>
      <c r="K1220" s="23">
        <f t="shared" si="1202"/>
        <v>11101.74</v>
      </c>
      <c r="L1220" s="28">
        <v>0</v>
      </c>
      <c r="M1220" s="28">
        <v>0</v>
      </c>
      <c r="N1220" s="28">
        <v>0</v>
      </c>
      <c r="O1220" s="23">
        <f t="shared" si="944"/>
        <v>0</v>
      </c>
      <c r="P1220" s="23">
        <f t="shared" si="945"/>
        <v>0</v>
      </c>
      <c r="Q1220" s="23">
        <f t="shared" si="946"/>
        <v>0</v>
      </c>
      <c r="R1220" s="23">
        <f t="shared" si="947"/>
        <v>0</v>
      </c>
      <c r="S1220" s="23">
        <f t="shared" si="948"/>
        <v>0</v>
      </c>
      <c r="T1220" s="23">
        <f t="shared" si="949"/>
        <v>0</v>
      </c>
      <c r="U1220" s="23">
        <f t="shared" si="1203"/>
        <v>71046.960000000006</v>
      </c>
      <c r="V1220" s="23">
        <f t="shared" si="1204"/>
        <v>70836.070000000007</v>
      </c>
      <c r="W1220" s="23">
        <f t="shared" si="1205"/>
        <v>71651.42</v>
      </c>
      <c r="X1220" s="23">
        <f t="shared" si="1206"/>
        <v>9953.7000000000007</v>
      </c>
      <c r="Y1220" s="23">
        <f t="shared" si="1207"/>
        <v>10536.55</v>
      </c>
      <c r="Z1220" s="23">
        <f t="shared" si="1208"/>
        <v>10536.55</v>
      </c>
      <c r="AA1220" s="23">
        <f t="shared" si="950"/>
        <v>0</v>
      </c>
      <c r="AB1220" s="23">
        <f t="shared" si="950"/>
        <v>0</v>
      </c>
      <c r="AC1220" s="23">
        <f t="shared" si="950"/>
        <v>0</v>
      </c>
      <c r="AD1220" s="23">
        <f t="shared" si="951"/>
        <v>0</v>
      </c>
      <c r="AE1220" s="23">
        <f t="shared" si="951"/>
        <v>0</v>
      </c>
      <c r="AF1220" s="23">
        <f t="shared" si="951"/>
        <v>0</v>
      </c>
      <c r="AG1220" s="28"/>
      <c r="AH1220" s="28"/>
      <c r="AI1220" s="28"/>
      <c r="AJ1220" s="23">
        <f t="shared" si="952"/>
        <v>0</v>
      </c>
      <c r="AK1220" s="23">
        <f t="shared" si="953"/>
        <v>0</v>
      </c>
      <c r="AL1220" s="23">
        <f t="shared" si="954"/>
        <v>0</v>
      </c>
      <c r="AM1220" s="23">
        <f t="shared" si="955"/>
        <v>0</v>
      </c>
      <c r="AN1220" s="23">
        <f t="shared" si="956"/>
        <v>0</v>
      </c>
      <c r="AO1220" s="23">
        <f t="shared" si="957"/>
        <v>0</v>
      </c>
      <c r="AP1220" s="23">
        <f t="shared" si="1209"/>
        <v>69938.31</v>
      </c>
      <c r="AQ1220" s="23">
        <f t="shared" si="1210"/>
        <v>69611.75</v>
      </c>
      <c r="AR1220" s="23">
        <f t="shared" si="1211"/>
        <v>70155.28</v>
      </c>
      <c r="AS1220" s="23">
        <f t="shared" si="1212"/>
        <v>15826.06</v>
      </c>
      <c r="AT1220" s="23">
        <f t="shared" si="1213"/>
        <v>16270.32</v>
      </c>
      <c r="AU1220" s="23">
        <f t="shared" si="1214"/>
        <v>16270.32</v>
      </c>
      <c r="AV1220" s="23">
        <f t="shared" si="958"/>
        <v>0</v>
      </c>
      <c r="AW1220" s="23">
        <f t="shared" si="958"/>
        <v>0</v>
      </c>
      <c r="AX1220" s="23">
        <f t="shared" si="958"/>
        <v>0</v>
      </c>
      <c r="AY1220" s="23">
        <f t="shared" si="959"/>
        <v>0</v>
      </c>
      <c r="AZ1220" s="23">
        <f t="shared" si="959"/>
        <v>0</v>
      </c>
      <c r="BA1220" s="23">
        <f t="shared" si="959"/>
        <v>0</v>
      </c>
      <c r="BB1220" s="28"/>
      <c r="BC1220" s="28"/>
      <c r="BD1220" s="28"/>
      <c r="BE1220" s="23">
        <f t="shared" si="960"/>
        <v>0</v>
      </c>
      <c r="BF1220" s="23">
        <f t="shared" si="961"/>
        <v>0</v>
      </c>
      <c r="BG1220" s="23">
        <f t="shared" si="962"/>
        <v>0</v>
      </c>
      <c r="BH1220" s="23">
        <f t="shared" si="963"/>
        <v>0</v>
      </c>
      <c r="BI1220" s="23">
        <f t="shared" si="964"/>
        <v>0</v>
      </c>
      <c r="BJ1220" s="23">
        <f t="shared" si="965"/>
        <v>0</v>
      </c>
      <c r="BK1220" s="23">
        <f t="shared" si="1215"/>
        <v>70817.7</v>
      </c>
      <c r="BL1220" s="23">
        <f t="shared" si="1216"/>
        <v>70631.03</v>
      </c>
      <c r="BM1220" s="23">
        <f t="shared" si="1217"/>
        <v>72208.53</v>
      </c>
      <c r="BN1220" s="23">
        <f t="shared" si="1218"/>
        <v>8833.89</v>
      </c>
      <c r="BO1220" s="23">
        <f t="shared" si="1219"/>
        <v>9257.44</v>
      </c>
      <c r="BP1220" s="23">
        <f t="shared" si="1220"/>
        <v>9257.44</v>
      </c>
      <c r="BQ1220" s="23">
        <f t="shared" si="966"/>
        <v>0</v>
      </c>
      <c r="BR1220" s="23">
        <f t="shared" si="966"/>
        <v>0</v>
      </c>
      <c r="BS1220" s="23">
        <f t="shared" si="966"/>
        <v>0</v>
      </c>
      <c r="BT1220" s="23">
        <f t="shared" si="967"/>
        <v>0</v>
      </c>
      <c r="BU1220" s="23">
        <f t="shared" si="967"/>
        <v>0</v>
      </c>
      <c r="BV1220" s="23">
        <f t="shared" si="967"/>
        <v>0</v>
      </c>
      <c r="BW1220" s="28"/>
      <c r="BX1220" s="28"/>
      <c r="BY1220" s="28"/>
      <c r="BZ1220" s="23">
        <f t="shared" si="968"/>
        <v>0</v>
      </c>
      <c r="CA1220" s="23">
        <f t="shared" si="969"/>
        <v>0</v>
      </c>
      <c r="CB1220" s="23">
        <f t="shared" si="970"/>
        <v>0</v>
      </c>
      <c r="CC1220" s="23">
        <f t="shared" si="971"/>
        <v>0</v>
      </c>
      <c r="CD1220" s="23">
        <f t="shared" si="972"/>
        <v>0</v>
      </c>
      <c r="CE1220" s="23">
        <f t="shared" si="973"/>
        <v>0</v>
      </c>
      <c r="CF1220" s="23">
        <f t="shared" si="1221"/>
        <v>70035.69</v>
      </c>
      <c r="CG1220" s="23">
        <f t="shared" si="1222"/>
        <v>69888.73</v>
      </c>
      <c r="CH1220" s="23">
        <f t="shared" si="1223"/>
        <v>70411.399999999994</v>
      </c>
      <c r="CI1220" s="23">
        <f t="shared" si="1224"/>
        <v>10897.73</v>
      </c>
      <c r="CJ1220" s="23">
        <f t="shared" si="1225"/>
        <v>11587.85</v>
      </c>
      <c r="CK1220" s="23">
        <f t="shared" si="1226"/>
        <v>11587.85</v>
      </c>
      <c r="CL1220" s="23">
        <f t="shared" si="974"/>
        <v>0</v>
      </c>
      <c r="CM1220" s="23">
        <f t="shared" si="974"/>
        <v>0</v>
      </c>
      <c r="CN1220" s="23">
        <f t="shared" si="974"/>
        <v>0</v>
      </c>
      <c r="CO1220" s="23">
        <f t="shared" si="975"/>
        <v>0</v>
      </c>
      <c r="CP1220" s="23">
        <f t="shared" si="975"/>
        <v>0</v>
      </c>
      <c r="CQ1220" s="23">
        <f t="shared" si="975"/>
        <v>0</v>
      </c>
      <c r="CR1220" s="28">
        <v>12</v>
      </c>
      <c r="CS1220" s="28">
        <v>12</v>
      </c>
      <c r="CT1220" s="28">
        <v>12</v>
      </c>
      <c r="CU1220" s="23">
        <f t="shared" si="976"/>
        <v>822168</v>
      </c>
      <c r="CV1220" s="23">
        <f t="shared" si="977"/>
        <v>847572</v>
      </c>
      <c r="CW1220" s="23">
        <f t="shared" si="978"/>
        <v>847572</v>
      </c>
      <c r="CX1220" s="23">
        <f t="shared" si="979"/>
        <v>131245.68</v>
      </c>
      <c r="CY1220" s="23">
        <f t="shared" si="980"/>
        <v>133220.88</v>
      </c>
      <c r="CZ1220" s="23">
        <f t="shared" si="981"/>
        <v>133220.88</v>
      </c>
      <c r="DA1220" s="23">
        <f t="shared" si="1227"/>
        <v>70643.740000000005</v>
      </c>
      <c r="DB1220" s="23">
        <f t="shared" si="1228"/>
        <v>70627.59</v>
      </c>
      <c r="DC1220" s="23">
        <f t="shared" si="1229"/>
        <v>70911.850000000006</v>
      </c>
      <c r="DD1220" s="23">
        <f t="shared" si="1230"/>
        <v>6914.6</v>
      </c>
      <c r="DE1220" s="23">
        <f t="shared" si="1231"/>
        <v>7361.19</v>
      </c>
      <c r="DF1220" s="23">
        <f t="shared" si="1232"/>
        <v>7361.19</v>
      </c>
      <c r="DG1220" s="23">
        <f t="shared" si="982"/>
        <v>847724.88</v>
      </c>
      <c r="DH1220" s="23">
        <f t="shared" si="982"/>
        <v>847531.08</v>
      </c>
      <c r="DI1220" s="23">
        <f t="shared" si="982"/>
        <v>850942.2</v>
      </c>
      <c r="DJ1220" s="23">
        <f t="shared" si="983"/>
        <v>82975.199999999997</v>
      </c>
      <c r="DK1220" s="23">
        <f t="shared" si="983"/>
        <v>88334.28</v>
      </c>
      <c r="DL1220" s="23">
        <f t="shared" si="983"/>
        <v>88334.28</v>
      </c>
      <c r="DM1220" s="28"/>
      <c r="DN1220" s="28"/>
      <c r="DO1220" s="28"/>
      <c r="DP1220" s="23">
        <f t="shared" si="984"/>
        <v>0</v>
      </c>
      <c r="DQ1220" s="23">
        <f t="shared" si="985"/>
        <v>0</v>
      </c>
      <c r="DR1220" s="23">
        <f t="shared" si="986"/>
        <v>0</v>
      </c>
      <c r="DS1220" s="23">
        <f t="shared" si="987"/>
        <v>0</v>
      </c>
      <c r="DT1220" s="23">
        <f t="shared" si="988"/>
        <v>0</v>
      </c>
      <c r="DU1220" s="23">
        <f t="shared" si="989"/>
        <v>0</v>
      </c>
      <c r="DV1220" s="23">
        <f t="shared" si="1233"/>
        <v>70895.75</v>
      </c>
      <c r="DW1220" s="23">
        <f t="shared" si="1234"/>
        <v>70630.87</v>
      </c>
      <c r="DX1220" s="23">
        <f t="shared" si="1235"/>
        <v>71172.960000000006</v>
      </c>
      <c r="DY1220" s="23">
        <f t="shared" si="1236"/>
        <v>10587.08</v>
      </c>
      <c r="DZ1220" s="23">
        <f t="shared" si="1237"/>
        <v>11278.2</v>
      </c>
      <c r="EA1220" s="23">
        <f t="shared" si="1238"/>
        <v>11278.2</v>
      </c>
      <c r="EB1220" s="23">
        <f t="shared" si="990"/>
        <v>0</v>
      </c>
      <c r="EC1220" s="23">
        <f t="shared" si="990"/>
        <v>0</v>
      </c>
      <c r="ED1220" s="23">
        <f t="shared" si="990"/>
        <v>0</v>
      </c>
      <c r="EE1220" s="23">
        <f t="shared" si="991"/>
        <v>0</v>
      </c>
      <c r="EF1220" s="23">
        <f t="shared" si="991"/>
        <v>0</v>
      </c>
      <c r="EG1220" s="23">
        <f t="shared" si="991"/>
        <v>0</v>
      </c>
      <c r="EH1220" s="28"/>
      <c r="EI1220" s="28"/>
      <c r="EJ1220" s="28"/>
      <c r="EK1220" s="23">
        <f t="shared" si="992"/>
        <v>0</v>
      </c>
      <c r="EL1220" s="23">
        <f t="shared" si="993"/>
        <v>0</v>
      </c>
      <c r="EM1220" s="23">
        <f t="shared" si="994"/>
        <v>0</v>
      </c>
      <c r="EN1220" s="23">
        <f t="shared" si="995"/>
        <v>0</v>
      </c>
      <c r="EO1220" s="23">
        <f t="shared" si="996"/>
        <v>0</v>
      </c>
      <c r="EP1220" s="23">
        <f t="shared" si="997"/>
        <v>0</v>
      </c>
      <c r="EQ1220" s="23">
        <f t="shared" si="1239"/>
        <v>70980.899999999994</v>
      </c>
      <c r="ER1220" s="23">
        <f t="shared" si="1240"/>
        <v>70631.11</v>
      </c>
      <c r="ES1220" s="23">
        <f t="shared" si="1241"/>
        <v>71371.47</v>
      </c>
      <c r="ET1220" s="23">
        <f t="shared" si="1242"/>
        <v>8996.56</v>
      </c>
      <c r="EU1220" s="23">
        <f t="shared" si="1243"/>
        <v>9432.19</v>
      </c>
      <c r="EV1220" s="23">
        <f t="shared" si="1244"/>
        <v>9432.19</v>
      </c>
      <c r="EW1220" s="23">
        <f t="shared" si="998"/>
        <v>0</v>
      </c>
      <c r="EX1220" s="23">
        <f t="shared" si="998"/>
        <v>0</v>
      </c>
      <c r="EY1220" s="23">
        <f t="shared" si="998"/>
        <v>0</v>
      </c>
      <c r="EZ1220" s="23">
        <f t="shared" si="999"/>
        <v>0</v>
      </c>
      <c r="FA1220" s="23">
        <f t="shared" si="999"/>
        <v>0</v>
      </c>
      <c r="FB1220" s="23">
        <f t="shared" si="999"/>
        <v>0</v>
      </c>
      <c r="FC1220" s="28"/>
      <c r="FD1220" s="28"/>
      <c r="FE1220" s="28"/>
      <c r="FF1220" s="23">
        <f t="shared" si="1000"/>
        <v>0</v>
      </c>
      <c r="FG1220" s="23">
        <f t="shared" si="1001"/>
        <v>0</v>
      </c>
      <c r="FH1220" s="23">
        <f t="shared" si="1002"/>
        <v>0</v>
      </c>
      <c r="FI1220" s="23">
        <f t="shared" si="1003"/>
        <v>0</v>
      </c>
      <c r="FJ1220" s="23">
        <f t="shared" si="1004"/>
        <v>0</v>
      </c>
      <c r="FK1220" s="23">
        <f t="shared" si="1005"/>
        <v>0</v>
      </c>
      <c r="FL1220" s="23">
        <f t="shared" si="1245"/>
        <v>71404.41</v>
      </c>
      <c r="FM1220" s="23">
        <f t="shared" si="1246"/>
        <v>71106.720000000001</v>
      </c>
      <c r="FN1220" s="23">
        <f t="shared" si="1247"/>
        <v>71854.7</v>
      </c>
      <c r="FO1220" s="23">
        <f t="shared" si="1248"/>
        <v>7383.69</v>
      </c>
      <c r="FP1220" s="23">
        <f t="shared" si="1249"/>
        <v>7742.26</v>
      </c>
      <c r="FQ1220" s="23">
        <f t="shared" si="1250"/>
        <v>7742.26</v>
      </c>
      <c r="FR1220" s="23">
        <f t="shared" si="1006"/>
        <v>0</v>
      </c>
      <c r="FS1220" s="23">
        <f t="shared" si="1006"/>
        <v>0</v>
      </c>
      <c r="FT1220" s="23">
        <f t="shared" si="1006"/>
        <v>0</v>
      </c>
      <c r="FU1220" s="23">
        <f t="shared" si="1007"/>
        <v>0</v>
      </c>
      <c r="FV1220" s="23">
        <f t="shared" si="1007"/>
        <v>0</v>
      </c>
      <c r="FW1220" s="23">
        <f t="shared" si="1007"/>
        <v>0</v>
      </c>
      <c r="FX1220" s="28"/>
      <c r="FY1220" s="28"/>
      <c r="FZ1220" s="28"/>
      <c r="GA1220" s="23">
        <f t="shared" si="1008"/>
        <v>0</v>
      </c>
      <c r="GB1220" s="23">
        <f t="shared" si="1009"/>
        <v>0</v>
      </c>
      <c r="GC1220" s="23">
        <f t="shared" si="1010"/>
        <v>0</v>
      </c>
      <c r="GD1220" s="23">
        <f t="shared" si="1011"/>
        <v>0</v>
      </c>
      <c r="GE1220" s="23">
        <f t="shared" si="1012"/>
        <v>0</v>
      </c>
      <c r="GF1220" s="23">
        <f t="shared" si="1013"/>
        <v>0</v>
      </c>
      <c r="GG1220" s="23">
        <f t="shared" si="1251"/>
        <v>71263.22</v>
      </c>
      <c r="GH1220" s="23">
        <f t="shared" si="1252"/>
        <v>71263.429999999993</v>
      </c>
      <c r="GI1220" s="23">
        <f t="shared" si="1253"/>
        <v>71974.06</v>
      </c>
      <c r="GJ1220" s="23">
        <f t="shared" si="1254"/>
        <v>11076.14</v>
      </c>
      <c r="GK1220" s="23">
        <f t="shared" si="1255"/>
        <v>11630.84</v>
      </c>
      <c r="GL1220" s="23">
        <f t="shared" si="1256"/>
        <v>11630.84</v>
      </c>
      <c r="GM1220" s="23">
        <f t="shared" si="1014"/>
        <v>0</v>
      </c>
      <c r="GN1220" s="23">
        <f t="shared" si="1014"/>
        <v>0</v>
      </c>
      <c r="GO1220" s="23">
        <f t="shared" si="1014"/>
        <v>0</v>
      </c>
      <c r="GP1220" s="23">
        <f t="shared" si="1015"/>
        <v>0</v>
      </c>
      <c r="GQ1220" s="23">
        <f t="shared" si="1015"/>
        <v>0</v>
      </c>
      <c r="GR1220" s="23">
        <f t="shared" si="1015"/>
        <v>0</v>
      </c>
      <c r="GS1220" s="28">
        <v>14</v>
      </c>
      <c r="GT1220" s="28">
        <v>14</v>
      </c>
      <c r="GU1220" s="28">
        <v>14</v>
      </c>
      <c r="GV1220" s="23">
        <f t="shared" si="1016"/>
        <v>959196</v>
      </c>
      <c r="GW1220" s="23">
        <f t="shared" si="1017"/>
        <v>988834</v>
      </c>
      <c r="GX1220" s="23">
        <f t="shared" si="1018"/>
        <v>988834</v>
      </c>
      <c r="GY1220" s="23">
        <f t="shared" si="1019"/>
        <v>153119.96</v>
      </c>
      <c r="GZ1220" s="23">
        <f t="shared" si="1020"/>
        <v>155424.35999999999</v>
      </c>
      <c r="HA1220" s="23">
        <f t="shared" si="1021"/>
        <v>155424.35999999999</v>
      </c>
      <c r="HB1220" s="23">
        <f t="shared" si="1257"/>
        <v>71639.710000000006</v>
      </c>
      <c r="HC1220" s="23">
        <f t="shared" si="1258"/>
        <v>71631.97</v>
      </c>
      <c r="HD1220" s="23">
        <f t="shared" si="1259"/>
        <v>72002.350000000006</v>
      </c>
      <c r="HE1220" s="23">
        <f t="shared" si="1260"/>
        <v>11302.36</v>
      </c>
      <c r="HF1220" s="23">
        <f t="shared" si="1261"/>
        <v>11845.76</v>
      </c>
      <c r="HG1220" s="23">
        <f t="shared" si="1262"/>
        <v>11845.76</v>
      </c>
      <c r="HH1220" s="23">
        <f t="shared" si="1022"/>
        <v>1002955.94</v>
      </c>
      <c r="HI1220" s="23">
        <f t="shared" si="1022"/>
        <v>1002847.58</v>
      </c>
      <c r="HJ1220" s="23">
        <f t="shared" si="1022"/>
        <v>1008032.9</v>
      </c>
      <c r="HK1220" s="23">
        <f t="shared" si="1023"/>
        <v>158233.04</v>
      </c>
      <c r="HL1220" s="23">
        <f t="shared" si="1023"/>
        <v>165840.64000000001</v>
      </c>
      <c r="HM1220" s="23">
        <f t="shared" si="1023"/>
        <v>165840.64000000001</v>
      </c>
      <c r="HN1220" s="28"/>
      <c r="HO1220" s="28"/>
      <c r="HP1220" s="28"/>
      <c r="HQ1220" s="23">
        <f t="shared" si="1024"/>
        <v>0</v>
      </c>
      <c r="HR1220" s="23">
        <f t="shared" si="1025"/>
        <v>0</v>
      </c>
      <c r="HS1220" s="23">
        <f t="shared" si="1026"/>
        <v>0</v>
      </c>
      <c r="HT1220" s="23">
        <f t="shared" si="1027"/>
        <v>0</v>
      </c>
      <c r="HU1220" s="23">
        <f t="shared" si="1028"/>
        <v>0</v>
      </c>
      <c r="HV1220" s="23">
        <f t="shared" si="1029"/>
        <v>0</v>
      </c>
      <c r="HW1220" s="23">
        <f t="shared" si="1263"/>
        <v>70740.34</v>
      </c>
      <c r="HX1220" s="23">
        <f t="shared" si="1264"/>
        <v>70624.05</v>
      </c>
      <c r="HY1220" s="23">
        <f t="shared" si="1265"/>
        <v>71462.89</v>
      </c>
      <c r="HZ1220" s="23">
        <f t="shared" si="1266"/>
        <v>9295.33</v>
      </c>
      <c r="IA1220" s="23">
        <f t="shared" si="1267"/>
        <v>9801.1</v>
      </c>
      <c r="IB1220" s="23">
        <f t="shared" si="1268"/>
        <v>9801.1</v>
      </c>
      <c r="IC1220" s="23">
        <f t="shared" si="1030"/>
        <v>0</v>
      </c>
      <c r="ID1220" s="23">
        <f t="shared" si="1030"/>
        <v>0</v>
      </c>
      <c r="IE1220" s="23">
        <f t="shared" si="1030"/>
        <v>0</v>
      </c>
      <c r="IF1220" s="23">
        <f t="shared" si="1031"/>
        <v>0</v>
      </c>
      <c r="IG1220" s="23">
        <f t="shared" si="1031"/>
        <v>0</v>
      </c>
      <c r="IH1220" s="23">
        <f t="shared" si="1031"/>
        <v>0</v>
      </c>
      <c r="II1220" s="28"/>
      <c r="IJ1220" s="28"/>
      <c r="IK1220" s="28"/>
      <c r="IL1220" s="23">
        <f t="shared" si="1032"/>
        <v>0</v>
      </c>
      <c r="IM1220" s="23">
        <f t="shared" si="1033"/>
        <v>0</v>
      </c>
      <c r="IN1220" s="23">
        <f t="shared" si="1034"/>
        <v>0</v>
      </c>
      <c r="IO1220" s="23">
        <f t="shared" si="1035"/>
        <v>0</v>
      </c>
      <c r="IP1220" s="23">
        <f t="shared" si="1036"/>
        <v>0</v>
      </c>
      <c r="IQ1220" s="23">
        <f t="shared" si="1037"/>
        <v>0</v>
      </c>
      <c r="IR1220" s="23">
        <f t="shared" si="1269"/>
        <v>70433.649999999994</v>
      </c>
      <c r="IS1220" s="23">
        <f t="shared" si="1270"/>
        <v>70631.149999999994</v>
      </c>
      <c r="IT1220" s="23">
        <f t="shared" si="1271"/>
        <v>70631.149999999994</v>
      </c>
      <c r="IU1220" s="23">
        <f t="shared" si="1272"/>
        <v>30179.35</v>
      </c>
      <c r="IV1220" s="23">
        <f t="shared" si="1273"/>
        <v>32237.24</v>
      </c>
      <c r="IW1220" s="23">
        <f t="shared" si="1274"/>
        <v>32237.24</v>
      </c>
      <c r="IX1220" s="23">
        <f t="shared" si="1038"/>
        <v>0</v>
      </c>
      <c r="IY1220" s="23">
        <f t="shared" si="1038"/>
        <v>0</v>
      </c>
      <c r="IZ1220" s="23">
        <f t="shared" si="1038"/>
        <v>0</v>
      </c>
      <c r="JA1220" s="23">
        <f t="shared" si="1039"/>
        <v>0</v>
      </c>
      <c r="JB1220" s="23">
        <f t="shared" si="1039"/>
        <v>0</v>
      </c>
      <c r="JC1220" s="23">
        <f t="shared" si="1039"/>
        <v>0</v>
      </c>
      <c r="JD1220" s="28">
        <v>29</v>
      </c>
      <c r="JE1220" s="28">
        <v>29</v>
      </c>
      <c r="JF1220" s="28">
        <v>29</v>
      </c>
      <c r="JG1220" s="23">
        <f t="shared" si="1040"/>
        <v>1986906</v>
      </c>
      <c r="JH1220" s="23">
        <f t="shared" si="1041"/>
        <v>2048299</v>
      </c>
      <c r="JI1220" s="23">
        <f t="shared" si="1042"/>
        <v>2048299</v>
      </c>
      <c r="JJ1220" s="23">
        <f t="shared" si="1043"/>
        <v>317177.06</v>
      </c>
      <c r="JK1220" s="23">
        <f t="shared" si="1044"/>
        <v>321950.46000000002</v>
      </c>
      <c r="JL1220" s="23">
        <f t="shared" si="1045"/>
        <v>321950.46000000002</v>
      </c>
      <c r="JM1220" s="23">
        <f t="shared" si="1275"/>
        <v>70892.45</v>
      </c>
      <c r="JN1220" s="23">
        <f t="shared" si="1276"/>
        <v>70631.06</v>
      </c>
      <c r="JO1220" s="23">
        <f t="shared" si="1277"/>
        <v>70898.34</v>
      </c>
      <c r="JP1220" s="23">
        <f t="shared" si="1278"/>
        <v>7761.26</v>
      </c>
      <c r="JQ1220" s="23">
        <f t="shared" si="1279"/>
        <v>8236.25</v>
      </c>
      <c r="JR1220" s="23">
        <f t="shared" si="1280"/>
        <v>8236.25</v>
      </c>
      <c r="JS1220" s="23">
        <f t="shared" si="1046"/>
        <v>2055881.05</v>
      </c>
      <c r="JT1220" s="23">
        <f t="shared" si="1046"/>
        <v>2048300.74</v>
      </c>
      <c r="JU1220" s="23">
        <f t="shared" si="1046"/>
        <v>2056051.86</v>
      </c>
      <c r="JV1220" s="23">
        <f t="shared" si="1047"/>
        <v>225076.54</v>
      </c>
      <c r="JW1220" s="23">
        <f t="shared" si="1047"/>
        <v>238851.25</v>
      </c>
      <c r="JX1220" s="23">
        <f t="shared" si="1047"/>
        <v>238851.25</v>
      </c>
      <c r="JY1220" s="28"/>
      <c r="JZ1220" s="28"/>
      <c r="KA1220" s="28"/>
      <c r="KB1220" s="23">
        <f t="shared" si="1048"/>
        <v>0</v>
      </c>
      <c r="KC1220" s="23">
        <f t="shared" si="1049"/>
        <v>0</v>
      </c>
      <c r="KD1220" s="23">
        <f t="shared" si="1050"/>
        <v>0</v>
      </c>
      <c r="KE1220" s="23">
        <f t="shared" si="1051"/>
        <v>0</v>
      </c>
      <c r="KF1220" s="23">
        <f t="shared" si="1052"/>
        <v>0</v>
      </c>
      <c r="KG1220" s="23">
        <f t="shared" si="1053"/>
        <v>0</v>
      </c>
      <c r="KH1220" s="23">
        <f t="shared" si="1281"/>
        <v>70903.429999999993</v>
      </c>
      <c r="KI1220" s="23">
        <f t="shared" si="1282"/>
        <v>70631.070000000007</v>
      </c>
      <c r="KJ1220" s="23">
        <f t="shared" si="1283"/>
        <v>71037.03</v>
      </c>
      <c r="KK1220" s="23">
        <f t="shared" si="1284"/>
        <v>8615.64</v>
      </c>
      <c r="KL1220" s="23">
        <f t="shared" si="1285"/>
        <v>9132.16</v>
      </c>
      <c r="KM1220" s="23">
        <f t="shared" si="1286"/>
        <v>9132.16</v>
      </c>
      <c r="KN1220" s="23">
        <f t="shared" si="1054"/>
        <v>0</v>
      </c>
      <c r="KO1220" s="23">
        <f t="shared" si="1054"/>
        <v>0</v>
      </c>
      <c r="KP1220" s="23">
        <f t="shared" si="1054"/>
        <v>0</v>
      </c>
      <c r="KQ1220" s="23">
        <f t="shared" si="1055"/>
        <v>0</v>
      </c>
      <c r="KR1220" s="23">
        <f t="shared" si="1055"/>
        <v>0</v>
      </c>
      <c r="KS1220" s="23">
        <f t="shared" si="1055"/>
        <v>0</v>
      </c>
      <c r="KT1220" s="28"/>
      <c r="KU1220" s="28"/>
      <c r="KV1220" s="28"/>
      <c r="KW1220" s="23">
        <f t="shared" si="1056"/>
        <v>0</v>
      </c>
      <c r="KX1220" s="23">
        <f t="shared" si="1057"/>
        <v>0</v>
      </c>
      <c r="KY1220" s="23">
        <f t="shared" si="1058"/>
        <v>0</v>
      </c>
      <c r="KZ1220" s="23">
        <f t="shared" si="1059"/>
        <v>0</v>
      </c>
      <c r="LA1220" s="23">
        <f t="shared" si="1060"/>
        <v>0</v>
      </c>
      <c r="LB1220" s="23">
        <f t="shared" si="1061"/>
        <v>0</v>
      </c>
      <c r="LC1220" s="23">
        <f t="shared" si="1287"/>
        <v>69682.929999999993</v>
      </c>
      <c r="LD1220" s="23">
        <f t="shared" si="1288"/>
        <v>69373.460000000006</v>
      </c>
      <c r="LE1220" s="23">
        <f t="shared" si="1289"/>
        <v>69899.42</v>
      </c>
      <c r="LF1220" s="23">
        <f t="shared" si="1290"/>
        <v>14421.27</v>
      </c>
      <c r="LG1220" s="23">
        <f t="shared" si="1291"/>
        <v>15182.44</v>
      </c>
      <c r="LH1220" s="23">
        <f t="shared" si="1292"/>
        <v>15182.44</v>
      </c>
      <c r="LI1220" s="23">
        <f t="shared" si="1062"/>
        <v>0</v>
      </c>
      <c r="LJ1220" s="23">
        <f t="shared" si="1062"/>
        <v>0</v>
      </c>
      <c r="LK1220" s="23">
        <f t="shared" si="1062"/>
        <v>0</v>
      </c>
      <c r="LL1220" s="23">
        <f t="shared" si="1063"/>
        <v>0</v>
      </c>
      <c r="LM1220" s="23">
        <f t="shared" si="1063"/>
        <v>0</v>
      </c>
      <c r="LN1220" s="23">
        <f t="shared" si="1063"/>
        <v>0</v>
      </c>
      <c r="LO1220" s="28">
        <v>25</v>
      </c>
      <c r="LP1220" s="28">
        <v>25</v>
      </c>
      <c r="LQ1220" s="28">
        <v>25</v>
      </c>
      <c r="LR1220" s="23">
        <f t="shared" si="1064"/>
        <v>1712850</v>
      </c>
      <c r="LS1220" s="23">
        <f t="shared" si="1065"/>
        <v>1765775</v>
      </c>
      <c r="LT1220" s="23">
        <f t="shared" si="1066"/>
        <v>1765775</v>
      </c>
      <c r="LU1220" s="23">
        <f t="shared" si="1067"/>
        <v>273428.5</v>
      </c>
      <c r="LV1220" s="23">
        <f t="shared" si="1068"/>
        <v>277543.5</v>
      </c>
      <c r="LW1220" s="23">
        <f t="shared" si="1069"/>
        <v>277543.5</v>
      </c>
      <c r="LX1220" s="23">
        <f t="shared" si="1293"/>
        <v>70822.5</v>
      </c>
      <c r="LY1220" s="23">
        <f t="shared" si="1294"/>
        <v>70630.95</v>
      </c>
      <c r="LZ1220" s="23">
        <f t="shared" si="1295"/>
        <v>70903.78</v>
      </c>
      <c r="MA1220" s="23">
        <f t="shared" si="1296"/>
        <v>10391.870000000001</v>
      </c>
      <c r="MB1220" s="23">
        <f t="shared" si="1297"/>
        <v>11058.12</v>
      </c>
      <c r="MC1220" s="23">
        <f t="shared" si="1298"/>
        <v>11058.12</v>
      </c>
      <c r="MD1220" s="23">
        <f t="shared" si="1070"/>
        <v>1770562.5</v>
      </c>
      <c r="ME1220" s="23">
        <f t="shared" si="1070"/>
        <v>1765773.75</v>
      </c>
      <c r="MF1220" s="23">
        <f t="shared" si="1070"/>
        <v>1772594.5</v>
      </c>
      <c r="MG1220" s="23">
        <f t="shared" si="1071"/>
        <v>259796.75</v>
      </c>
      <c r="MH1220" s="23">
        <f t="shared" si="1071"/>
        <v>276453</v>
      </c>
      <c r="MI1220" s="23">
        <f t="shared" si="1071"/>
        <v>276453</v>
      </c>
      <c r="MJ1220" s="28"/>
      <c r="MK1220" s="28"/>
      <c r="ML1220" s="28"/>
      <c r="MM1220" s="23">
        <f t="shared" si="1072"/>
        <v>0</v>
      </c>
      <c r="MN1220" s="23">
        <f t="shared" si="1073"/>
        <v>0</v>
      </c>
      <c r="MO1220" s="23">
        <f t="shared" si="1074"/>
        <v>0</v>
      </c>
      <c r="MP1220" s="23">
        <f t="shared" si="1075"/>
        <v>0</v>
      </c>
      <c r="MQ1220" s="23">
        <f t="shared" si="1076"/>
        <v>0</v>
      </c>
      <c r="MR1220" s="23">
        <f t="shared" si="1077"/>
        <v>0</v>
      </c>
      <c r="MS1220" s="23">
        <f t="shared" si="1299"/>
        <v>71012.52</v>
      </c>
      <c r="MT1220" s="23">
        <f t="shared" si="1300"/>
        <v>70757.19</v>
      </c>
      <c r="MU1220" s="23">
        <f t="shared" si="1301"/>
        <v>71348.17</v>
      </c>
      <c r="MV1220" s="23">
        <f t="shared" si="1302"/>
        <v>10274.44</v>
      </c>
      <c r="MW1220" s="23">
        <f t="shared" si="1303"/>
        <v>10688.49</v>
      </c>
      <c r="MX1220" s="23">
        <f t="shared" si="1304"/>
        <v>10688.49</v>
      </c>
      <c r="MY1220" s="23">
        <f t="shared" si="1078"/>
        <v>0</v>
      </c>
      <c r="MZ1220" s="23">
        <f t="shared" si="1078"/>
        <v>0</v>
      </c>
      <c r="NA1220" s="23">
        <f t="shared" si="1078"/>
        <v>0</v>
      </c>
      <c r="NB1220" s="23">
        <f t="shared" si="1079"/>
        <v>0</v>
      </c>
      <c r="NC1220" s="23">
        <f t="shared" si="1079"/>
        <v>0</v>
      </c>
      <c r="ND1220" s="23">
        <f t="shared" si="1079"/>
        <v>0</v>
      </c>
      <c r="NE1220" s="28"/>
      <c r="NF1220" s="28"/>
      <c r="NG1220" s="28"/>
      <c r="NH1220" s="23">
        <f t="shared" si="1080"/>
        <v>0</v>
      </c>
      <c r="NI1220" s="23">
        <f t="shared" si="1081"/>
        <v>0</v>
      </c>
      <c r="NJ1220" s="23">
        <f t="shared" si="1082"/>
        <v>0</v>
      </c>
      <c r="NK1220" s="23">
        <f t="shared" si="1083"/>
        <v>0</v>
      </c>
      <c r="NL1220" s="23">
        <f t="shared" si="1084"/>
        <v>0</v>
      </c>
      <c r="NM1220" s="23">
        <f t="shared" si="1085"/>
        <v>0</v>
      </c>
      <c r="NN1220" s="23">
        <f t="shared" si="1305"/>
        <v>70829.5</v>
      </c>
      <c r="NO1220" s="23">
        <f t="shared" si="1306"/>
        <v>70631.06</v>
      </c>
      <c r="NP1220" s="23">
        <f t="shared" si="1307"/>
        <v>71205.69</v>
      </c>
      <c r="NQ1220" s="23">
        <f t="shared" si="1308"/>
        <v>12657.11</v>
      </c>
      <c r="NR1220" s="23">
        <f t="shared" si="1309"/>
        <v>13306.56</v>
      </c>
      <c r="NS1220" s="23">
        <f t="shared" si="1310"/>
        <v>13306.56</v>
      </c>
      <c r="NT1220" s="23">
        <f t="shared" si="1086"/>
        <v>0</v>
      </c>
      <c r="NU1220" s="23">
        <f t="shared" si="1086"/>
        <v>0</v>
      </c>
      <c r="NV1220" s="23">
        <f t="shared" si="1086"/>
        <v>0</v>
      </c>
      <c r="NW1220" s="23">
        <f t="shared" si="1087"/>
        <v>0</v>
      </c>
      <c r="NX1220" s="23">
        <f t="shared" si="1087"/>
        <v>0</v>
      </c>
      <c r="NY1220" s="23">
        <f t="shared" si="1087"/>
        <v>0</v>
      </c>
      <c r="NZ1220" s="28">
        <v>44</v>
      </c>
      <c r="OA1220" s="28">
        <v>44</v>
      </c>
      <c r="OB1220" s="28">
        <v>44</v>
      </c>
      <c r="OC1220" s="23">
        <f t="shared" si="1088"/>
        <v>3014616</v>
      </c>
      <c r="OD1220" s="23">
        <f t="shared" si="1089"/>
        <v>3107764</v>
      </c>
      <c r="OE1220" s="23">
        <f t="shared" si="1090"/>
        <v>3107764</v>
      </c>
      <c r="OF1220" s="23">
        <f t="shared" si="1091"/>
        <v>481234.16</v>
      </c>
      <c r="OG1220" s="23">
        <f t="shared" si="1092"/>
        <v>488476.56</v>
      </c>
      <c r="OH1220" s="23">
        <f t="shared" si="1093"/>
        <v>488476.56</v>
      </c>
      <c r="OI1220" s="23">
        <f t="shared" si="1311"/>
        <v>70845.5</v>
      </c>
      <c r="OJ1220" s="23">
        <f t="shared" si="1312"/>
        <v>70631.05</v>
      </c>
      <c r="OK1220" s="23">
        <f t="shared" si="1313"/>
        <v>70956</v>
      </c>
      <c r="OL1220" s="23">
        <f t="shared" si="1314"/>
        <v>12227.43</v>
      </c>
      <c r="OM1220" s="23">
        <f t="shared" si="1315"/>
        <v>13007.55</v>
      </c>
      <c r="ON1220" s="23">
        <f t="shared" si="1316"/>
        <v>13007.55</v>
      </c>
      <c r="OO1220" s="23">
        <f t="shared" si="1094"/>
        <v>3117202</v>
      </c>
      <c r="OP1220" s="23">
        <f t="shared" si="1094"/>
        <v>3107766.2</v>
      </c>
      <c r="OQ1220" s="23">
        <f t="shared" si="1094"/>
        <v>3122064</v>
      </c>
      <c r="OR1220" s="23">
        <f t="shared" si="1095"/>
        <v>538006.92000000004</v>
      </c>
      <c r="OS1220" s="23">
        <f t="shared" si="1095"/>
        <v>572332.19999999995</v>
      </c>
      <c r="OT1220" s="23">
        <f t="shared" si="1095"/>
        <v>572332.19999999995</v>
      </c>
      <c r="OU1220" s="28">
        <v>27</v>
      </c>
      <c r="OV1220" s="28">
        <v>27</v>
      </c>
      <c r="OW1220" s="28">
        <v>27</v>
      </c>
      <c r="OX1220" s="23">
        <f t="shared" si="1096"/>
        <v>1849878</v>
      </c>
      <c r="OY1220" s="23">
        <f t="shared" si="1097"/>
        <v>1907037</v>
      </c>
      <c r="OZ1220" s="23">
        <f t="shared" si="1098"/>
        <v>1907037</v>
      </c>
      <c r="PA1220" s="23">
        <f t="shared" si="1099"/>
        <v>295302.78000000003</v>
      </c>
      <c r="PB1220" s="23">
        <f t="shared" si="1100"/>
        <v>299746.98</v>
      </c>
      <c r="PC1220" s="23">
        <f t="shared" si="1101"/>
        <v>299746.98</v>
      </c>
      <c r="PD1220" s="23">
        <f t="shared" si="1317"/>
        <v>70852.67</v>
      </c>
      <c r="PE1220" s="23">
        <f t="shared" si="1318"/>
        <v>70630.91</v>
      </c>
      <c r="PF1220" s="23">
        <f t="shared" si="1319"/>
        <v>71343.83</v>
      </c>
      <c r="PG1220" s="23">
        <f t="shared" si="1320"/>
        <v>12726.25</v>
      </c>
      <c r="PH1220" s="23">
        <f t="shared" si="1321"/>
        <v>13289.78</v>
      </c>
      <c r="PI1220" s="23">
        <f t="shared" si="1322"/>
        <v>13289.78</v>
      </c>
      <c r="PJ1220" s="23">
        <f t="shared" si="1102"/>
        <v>1913022.09</v>
      </c>
      <c r="PK1220" s="23">
        <f t="shared" si="1102"/>
        <v>1907034.57</v>
      </c>
      <c r="PL1220" s="23">
        <f t="shared" si="1102"/>
        <v>1926283.41</v>
      </c>
      <c r="PM1220" s="23">
        <f t="shared" si="1103"/>
        <v>343608.75</v>
      </c>
      <c r="PN1220" s="23">
        <f t="shared" si="1103"/>
        <v>358824.06</v>
      </c>
      <c r="PO1220" s="23">
        <f t="shared" si="1103"/>
        <v>358824.06</v>
      </c>
      <c r="PP1220" s="28"/>
      <c r="PQ1220" s="28"/>
      <c r="PR1220" s="28"/>
      <c r="PS1220" s="23">
        <f t="shared" si="1104"/>
        <v>0</v>
      </c>
      <c r="PT1220" s="23">
        <f t="shared" si="1105"/>
        <v>0</v>
      </c>
      <c r="PU1220" s="23">
        <f t="shared" si="1106"/>
        <v>0</v>
      </c>
      <c r="PV1220" s="23">
        <f t="shared" si="1107"/>
        <v>0</v>
      </c>
      <c r="PW1220" s="23">
        <f t="shared" si="1108"/>
        <v>0</v>
      </c>
      <c r="PX1220" s="23">
        <f t="shared" si="1109"/>
        <v>0</v>
      </c>
      <c r="PY1220" s="23">
        <f t="shared" si="1323"/>
        <v>71353.399999999994</v>
      </c>
      <c r="PZ1220" s="23">
        <f t="shared" si="1324"/>
        <v>71205.259999999995</v>
      </c>
      <c r="QA1220" s="23">
        <f t="shared" si="1325"/>
        <v>71855.73</v>
      </c>
      <c r="QB1220" s="23">
        <f t="shared" si="1326"/>
        <v>12015.23</v>
      </c>
      <c r="QC1220" s="23">
        <f t="shared" si="1327"/>
        <v>12558.73</v>
      </c>
      <c r="QD1220" s="23">
        <f t="shared" si="1328"/>
        <v>12558.73</v>
      </c>
      <c r="QE1220" s="23">
        <f t="shared" si="1110"/>
        <v>0</v>
      </c>
      <c r="QF1220" s="23">
        <f t="shared" si="1110"/>
        <v>0</v>
      </c>
      <c r="QG1220" s="23">
        <f t="shared" si="1110"/>
        <v>0</v>
      </c>
      <c r="QH1220" s="23">
        <f t="shared" si="1111"/>
        <v>0</v>
      </c>
      <c r="QI1220" s="23">
        <f t="shared" si="1111"/>
        <v>0</v>
      </c>
      <c r="QJ1220" s="23">
        <f t="shared" si="1111"/>
        <v>0</v>
      </c>
      <c r="QK1220" s="28">
        <v>31</v>
      </c>
      <c r="QL1220" s="28">
        <v>31</v>
      </c>
      <c r="QM1220" s="28">
        <v>31</v>
      </c>
      <c r="QN1220" s="23">
        <f t="shared" si="1112"/>
        <v>2123934</v>
      </c>
      <c r="QO1220" s="23">
        <f t="shared" si="1113"/>
        <v>2189561</v>
      </c>
      <c r="QP1220" s="23">
        <f t="shared" si="1114"/>
        <v>2189561</v>
      </c>
      <c r="QQ1220" s="23">
        <f t="shared" si="1115"/>
        <v>339051.34</v>
      </c>
      <c r="QR1220" s="23">
        <f t="shared" si="1116"/>
        <v>344153.94</v>
      </c>
      <c r="QS1220" s="23">
        <f t="shared" si="1117"/>
        <v>344153.94</v>
      </c>
      <c r="QT1220" s="23">
        <f t="shared" si="1329"/>
        <v>70620.77</v>
      </c>
      <c r="QU1220" s="23">
        <f t="shared" si="1330"/>
        <v>70630.91</v>
      </c>
      <c r="QV1220" s="23">
        <f t="shared" si="1331"/>
        <v>71079.679999999993</v>
      </c>
      <c r="QW1220" s="23">
        <f t="shared" si="1332"/>
        <v>8607.8799999999992</v>
      </c>
      <c r="QX1220" s="23">
        <f t="shared" si="1333"/>
        <v>8971.39</v>
      </c>
      <c r="QY1220" s="23">
        <f t="shared" si="1334"/>
        <v>8971.39</v>
      </c>
      <c r="QZ1220" s="23">
        <f t="shared" si="1118"/>
        <v>2189243.87</v>
      </c>
      <c r="RA1220" s="23">
        <f t="shared" si="1118"/>
        <v>2189558.21</v>
      </c>
      <c r="RB1220" s="23">
        <f t="shared" si="1118"/>
        <v>2203470.08</v>
      </c>
      <c r="RC1220" s="23">
        <f t="shared" si="1119"/>
        <v>266844.28000000003</v>
      </c>
      <c r="RD1220" s="23">
        <f t="shared" si="1119"/>
        <v>278113.09000000003</v>
      </c>
      <c r="RE1220" s="23">
        <f t="shared" si="1119"/>
        <v>278113.09000000003</v>
      </c>
      <c r="RF1220" s="28"/>
      <c r="RG1220" s="28"/>
      <c r="RH1220" s="28"/>
      <c r="RI1220" s="23">
        <f t="shared" si="1120"/>
        <v>0</v>
      </c>
      <c r="RJ1220" s="23">
        <f t="shared" si="1121"/>
        <v>0</v>
      </c>
      <c r="RK1220" s="23">
        <f t="shared" si="1122"/>
        <v>0</v>
      </c>
      <c r="RL1220" s="23">
        <f t="shared" si="1123"/>
        <v>0</v>
      </c>
      <c r="RM1220" s="23">
        <f t="shared" si="1124"/>
        <v>0</v>
      </c>
      <c r="RN1220" s="23">
        <f t="shared" si="1125"/>
        <v>0</v>
      </c>
      <c r="RO1220" s="23">
        <f t="shared" si="1335"/>
        <v>72119.56</v>
      </c>
      <c r="RP1220" s="23">
        <f t="shared" si="1336"/>
        <v>71811.960000000006</v>
      </c>
      <c r="RQ1220" s="23">
        <f t="shared" si="1337"/>
        <v>72144.800000000003</v>
      </c>
      <c r="RR1220" s="23">
        <f t="shared" si="1338"/>
        <v>10633.37</v>
      </c>
      <c r="RS1220" s="23">
        <f t="shared" si="1339"/>
        <v>11193.97</v>
      </c>
      <c r="RT1220" s="23">
        <f t="shared" si="1340"/>
        <v>11193.97</v>
      </c>
      <c r="RU1220" s="23">
        <f t="shared" si="1126"/>
        <v>0</v>
      </c>
      <c r="RV1220" s="23">
        <f t="shared" si="1126"/>
        <v>0</v>
      </c>
      <c r="RW1220" s="23">
        <f t="shared" si="1126"/>
        <v>0</v>
      </c>
      <c r="RX1220" s="23">
        <f t="shared" si="1127"/>
        <v>0</v>
      </c>
      <c r="RY1220" s="23">
        <f t="shared" si="1127"/>
        <v>0</v>
      </c>
      <c r="RZ1220" s="23">
        <f t="shared" si="1127"/>
        <v>0</v>
      </c>
      <c r="SA1220" s="28">
        <v>27</v>
      </c>
      <c r="SB1220" s="28">
        <v>27</v>
      </c>
      <c r="SC1220" s="28">
        <v>27</v>
      </c>
      <c r="SD1220" s="23">
        <f t="shared" si="1128"/>
        <v>1849878</v>
      </c>
      <c r="SE1220" s="23">
        <f t="shared" si="1129"/>
        <v>1907037</v>
      </c>
      <c r="SF1220" s="23">
        <f t="shared" si="1130"/>
        <v>1907037</v>
      </c>
      <c r="SG1220" s="23">
        <f t="shared" si="1131"/>
        <v>295302.78000000003</v>
      </c>
      <c r="SH1220" s="23">
        <f t="shared" si="1132"/>
        <v>299746.98</v>
      </c>
      <c r="SI1220" s="23">
        <f t="shared" si="1133"/>
        <v>299746.98</v>
      </c>
      <c r="SJ1220" s="23">
        <f t="shared" si="1341"/>
        <v>71040.429999999993</v>
      </c>
      <c r="SK1220" s="23">
        <f t="shared" si="1342"/>
        <v>70783.210000000006</v>
      </c>
      <c r="SL1220" s="23">
        <f t="shared" si="1343"/>
        <v>71122.399999999994</v>
      </c>
      <c r="SM1220" s="23">
        <f t="shared" si="1344"/>
        <v>17216.93</v>
      </c>
      <c r="SN1220" s="23">
        <f t="shared" si="1345"/>
        <v>18223.05</v>
      </c>
      <c r="SO1220" s="23">
        <f t="shared" si="1346"/>
        <v>18223.05</v>
      </c>
      <c r="SP1220" s="23">
        <f t="shared" si="1134"/>
        <v>1918091.61</v>
      </c>
      <c r="SQ1220" s="23">
        <f t="shared" si="1134"/>
        <v>1911146.67</v>
      </c>
      <c r="SR1220" s="23">
        <f t="shared" si="1134"/>
        <v>1920304.8</v>
      </c>
      <c r="SS1220" s="23">
        <f t="shared" si="1135"/>
        <v>464857.11</v>
      </c>
      <c r="ST1220" s="23">
        <f t="shared" si="1135"/>
        <v>492022.35</v>
      </c>
      <c r="SU1220" s="23">
        <f t="shared" si="1135"/>
        <v>492022.35</v>
      </c>
      <c r="SV1220" s="28"/>
      <c r="SW1220" s="28"/>
      <c r="SX1220" s="28"/>
      <c r="SY1220" s="23">
        <f t="shared" si="1136"/>
        <v>0</v>
      </c>
      <c r="SZ1220" s="23">
        <f t="shared" si="1137"/>
        <v>0</v>
      </c>
      <c r="TA1220" s="23">
        <f t="shared" si="1138"/>
        <v>0</v>
      </c>
      <c r="TB1220" s="23">
        <f t="shared" si="1139"/>
        <v>0</v>
      </c>
      <c r="TC1220" s="23">
        <f t="shared" si="1140"/>
        <v>0</v>
      </c>
      <c r="TD1220" s="23">
        <f t="shared" si="1141"/>
        <v>0</v>
      </c>
      <c r="TE1220" s="23">
        <f t="shared" si="1347"/>
        <v>70749.149999999994</v>
      </c>
      <c r="TF1220" s="23">
        <f t="shared" si="1348"/>
        <v>70631.009999999995</v>
      </c>
      <c r="TG1220" s="23">
        <f t="shared" si="1349"/>
        <v>71066.87</v>
      </c>
      <c r="TH1220" s="23">
        <f t="shared" si="1350"/>
        <v>12928.1</v>
      </c>
      <c r="TI1220" s="23">
        <f t="shared" si="1351"/>
        <v>13652.55</v>
      </c>
      <c r="TJ1220" s="23">
        <f t="shared" si="1352"/>
        <v>13652.55</v>
      </c>
      <c r="TK1220" s="23">
        <f t="shared" si="1142"/>
        <v>0</v>
      </c>
      <c r="TL1220" s="23">
        <f t="shared" si="1142"/>
        <v>0</v>
      </c>
      <c r="TM1220" s="23">
        <f t="shared" si="1142"/>
        <v>0</v>
      </c>
      <c r="TN1220" s="23">
        <f t="shared" si="1143"/>
        <v>0</v>
      </c>
      <c r="TO1220" s="23">
        <f t="shared" si="1143"/>
        <v>0</v>
      </c>
      <c r="TP1220" s="23">
        <f t="shared" si="1143"/>
        <v>0</v>
      </c>
      <c r="TQ1220" s="28"/>
      <c r="TR1220" s="28"/>
      <c r="TS1220" s="28"/>
      <c r="TT1220" s="23">
        <f t="shared" si="1144"/>
        <v>0</v>
      </c>
      <c r="TU1220" s="23">
        <f t="shared" si="1145"/>
        <v>0</v>
      </c>
      <c r="TV1220" s="23">
        <f t="shared" si="1146"/>
        <v>0</v>
      </c>
      <c r="TW1220" s="23">
        <f t="shared" si="1147"/>
        <v>0</v>
      </c>
      <c r="TX1220" s="23">
        <f t="shared" si="1148"/>
        <v>0</v>
      </c>
      <c r="TY1220" s="23">
        <f t="shared" si="1149"/>
        <v>0</v>
      </c>
      <c r="TZ1220" s="23">
        <f t="shared" si="1353"/>
        <v>69269.149999999994</v>
      </c>
      <c r="UA1220" s="23">
        <f t="shared" si="1354"/>
        <v>69154.429999999993</v>
      </c>
      <c r="UB1220" s="23">
        <f t="shared" si="1355"/>
        <v>69701.710000000006</v>
      </c>
      <c r="UC1220" s="23">
        <f t="shared" si="1356"/>
        <v>13609.05</v>
      </c>
      <c r="UD1220" s="23">
        <f t="shared" si="1357"/>
        <v>14480.26</v>
      </c>
      <c r="UE1220" s="23">
        <f t="shared" si="1358"/>
        <v>14480.26</v>
      </c>
      <c r="UF1220" s="23">
        <f t="shared" si="1150"/>
        <v>0</v>
      </c>
      <c r="UG1220" s="23">
        <f t="shared" si="1150"/>
        <v>0</v>
      </c>
      <c r="UH1220" s="23">
        <f t="shared" si="1150"/>
        <v>0</v>
      </c>
      <c r="UI1220" s="23">
        <f t="shared" si="1151"/>
        <v>0</v>
      </c>
      <c r="UJ1220" s="23">
        <f t="shared" si="1151"/>
        <v>0</v>
      </c>
      <c r="UK1220" s="23">
        <f t="shared" si="1151"/>
        <v>0</v>
      </c>
      <c r="UL1220" s="28"/>
      <c r="UM1220" s="28"/>
      <c r="UN1220" s="28"/>
      <c r="UO1220" s="23">
        <f t="shared" si="1152"/>
        <v>0</v>
      </c>
      <c r="UP1220" s="23">
        <f t="shared" si="1153"/>
        <v>0</v>
      </c>
      <c r="UQ1220" s="23">
        <f t="shared" si="1154"/>
        <v>0</v>
      </c>
      <c r="UR1220" s="23">
        <f t="shared" si="1155"/>
        <v>0</v>
      </c>
      <c r="US1220" s="23">
        <f t="shared" si="1156"/>
        <v>0</v>
      </c>
      <c r="UT1220" s="23">
        <f t="shared" si="1157"/>
        <v>0</v>
      </c>
      <c r="UU1220" s="23">
        <f t="shared" si="1359"/>
        <v>70949.509999999995</v>
      </c>
      <c r="UV1220" s="23">
        <f t="shared" si="1360"/>
        <v>70631.070000000007</v>
      </c>
      <c r="UW1220" s="23">
        <f t="shared" si="1361"/>
        <v>71199.22</v>
      </c>
      <c r="UX1220" s="23">
        <f t="shared" si="1362"/>
        <v>7983.07</v>
      </c>
      <c r="UY1220" s="23">
        <f t="shared" si="1363"/>
        <v>8486.89</v>
      </c>
      <c r="UZ1220" s="23">
        <f t="shared" si="1364"/>
        <v>8486.89</v>
      </c>
      <c r="VA1220" s="23">
        <f t="shared" si="1158"/>
        <v>0</v>
      </c>
      <c r="VB1220" s="23">
        <f t="shared" si="1158"/>
        <v>0</v>
      </c>
      <c r="VC1220" s="23">
        <f t="shared" si="1158"/>
        <v>0</v>
      </c>
      <c r="VD1220" s="23">
        <f t="shared" si="1159"/>
        <v>0</v>
      </c>
      <c r="VE1220" s="23">
        <f t="shared" si="1159"/>
        <v>0</v>
      </c>
      <c r="VF1220" s="23">
        <f t="shared" si="1159"/>
        <v>0</v>
      </c>
      <c r="VG1220" s="28">
        <v>23</v>
      </c>
      <c r="VH1220" s="28">
        <v>23</v>
      </c>
      <c r="VI1220" s="28">
        <v>23</v>
      </c>
      <c r="VJ1220" s="23">
        <f t="shared" si="1160"/>
        <v>1575822</v>
      </c>
      <c r="VK1220" s="23">
        <f t="shared" si="1161"/>
        <v>1624513</v>
      </c>
      <c r="VL1220" s="23">
        <f t="shared" si="1162"/>
        <v>1624513</v>
      </c>
      <c r="VM1220" s="23">
        <f t="shared" si="1163"/>
        <v>251554.22</v>
      </c>
      <c r="VN1220" s="23">
        <f t="shared" si="1164"/>
        <v>255340.02</v>
      </c>
      <c r="VO1220" s="23">
        <f t="shared" si="1165"/>
        <v>255340.02</v>
      </c>
      <c r="VP1220" s="23">
        <f t="shared" si="1365"/>
        <v>70269.36</v>
      </c>
      <c r="VQ1220" s="23">
        <f t="shared" si="1366"/>
        <v>70194.77</v>
      </c>
      <c r="VR1220" s="23">
        <f t="shared" si="1367"/>
        <v>70515.820000000007</v>
      </c>
      <c r="VS1220" s="23">
        <f t="shared" si="1368"/>
        <v>10513.55</v>
      </c>
      <c r="VT1220" s="23">
        <f t="shared" si="1369"/>
        <v>11150.02</v>
      </c>
      <c r="VU1220" s="23">
        <f t="shared" si="1370"/>
        <v>11150.02</v>
      </c>
      <c r="VV1220" s="23">
        <f t="shared" si="1166"/>
        <v>1616195.28</v>
      </c>
      <c r="VW1220" s="23">
        <f t="shared" si="1166"/>
        <v>1614479.71</v>
      </c>
      <c r="VX1220" s="23">
        <f t="shared" si="1166"/>
        <v>1621863.86</v>
      </c>
      <c r="VY1220" s="23">
        <f t="shared" si="1167"/>
        <v>241811.65</v>
      </c>
      <c r="VZ1220" s="23">
        <f t="shared" si="1167"/>
        <v>256450.46</v>
      </c>
      <c r="WA1220" s="23">
        <f t="shared" si="1167"/>
        <v>256450.46</v>
      </c>
      <c r="WB1220" s="28"/>
      <c r="WC1220" s="28"/>
      <c r="WD1220" s="28"/>
      <c r="WE1220" s="23">
        <f t="shared" si="1168"/>
        <v>0</v>
      </c>
      <c r="WF1220" s="23">
        <f t="shared" si="1169"/>
        <v>0</v>
      </c>
      <c r="WG1220" s="23">
        <f t="shared" si="1170"/>
        <v>0</v>
      </c>
      <c r="WH1220" s="23">
        <f t="shared" si="1171"/>
        <v>0</v>
      </c>
      <c r="WI1220" s="23">
        <f t="shared" si="1172"/>
        <v>0</v>
      </c>
      <c r="WJ1220" s="23">
        <f t="shared" si="1173"/>
        <v>0</v>
      </c>
      <c r="WK1220" s="23">
        <f t="shared" si="1371"/>
        <v>70935.33</v>
      </c>
      <c r="WL1220" s="23">
        <f t="shared" si="1372"/>
        <v>70631.039999999994</v>
      </c>
      <c r="WM1220" s="23">
        <f t="shared" si="1373"/>
        <v>71381.649999999994</v>
      </c>
      <c r="WN1220" s="23">
        <f t="shared" si="1374"/>
        <v>10084.469999999999</v>
      </c>
      <c r="WO1220" s="23">
        <f t="shared" si="1375"/>
        <v>10599.59</v>
      </c>
      <c r="WP1220" s="23">
        <f t="shared" si="1376"/>
        <v>10599.59</v>
      </c>
      <c r="WQ1220" s="23">
        <f t="shared" si="1174"/>
        <v>0</v>
      </c>
      <c r="WR1220" s="23">
        <f t="shared" si="1174"/>
        <v>0</v>
      </c>
      <c r="WS1220" s="23">
        <f t="shared" si="1174"/>
        <v>0</v>
      </c>
      <c r="WT1220" s="23">
        <f t="shared" si="1175"/>
        <v>0</v>
      </c>
      <c r="WU1220" s="23">
        <f t="shared" si="1175"/>
        <v>0</v>
      </c>
      <c r="WV1220" s="23">
        <f t="shared" si="1175"/>
        <v>0</v>
      </c>
      <c r="WW1220" s="28"/>
      <c r="WX1220" s="28"/>
      <c r="WY1220" s="28"/>
      <c r="WZ1220" s="23">
        <f t="shared" si="1176"/>
        <v>0</v>
      </c>
      <c r="XA1220" s="23">
        <f t="shared" si="1177"/>
        <v>0</v>
      </c>
      <c r="XB1220" s="23">
        <f t="shared" si="1178"/>
        <v>0</v>
      </c>
      <c r="XC1220" s="23">
        <f t="shared" si="1179"/>
        <v>0</v>
      </c>
      <c r="XD1220" s="23">
        <f t="shared" si="1180"/>
        <v>0</v>
      </c>
      <c r="XE1220" s="23">
        <f t="shared" si="1181"/>
        <v>0</v>
      </c>
      <c r="XF1220" s="23">
        <f t="shared" si="1377"/>
        <v>70659.199999999997</v>
      </c>
      <c r="XG1220" s="23">
        <f t="shared" si="1378"/>
        <v>70631.070000000007</v>
      </c>
      <c r="XH1220" s="23">
        <f t="shared" si="1379"/>
        <v>71210.41</v>
      </c>
      <c r="XI1220" s="23">
        <f t="shared" si="1380"/>
        <v>7853.97</v>
      </c>
      <c r="XJ1220" s="23">
        <f t="shared" si="1381"/>
        <v>8451.5</v>
      </c>
      <c r="XK1220" s="23">
        <f t="shared" si="1382"/>
        <v>8451.5</v>
      </c>
      <c r="XL1220" s="23">
        <f t="shared" si="1182"/>
        <v>0</v>
      </c>
      <c r="XM1220" s="23">
        <f t="shared" si="1182"/>
        <v>0</v>
      </c>
      <c r="XN1220" s="23">
        <f t="shared" si="1182"/>
        <v>0</v>
      </c>
      <c r="XO1220" s="23">
        <f t="shared" si="1183"/>
        <v>0</v>
      </c>
      <c r="XP1220" s="23">
        <f t="shared" si="1183"/>
        <v>0</v>
      </c>
      <c r="XQ1220" s="23">
        <f t="shared" si="1183"/>
        <v>0</v>
      </c>
      <c r="XR1220" s="28"/>
      <c r="XS1220" s="28"/>
      <c r="XT1220" s="28"/>
      <c r="XU1220" s="23">
        <f t="shared" si="1184"/>
        <v>0</v>
      </c>
      <c r="XV1220" s="23">
        <f t="shared" si="1185"/>
        <v>0</v>
      </c>
      <c r="XW1220" s="23">
        <f t="shared" si="1186"/>
        <v>0</v>
      </c>
      <c r="XX1220" s="23">
        <f t="shared" si="1187"/>
        <v>0</v>
      </c>
      <c r="XY1220" s="23">
        <f t="shared" si="1188"/>
        <v>0</v>
      </c>
      <c r="XZ1220" s="23">
        <f t="shared" si="1189"/>
        <v>0</v>
      </c>
      <c r="YA1220" s="23">
        <f t="shared" si="1383"/>
        <v>0</v>
      </c>
      <c r="YB1220" s="23">
        <f t="shared" si="1384"/>
        <v>0</v>
      </c>
      <c r="YC1220" s="23">
        <f t="shared" si="1385"/>
        <v>0</v>
      </c>
      <c r="YD1220" s="23">
        <f t="shared" si="1386"/>
        <v>0</v>
      </c>
      <c r="YE1220" s="23">
        <f t="shared" si="1387"/>
        <v>0</v>
      </c>
      <c r="YF1220" s="23">
        <f t="shared" si="1388"/>
        <v>0</v>
      </c>
      <c r="YG1220" s="23">
        <f t="shared" si="1190"/>
        <v>0</v>
      </c>
      <c r="YH1220" s="23">
        <f t="shared" si="1190"/>
        <v>0</v>
      </c>
      <c r="YI1220" s="23">
        <f t="shared" si="1190"/>
        <v>0</v>
      </c>
      <c r="YJ1220" s="23">
        <f t="shared" si="1191"/>
        <v>0</v>
      </c>
      <c r="YK1220" s="23">
        <f t="shared" si="1191"/>
        <v>0</v>
      </c>
      <c r="YL1220" s="23">
        <f t="shared" si="1191"/>
        <v>0</v>
      </c>
      <c r="YM1220" s="57">
        <f t="shared" si="1192"/>
        <v>232</v>
      </c>
      <c r="YN1220" s="57">
        <f t="shared" si="1192"/>
        <v>232</v>
      </c>
      <c r="YO1220" s="57">
        <f t="shared" si="1192"/>
        <v>232</v>
      </c>
      <c r="YP1220" s="23">
        <f t="shared" si="1193"/>
        <v>15895248</v>
      </c>
      <c r="YQ1220" s="23">
        <f t="shared" si="1194"/>
        <v>16386392</v>
      </c>
      <c r="YR1220" s="23">
        <f t="shared" si="1195"/>
        <v>16386392</v>
      </c>
      <c r="YS1220" s="23">
        <f t="shared" si="1196"/>
        <v>2537416.48</v>
      </c>
      <c r="YT1220" s="23">
        <f t="shared" si="1197"/>
        <v>2575603.6800000002</v>
      </c>
      <c r="YU1220" s="23">
        <f t="shared" si="1198"/>
        <v>2575603.6800000002</v>
      </c>
      <c r="YV1220" s="23">
        <f t="shared" si="1389"/>
        <v>70795.649999999994</v>
      </c>
      <c r="YW1220" s="23">
        <f t="shared" si="1390"/>
        <v>70623.460000000006</v>
      </c>
      <c r="YX1220" s="23">
        <f t="shared" si="1391"/>
        <v>71169.070000000007</v>
      </c>
      <c r="YY1220" s="23">
        <f t="shared" si="1392"/>
        <v>10778.03</v>
      </c>
      <c r="YZ1220" s="23">
        <f t="shared" si="1393"/>
        <v>11355.87</v>
      </c>
      <c r="ZA1220" s="23">
        <f t="shared" si="1394"/>
        <v>11355.87</v>
      </c>
      <c r="ZB1220" s="23">
        <f t="shared" si="1199"/>
        <v>16424590.800000001</v>
      </c>
      <c r="ZC1220" s="23">
        <f t="shared" si="1199"/>
        <v>16384642.720000001</v>
      </c>
      <c r="ZD1220" s="23">
        <f t="shared" si="1199"/>
        <v>16511224.24</v>
      </c>
      <c r="ZE1220" s="23">
        <f t="shared" si="1200"/>
        <v>2500502.96</v>
      </c>
      <c r="ZF1220" s="23">
        <f t="shared" si="1200"/>
        <v>2634561.84</v>
      </c>
      <c r="ZG1220" s="23">
        <f t="shared" si="1200"/>
        <v>2634561.84</v>
      </c>
    </row>
    <row r="1221" spans="1:683" ht="38.25" customHeight="1">
      <c r="A1221" s="8" t="s">
        <v>158</v>
      </c>
      <c r="B1221" s="85" t="s">
        <v>150</v>
      </c>
      <c r="C1221" s="5"/>
      <c r="D1221" s="116"/>
      <c r="E1221" s="74"/>
      <c r="F1221" s="36">
        <f t="shared" si="1201"/>
        <v>191457</v>
      </c>
      <c r="G1221" s="36">
        <f t="shared" si="1201"/>
        <v>197552</v>
      </c>
      <c r="H1221" s="36">
        <f t="shared" si="1201"/>
        <v>197552</v>
      </c>
      <c r="I1221" s="23">
        <f t="shared" si="1202"/>
        <v>2851.07</v>
      </c>
      <c r="J1221" s="23">
        <f t="shared" si="1202"/>
        <v>2851.07</v>
      </c>
      <c r="K1221" s="23">
        <f t="shared" si="1202"/>
        <v>2851.07</v>
      </c>
      <c r="L1221" s="28">
        <v>1</v>
      </c>
      <c r="M1221" s="28">
        <v>1</v>
      </c>
      <c r="N1221" s="28">
        <v>1</v>
      </c>
      <c r="O1221" s="23">
        <f t="shared" si="944"/>
        <v>191457</v>
      </c>
      <c r="P1221" s="23">
        <f t="shared" si="945"/>
        <v>197552</v>
      </c>
      <c r="Q1221" s="23">
        <f t="shared" si="946"/>
        <v>197552</v>
      </c>
      <c r="R1221" s="23">
        <f t="shared" si="947"/>
        <v>2851.07</v>
      </c>
      <c r="S1221" s="23">
        <f t="shared" si="948"/>
        <v>2851.07</v>
      </c>
      <c r="T1221" s="23">
        <f t="shared" si="949"/>
        <v>2851.07</v>
      </c>
      <c r="U1221" s="23">
        <f t="shared" si="1203"/>
        <v>198535.15</v>
      </c>
      <c r="V1221" s="23">
        <f t="shared" si="1204"/>
        <v>198125.57</v>
      </c>
      <c r="W1221" s="23">
        <f t="shared" si="1205"/>
        <v>200406.08</v>
      </c>
      <c r="X1221" s="23">
        <f t="shared" si="1206"/>
        <v>2594.71</v>
      </c>
      <c r="Y1221" s="23">
        <f t="shared" si="1207"/>
        <v>2705.92</v>
      </c>
      <c r="Z1221" s="23">
        <f t="shared" si="1208"/>
        <v>2705.92</v>
      </c>
      <c r="AA1221" s="23">
        <f t="shared" si="950"/>
        <v>198535.15</v>
      </c>
      <c r="AB1221" s="23">
        <f t="shared" si="950"/>
        <v>198125.57</v>
      </c>
      <c r="AC1221" s="23">
        <f t="shared" si="950"/>
        <v>200406.08</v>
      </c>
      <c r="AD1221" s="23">
        <f t="shared" si="951"/>
        <v>2594.71</v>
      </c>
      <c r="AE1221" s="23">
        <f t="shared" si="951"/>
        <v>2705.92</v>
      </c>
      <c r="AF1221" s="23">
        <f t="shared" si="951"/>
        <v>2705.92</v>
      </c>
      <c r="AG1221" s="28">
        <v>2</v>
      </c>
      <c r="AH1221" s="28">
        <v>2</v>
      </c>
      <c r="AI1221" s="28">
        <v>2</v>
      </c>
      <c r="AJ1221" s="23">
        <f t="shared" si="952"/>
        <v>382914</v>
      </c>
      <c r="AK1221" s="23">
        <f t="shared" si="953"/>
        <v>395104</v>
      </c>
      <c r="AL1221" s="23">
        <f t="shared" si="954"/>
        <v>395104</v>
      </c>
      <c r="AM1221" s="23">
        <f t="shared" si="955"/>
        <v>5702.14</v>
      </c>
      <c r="AN1221" s="23">
        <f t="shared" si="956"/>
        <v>5702.14</v>
      </c>
      <c r="AO1221" s="23">
        <f t="shared" si="957"/>
        <v>5702.14</v>
      </c>
      <c r="AP1221" s="23">
        <f t="shared" si="1209"/>
        <v>195437.12</v>
      </c>
      <c r="AQ1221" s="23">
        <f t="shared" si="1210"/>
        <v>194701.21</v>
      </c>
      <c r="AR1221" s="23">
        <f t="shared" si="1211"/>
        <v>196221.44</v>
      </c>
      <c r="AS1221" s="23">
        <f t="shared" si="1212"/>
        <v>4125.5</v>
      </c>
      <c r="AT1221" s="23">
        <f t="shared" si="1213"/>
        <v>4178.43</v>
      </c>
      <c r="AU1221" s="23">
        <f t="shared" si="1214"/>
        <v>4178.43</v>
      </c>
      <c r="AV1221" s="23">
        <f t="shared" si="958"/>
        <v>390874.24</v>
      </c>
      <c r="AW1221" s="23">
        <f t="shared" si="958"/>
        <v>389402.42</v>
      </c>
      <c r="AX1221" s="23">
        <f t="shared" si="958"/>
        <v>392442.88</v>
      </c>
      <c r="AY1221" s="23">
        <f t="shared" si="959"/>
        <v>8251</v>
      </c>
      <c r="AZ1221" s="23">
        <f t="shared" si="959"/>
        <v>8356.86</v>
      </c>
      <c r="BA1221" s="23">
        <f t="shared" si="959"/>
        <v>8356.86</v>
      </c>
      <c r="BB1221" s="28"/>
      <c r="BC1221" s="28"/>
      <c r="BD1221" s="28"/>
      <c r="BE1221" s="23">
        <f t="shared" si="960"/>
        <v>0</v>
      </c>
      <c r="BF1221" s="23">
        <f t="shared" si="961"/>
        <v>0</v>
      </c>
      <c r="BG1221" s="23">
        <f t="shared" si="962"/>
        <v>0</v>
      </c>
      <c r="BH1221" s="23">
        <f t="shared" si="963"/>
        <v>0</v>
      </c>
      <c r="BI1221" s="23">
        <f t="shared" si="964"/>
        <v>0</v>
      </c>
      <c r="BJ1221" s="23">
        <f t="shared" si="965"/>
        <v>0</v>
      </c>
      <c r="BK1221" s="23">
        <f t="shared" si="1215"/>
        <v>197894.5</v>
      </c>
      <c r="BL1221" s="23">
        <f t="shared" si="1216"/>
        <v>197552.08</v>
      </c>
      <c r="BM1221" s="23">
        <f t="shared" si="1217"/>
        <v>201964.28</v>
      </c>
      <c r="BN1221" s="23">
        <f t="shared" si="1218"/>
        <v>2302.8000000000002</v>
      </c>
      <c r="BO1221" s="23">
        <f t="shared" si="1219"/>
        <v>2377.4299999999998</v>
      </c>
      <c r="BP1221" s="23">
        <f t="shared" si="1220"/>
        <v>2377.4299999999998</v>
      </c>
      <c r="BQ1221" s="23">
        <f t="shared" si="966"/>
        <v>0</v>
      </c>
      <c r="BR1221" s="23">
        <f t="shared" si="966"/>
        <v>0</v>
      </c>
      <c r="BS1221" s="23">
        <f t="shared" si="966"/>
        <v>0</v>
      </c>
      <c r="BT1221" s="23">
        <f t="shared" si="967"/>
        <v>0</v>
      </c>
      <c r="BU1221" s="23">
        <f t="shared" si="967"/>
        <v>0</v>
      </c>
      <c r="BV1221" s="23">
        <f t="shared" si="967"/>
        <v>0</v>
      </c>
      <c r="BW1221" s="28">
        <v>1</v>
      </c>
      <c r="BX1221" s="28">
        <v>1</v>
      </c>
      <c r="BY1221" s="28">
        <v>1</v>
      </c>
      <c r="BZ1221" s="23">
        <f t="shared" si="968"/>
        <v>191457</v>
      </c>
      <c r="CA1221" s="23">
        <f t="shared" si="969"/>
        <v>197552</v>
      </c>
      <c r="CB1221" s="23">
        <f t="shared" si="970"/>
        <v>197552</v>
      </c>
      <c r="CC1221" s="23">
        <f t="shared" si="971"/>
        <v>2851.07</v>
      </c>
      <c r="CD1221" s="23">
        <f t="shared" si="972"/>
        <v>2851.07</v>
      </c>
      <c r="CE1221" s="23">
        <f t="shared" si="973"/>
        <v>2851.07</v>
      </c>
      <c r="CF1221" s="23">
        <f t="shared" si="1221"/>
        <v>195709.26</v>
      </c>
      <c r="CG1221" s="23">
        <f t="shared" si="1222"/>
        <v>195475.92</v>
      </c>
      <c r="CH1221" s="23">
        <f t="shared" si="1223"/>
        <v>196937.79</v>
      </c>
      <c r="CI1221" s="23">
        <f t="shared" si="1224"/>
        <v>2840.8</v>
      </c>
      <c r="CJ1221" s="23">
        <f t="shared" si="1225"/>
        <v>2975.91</v>
      </c>
      <c r="CK1221" s="23">
        <f t="shared" si="1226"/>
        <v>2975.91</v>
      </c>
      <c r="CL1221" s="23">
        <f t="shared" si="974"/>
        <v>195709.26</v>
      </c>
      <c r="CM1221" s="23">
        <f t="shared" si="974"/>
        <v>195475.92</v>
      </c>
      <c r="CN1221" s="23">
        <f t="shared" si="974"/>
        <v>196937.79</v>
      </c>
      <c r="CO1221" s="23">
        <f t="shared" si="975"/>
        <v>2840.8</v>
      </c>
      <c r="CP1221" s="23">
        <f t="shared" si="975"/>
        <v>2975.91</v>
      </c>
      <c r="CQ1221" s="23">
        <f t="shared" si="975"/>
        <v>2975.91</v>
      </c>
      <c r="CR1221" s="28">
        <v>2</v>
      </c>
      <c r="CS1221" s="28">
        <v>2</v>
      </c>
      <c r="CT1221" s="28">
        <v>2</v>
      </c>
      <c r="CU1221" s="23">
        <f t="shared" si="976"/>
        <v>382914</v>
      </c>
      <c r="CV1221" s="23">
        <f t="shared" si="977"/>
        <v>395104</v>
      </c>
      <c r="CW1221" s="23">
        <f t="shared" si="978"/>
        <v>395104</v>
      </c>
      <c r="CX1221" s="23">
        <f t="shared" si="979"/>
        <v>5702.14</v>
      </c>
      <c r="CY1221" s="23">
        <f t="shared" si="980"/>
        <v>5702.14</v>
      </c>
      <c r="CZ1221" s="23">
        <f t="shared" si="981"/>
        <v>5702.14</v>
      </c>
      <c r="DA1221" s="23">
        <f t="shared" si="1227"/>
        <v>197408.39</v>
      </c>
      <c r="DB1221" s="23">
        <f t="shared" si="1228"/>
        <v>197542.46</v>
      </c>
      <c r="DC1221" s="23">
        <f t="shared" si="1229"/>
        <v>198337.54</v>
      </c>
      <c r="DD1221" s="23">
        <f t="shared" si="1230"/>
        <v>1802.48</v>
      </c>
      <c r="DE1221" s="23">
        <f t="shared" si="1231"/>
        <v>1890.45</v>
      </c>
      <c r="DF1221" s="23">
        <f t="shared" si="1232"/>
        <v>1890.45</v>
      </c>
      <c r="DG1221" s="23">
        <f t="shared" si="982"/>
        <v>394816.78</v>
      </c>
      <c r="DH1221" s="23">
        <f t="shared" si="982"/>
        <v>395084.92</v>
      </c>
      <c r="DI1221" s="23">
        <f t="shared" si="982"/>
        <v>396675.08</v>
      </c>
      <c r="DJ1221" s="23">
        <f t="shared" si="983"/>
        <v>3604.96</v>
      </c>
      <c r="DK1221" s="23">
        <f t="shared" si="983"/>
        <v>3780.9</v>
      </c>
      <c r="DL1221" s="23">
        <f t="shared" si="983"/>
        <v>3780.9</v>
      </c>
      <c r="DM1221" s="28"/>
      <c r="DN1221" s="28"/>
      <c r="DO1221" s="28"/>
      <c r="DP1221" s="23">
        <f t="shared" si="984"/>
        <v>0</v>
      </c>
      <c r="DQ1221" s="23">
        <f t="shared" si="985"/>
        <v>0</v>
      </c>
      <c r="DR1221" s="23">
        <f t="shared" si="986"/>
        <v>0</v>
      </c>
      <c r="DS1221" s="23">
        <f t="shared" si="987"/>
        <v>0</v>
      </c>
      <c r="DT1221" s="23">
        <f t="shared" si="988"/>
        <v>0</v>
      </c>
      <c r="DU1221" s="23">
        <f t="shared" si="989"/>
        <v>0</v>
      </c>
      <c r="DV1221" s="23">
        <f t="shared" si="1233"/>
        <v>198112.63</v>
      </c>
      <c r="DW1221" s="23">
        <f t="shared" si="1234"/>
        <v>197551.63</v>
      </c>
      <c r="DX1221" s="23">
        <f t="shared" si="1235"/>
        <v>199067.85</v>
      </c>
      <c r="DY1221" s="23">
        <f t="shared" si="1236"/>
        <v>2759.82</v>
      </c>
      <c r="DZ1221" s="23">
        <f t="shared" si="1237"/>
        <v>2896.39</v>
      </c>
      <c r="EA1221" s="23">
        <f t="shared" si="1238"/>
        <v>2896.39</v>
      </c>
      <c r="EB1221" s="23">
        <f t="shared" si="990"/>
        <v>0</v>
      </c>
      <c r="EC1221" s="23">
        <f t="shared" si="990"/>
        <v>0</v>
      </c>
      <c r="ED1221" s="23">
        <f t="shared" si="990"/>
        <v>0</v>
      </c>
      <c r="EE1221" s="23">
        <f t="shared" si="991"/>
        <v>0</v>
      </c>
      <c r="EF1221" s="23">
        <f t="shared" si="991"/>
        <v>0</v>
      </c>
      <c r="EG1221" s="23">
        <f t="shared" si="991"/>
        <v>0</v>
      </c>
      <c r="EH1221" s="28">
        <v>1</v>
      </c>
      <c r="EI1221" s="28">
        <v>1</v>
      </c>
      <c r="EJ1221" s="28">
        <v>1</v>
      </c>
      <c r="EK1221" s="23">
        <f t="shared" si="992"/>
        <v>191457</v>
      </c>
      <c r="EL1221" s="23">
        <f t="shared" si="993"/>
        <v>197552</v>
      </c>
      <c r="EM1221" s="23">
        <f t="shared" si="994"/>
        <v>197552</v>
      </c>
      <c r="EN1221" s="23">
        <f t="shared" si="995"/>
        <v>2851.07</v>
      </c>
      <c r="EO1221" s="23">
        <f t="shared" si="996"/>
        <v>2851.07</v>
      </c>
      <c r="EP1221" s="23">
        <f t="shared" si="997"/>
        <v>2851.07</v>
      </c>
      <c r="EQ1221" s="23">
        <f t="shared" si="1239"/>
        <v>198350.56</v>
      </c>
      <c r="ER1221" s="23">
        <f t="shared" si="1240"/>
        <v>197552.3</v>
      </c>
      <c r="ES1221" s="23">
        <f t="shared" si="1241"/>
        <v>199623.07</v>
      </c>
      <c r="ET1221" s="23">
        <f t="shared" si="1242"/>
        <v>2345.1999999999998</v>
      </c>
      <c r="EU1221" s="23">
        <f t="shared" si="1243"/>
        <v>2422.31</v>
      </c>
      <c r="EV1221" s="23">
        <f t="shared" si="1244"/>
        <v>2422.31</v>
      </c>
      <c r="EW1221" s="23">
        <f t="shared" si="998"/>
        <v>198350.56</v>
      </c>
      <c r="EX1221" s="23">
        <f t="shared" si="998"/>
        <v>197552.3</v>
      </c>
      <c r="EY1221" s="23">
        <f t="shared" si="998"/>
        <v>199623.07</v>
      </c>
      <c r="EZ1221" s="23">
        <f t="shared" si="999"/>
        <v>2345.1999999999998</v>
      </c>
      <c r="FA1221" s="23">
        <f t="shared" si="999"/>
        <v>2422.31</v>
      </c>
      <c r="FB1221" s="23">
        <f t="shared" si="999"/>
        <v>2422.31</v>
      </c>
      <c r="FC1221" s="28"/>
      <c r="FD1221" s="28"/>
      <c r="FE1221" s="28"/>
      <c r="FF1221" s="23">
        <f t="shared" si="1000"/>
        <v>0</v>
      </c>
      <c r="FG1221" s="23">
        <f t="shared" si="1001"/>
        <v>0</v>
      </c>
      <c r="FH1221" s="23">
        <f t="shared" si="1002"/>
        <v>0</v>
      </c>
      <c r="FI1221" s="23">
        <f t="shared" si="1003"/>
        <v>0</v>
      </c>
      <c r="FJ1221" s="23">
        <f t="shared" si="1004"/>
        <v>0</v>
      </c>
      <c r="FK1221" s="23">
        <f t="shared" si="1005"/>
        <v>0</v>
      </c>
      <c r="FL1221" s="23">
        <f t="shared" si="1245"/>
        <v>199534.04</v>
      </c>
      <c r="FM1221" s="23">
        <f t="shared" si="1246"/>
        <v>198882.56</v>
      </c>
      <c r="FN1221" s="23">
        <f t="shared" si="1247"/>
        <v>200974.63</v>
      </c>
      <c r="FO1221" s="23">
        <f t="shared" si="1248"/>
        <v>1924.76</v>
      </c>
      <c r="FP1221" s="23">
        <f t="shared" si="1249"/>
        <v>1988.31</v>
      </c>
      <c r="FQ1221" s="23">
        <f t="shared" si="1250"/>
        <v>1988.31</v>
      </c>
      <c r="FR1221" s="23">
        <f t="shared" si="1006"/>
        <v>0</v>
      </c>
      <c r="FS1221" s="23">
        <f t="shared" si="1006"/>
        <v>0</v>
      </c>
      <c r="FT1221" s="23">
        <f t="shared" si="1006"/>
        <v>0</v>
      </c>
      <c r="FU1221" s="23">
        <f t="shared" si="1007"/>
        <v>0</v>
      </c>
      <c r="FV1221" s="23">
        <f t="shared" si="1007"/>
        <v>0</v>
      </c>
      <c r="FW1221" s="23">
        <f t="shared" si="1007"/>
        <v>0</v>
      </c>
      <c r="FX1221" s="28">
        <v>1</v>
      </c>
      <c r="FY1221" s="28">
        <v>1</v>
      </c>
      <c r="FZ1221" s="28">
        <v>1</v>
      </c>
      <c r="GA1221" s="23">
        <f t="shared" si="1008"/>
        <v>191457</v>
      </c>
      <c r="GB1221" s="23">
        <f t="shared" si="1009"/>
        <v>197552</v>
      </c>
      <c r="GC1221" s="23">
        <f t="shared" si="1010"/>
        <v>197552</v>
      </c>
      <c r="GD1221" s="23">
        <f t="shared" si="1011"/>
        <v>2851.07</v>
      </c>
      <c r="GE1221" s="23">
        <f t="shared" si="1012"/>
        <v>2851.07</v>
      </c>
      <c r="GF1221" s="23">
        <f t="shared" si="1013"/>
        <v>2851.07</v>
      </c>
      <c r="GG1221" s="23">
        <f t="shared" si="1251"/>
        <v>199139.48</v>
      </c>
      <c r="GH1221" s="23">
        <f t="shared" si="1252"/>
        <v>199320.89</v>
      </c>
      <c r="GI1221" s="23">
        <f t="shared" si="1253"/>
        <v>201308.49</v>
      </c>
      <c r="GJ1221" s="23">
        <f t="shared" si="1254"/>
        <v>2887.3</v>
      </c>
      <c r="GK1221" s="23">
        <f t="shared" si="1255"/>
        <v>2986.95</v>
      </c>
      <c r="GL1221" s="23">
        <f t="shared" si="1256"/>
        <v>2986.95</v>
      </c>
      <c r="GM1221" s="23">
        <f t="shared" si="1014"/>
        <v>199139.48</v>
      </c>
      <c r="GN1221" s="23">
        <f t="shared" si="1014"/>
        <v>199320.89</v>
      </c>
      <c r="GO1221" s="23">
        <f t="shared" si="1014"/>
        <v>201308.49</v>
      </c>
      <c r="GP1221" s="23">
        <f t="shared" si="1015"/>
        <v>2887.3</v>
      </c>
      <c r="GQ1221" s="23">
        <f t="shared" si="1015"/>
        <v>2986.95</v>
      </c>
      <c r="GR1221" s="23">
        <f t="shared" si="1015"/>
        <v>2986.95</v>
      </c>
      <c r="GS1221" s="28">
        <v>1</v>
      </c>
      <c r="GT1221" s="28">
        <v>1</v>
      </c>
      <c r="GU1221" s="28">
        <v>1</v>
      </c>
      <c r="GV1221" s="23">
        <f t="shared" si="1016"/>
        <v>191457</v>
      </c>
      <c r="GW1221" s="23">
        <f t="shared" si="1017"/>
        <v>197552</v>
      </c>
      <c r="GX1221" s="23">
        <f t="shared" si="1018"/>
        <v>197552</v>
      </c>
      <c r="GY1221" s="23">
        <f t="shared" si="1019"/>
        <v>2851.07</v>
      </c>
      <c r="GZ1221" s="23">
        <f t="shared" si="1020"/>
        <v>2851.07</v>
      </c>
      <c r="HA1221" s="23">
        <f t="shared" si="1021"/>
        <v>2851.07</v>
      </c>
      <c r="HB1221" s="23">
        <f t="shared" si="1257"/>
        <v>200191.55</v>
      </c>
      <c r="HC1221" s="23">
        <f t="shared" si="1258"/>
        <v>200351.66</v>
      </c>
      <c r="HD1221" s="23">
        <f t="shared" si="1259"/>
        <v>201387.61</v>
      </c>
      <c r="HE1221" s="23">
        <f t="shared" si="1260"/>
        <v>2946.27</v>
      </c>
      <c r="HF1221" s="23">
        <f t="shared" si="1261"/>
        <v>3042.14</v>
      </c>
      <c r="HG1221" s="23">
        <f t="shared" si="1262"/>
        <v>3042.14</v>
      </c>
      <c r="HH1221" s="23">
        <f t="shared" si="1022"/>
        <v>200191.55</v>
      </c>
      <c r="HI1221" s="23">
        <f t="shared" si="1022"/>
        <v>200351.66</v>
      </c>
      <c r="HJ1221" s="23">
        <f t="shared" si="1022"/>
        <v>201387.61</v>
      </c>
      <c r="HK1221" s="23">
        <f t="shared" si="1023"/>
        <v>2946.27</v>
      </c>
      <c r="HL1221" s="23">
        <f t="shared" si="1023"/>
        <v>3042.14</v>
      </c>
      <c r="HM1221" s="23">
        <f t="shared" si="1023"/>
        <v>3042.14</v>
      </c>
      <c r="HN1221" s="28"/>
      <c r="HO1221" s="28"/>
      <c r="HP1221" s="28"/>
      <c r="HQ1221" s="23">
        <f t="shared" si="1024"/>
        <v>0</v>
      </c>
      <c r="HR1221" s="23">
        <f t="shared" si="1025"/>
        <v>0</v>
      </c>
      <c r="HS1221" s="23">
        <f t="shared" si="1026"/>
        <v>0</v>
      </c>
      <c r="HT1221" s="23">
        <f t="shared" si="1027"/>
        <v>0</v>
      </c>
      <c r="HU1221" s="23">
        <f t="shared" si="1028"/>
        <v>0</v>
      </c>
      <c r="HV1221" s="23">
        <f t="shared" si="1029"/>
        <v>0</v>
      </c>
      <c r="HW1221" s="23">
        <f t="shared" si="1263"/>
        <v>197678.33</v>
      </c>
      <c r="HX1221" s="23">
        <f t="shared" si="1264"/>
        <v>197532.56</v>
      </c>
      <c r="HY1221" s="23">
        <f t="shared" si="1265"/>
        <v>199878.77</v>
      </c>
      <c r="HZ1221" s="23">
        <f t="shared" si="1266"/>
        <v>2423.09</v>
      </c>
      <c r="IA1221" s="23">
        <f t="shared" si="1267"/>
        <v>2517.0500000000002</v>
      </c>
      <c r="IB1221" s="23">
        <f t="shared" si="1268"/>
        <v>2517.0500000000002</v>
      </c>
      <c r="IC1221" s="23">
        <f t="shared" si="1030"/>
        <v>0</v>
      </c>
      <c r="ID1221" s="23">
        <f t="shared" si="1030"/>
        <v>0</v>
      </c>
      <c r="IE1221" s="23">
        <f t="shared" si="1030"/>
        <v>0</v>
      </c>
      <c r="IF1221" s="23">
        <f t="shared" si="1031"/>
        <v>0</v>
      </c>
      <c r="IG1221" s="23">
        <f t="shared" si="1031"/>
        <v>0</v>
      </c>
      <c r="IH1221" s="23">
        <f t="shared" si="1031"/>
        <v>0</v>
      </c>
      <c r="II1221" s="28"/>
      <c r="IJ1221" s="28"/>
      <c r="IK1221" s="28"/>
      <c r="IL1221" s="23">
        <f t="shared" si="1032"/>
        <v>0</v>
      </c>
      <c r="IM1221" s="23">
        <f t="shared" si="1033"/>
        <v>0</v>
      </c>
      <c r="IN1221" s="23">
        <f t="shared" si="1034"/>
        <v>0</v>
      </c>
      <c r="IO1221" s="23">
        <f t="shared" si="1035"/>
        <v>0</v>
      </c>
      <c r="IP1221" s="23">
        <f t="shared" si="1036"/>
        <v>0</v>
      </c>
      <c r="IQ1221" s="23">
        <f t="shared" si="1037"/>
        <v>0</v>
      </c>
      <c r="IR1221" s="23">
        <f t="shared" si="1269"/>
        <v>196821.31</v>
      </c>
      <c r="IS1221" s="23">
        <f t="shared" si="1270"/>
        <v>197552.41</v>
      </c>
      <c r="IT1221" s="23">
        <f t="shared" si="1271"/>
        <v>197552.41</v>
      </c>
      <c r="IU1221" s="23">
        <f t="shared" si="1272"/>
        <v>7867.09</v>
      </c>
      <c r="IV1221" s="23">
        <f t="shared" si="1273"/>
        <v>8278.94</v>
      </c>
      <c r="IW1221" s="23">
        <f t="shared" si="1274"/>
        <v>8278.94</v>
      </c>
      <c r="IX1221" s="23">
        <f t="shared" si="1038"/>
        <v>0</v>
      </c>
      <c r="IY1221" s="23">
        <f t="shared" si="1038"/>
        <v>0</v>
      </c>
      <c r="IZ1221" s="23">
        <f t="shared" si="1038"/>
        <v>0</v>
      </c>
      <c r="JA1221" s="23">
        <f t="shared" si="1039"/>
        <v>0</v>
      </c>
      <c r="JB1221" s="23">
        <f t="shared" si="1039"/>
        <v>0</v>
      </c>
      <c r="JC1221" s="23">
        <f t="shared" si="1039"/>
        <v>0</v>
      </c>
      <c r="JD1221" s="28">
        <v>4</v>
      </c>
      <c r="JE1221" s="28">
        <v>4</v>
      </c>
      <c r="JF1221" s="28">
        <v>4</v>
      </c>
      <c r="JG1221" s="23">
        <f t="shared" si="1040"/>
        <v>765828</v>
      </c>
      <c r="JH1221" s="23">
        <f t="shared" si="1041"/>
        <v>790208</v>
      </c>
      <c r="JI1221" s="23">
        <f t="shared" si="1042"/>
        <v>790208</v>
      </c>
      <c r="JJ1221" s="23">
        <f t="shared" si="1043"/>
        <v>11404.28</v>
      </c>
      <c r="JK1221" s="23">
        <f t="shared" si="1044"/>
        <v>11404.28</v>
      </c>
      <c r="JL1221" s="23">
        <f t="shared" si="1045"/>
        <v>11404.28</v>
      </c>
      <c r="JM1221" s="23">
        <f t="shared" si="1275"/>
        <v>198103.4</v>
      </c>
      <c r="JN1221" s="23">
        <f t="shared" si="1276"/>
        <v>197552.16</v>
      </c>
      <c r="JO1221" s="23">
        <f t="shared" si="1277"/>
        <v>198299.73</v>
      </c>
      <c r="JP1221" s="23">
        <f t="shared" si="1278"/>
        <v>2023.19</v>
      </c>
      <c r="JQ1221" s="23">
        <f t="shared" si="1279"/>
        <v>2115.1799999999998</v>
      </c>
      <c r="JR1221" s="23">
        <f t="shared" si="1280"/>
        <v>2115.1799999999998</v>
      </c>
      <c r="JS1221" s="23">
        <f t="shared" si="1046"/>
        <v>792413.6</v>
      </c>
      <c r="JT1221" s="23">
        <f t="shared" si="1046"/>
        <v>790208.64</v>
      </c>
      <c r="JU1221" s="23">
        <f t="shared" si="1046"/>
        <v>793198.92</v>
      </c>
      <c r="JV1221" s="23">
        <f t="shared" si="1047"/>
        <v>8092.76</v>
      </c>
      <c r="JW1221" s="23">
        <f t="shared" si="1047"/>
        <v>8460.7199999999993</v>
      </c>
      <c r="JX1221" s="23">
        <f t="shared" si="1047"/>
        <v>8460.7199999999993</v>
      </c>
      <c r="JY1221" s="28">
        <v>1</v>
      </c>
      <c r="JZ1221" s="28">
        <v>1</v>
      </c>
      <c r="KA1221" s="28">
        <v>1</v>
      </c>
      <c r="KB1221" s="23">
        <f t="shared" si="1048"/>
        <v>191457</v>
      </c>
      <c r="KC1221" s="23">
        <f t="shared" si="1049"/>
        <v>197552</v>
      </c>
      <c r="KD1221" s="23">
        <f t="shared" si="1050"/>
        <v>197552</v>
      </c>
      <c r="KE1221" s="23">
        <f t="shared" si="1051"/>
        <v>2851.07</v>
      </c>
      <c r="KF1221" s="23">
        <f t="shared" si="1052"/>
        <v>2851.07</v>
      </c>
      <c r="KG1221" s="23">
        <f t="shared" si="1053"/>
        <v>2851.07</v>
      </c>
      <c r="KH1221" s="23">
        <f t="shared" si="1281"/>
        <v>198134.08</v>
      </c>
      <c r="KI1221" s="23">
        <f t="shared" si="1282"/>
        <v>197552.2</v>
      </c>
      <c r="KJ1221" s="23">
        <f t="shared" si="1283"/>
        <v>198687.64</v>
      </c>
      <c r="KK1221" s="23">
        <f t="shared" si="1284"/>
        <v>2245.91</v>
      </c>
      <c r="KL1221" s="23">
        <f t="shared" si="1285"/>
        <v>2345.2600000000002</v>
      </c>
      <c r="KM1221" s="23">
        <f t="shared" si="1286"/>
        <v>2345.2600000000002</v>
      </c>
      <c r="KN1221" s="23">
        <f t="shared" si="1054"/>
        <v>198134.08</v>
      </c>
      <c r="KO1221" s="23">
        <f t="shared" si="1054"/>
        <v>197552.2</v>
      </c>
      <c r="KP1221" s="23">
        <f t="shared" si="1054"/>
        <v>198687.64</v>
      </c>
      <c r="KQ1221" s="23">
        <f t="shared" si="1055"/>
        <v>2245.91</v>
      </c>
      <c r="KR1221" s="23">
        <f t="shared" si="1055"/>
        <v>2345.2600000000002</v>
      </c>
      <c r="KS1221" s="23">
        <f t="shared" si="1055"/>
        <v>2345.2600000000002</v>
      </c>
      <c r="KT1221" s="28"/>
      <c r="KU1221" s="28"/>
      <c r="KV1221" s="28"/>
      <c r="KW1221" s="23">
        <f t="shared" si="1056"/>
        <v>0</v>
      </c>
      <c r="KX1221" s="23">
        <f t="shared" si="1057"/>
        <v>0</v>
      </c>
      <c r="KY1221" s="23">
        <f t="shared" si="1058"/>
        <v>0</v>
      </c>
      <c r="KZ1221" s="23">
        <f t="shared" si="1059"/>
        <v>0</v>
      </c>
      <c r="LA1221" s="23">
        <f t="shared" si="1060"/>
        <v>0</v>
      </c>
      <c r="LB1221" s="23">
        <f t="shared" si="1061"/>
        <v>0</v>
      </c>
      <c r="LC1221" s="23">
        <f t="shared" si="1287"/>
        <v>194723.47</v>
      </c>
      <c r="LD1221" s="23">
        <f t="shared" si="1288"/>
        <v>194034.71</v>
      </c>
      <c r="LE1221" s="23">
        <f t="shared" si="1289"/>
        <v>195505.8</v>
      </c>
      <c r="LF1221" s="23">
        <f t="shared" si="1290"/>
        <v>3759.31</v>
      </c>
      <c r="LG1221" s="23">
        <f t="shared" si="1291"/>
        <v>3899.05</v>
      </c>
      <c r="LH1221" s="23">
        <f t="shared" si="1292"/>
        <v>3899.05</v>
      </c>
      <c r="LI1221" s="23">
        <f t="shared" si="1062"/>
        <v>0</v>
      </c>
      <c r="LJ1221" s="23">
        <f t="shared" si="1062"/>
        <v>0</v>
      </c>
      <c r="LK1221" s="23">
        <f t="shared" si="1062"/>
        <v>0</v>
      </c>
      <c r="LL1221" s="23">
        <f t="shared" si="1063"/>
        <v>0</v>
      </c>
      <c r="LM1221" s="23">
        <f t="shared" si="1063"/>
        <v>0</v>
      </c>
      <c r="LN1221" s="23">
        <f t="shared" si="1063"/>
        <v>0</v>
      </c>
      <c r="LO1221" s="28">
        <v>3</v>
      </c>
      <c r="LP1221" s="28">
        <v>3</v>
      </c>
      <c r="LQ1221" s="28">
        <v>3</v>
      </c>
      <c r="LR1221" s="23">
        <f t="shared" si="1064"/>
        <v>574371</v>
      </c>
      <c r="LS1221" s="23">
        <f t="shared" si="1065"/>
        <v>592656</v>
      </c>
      <c r="LT1221" s="23">
        <f t="shared" si="1066"/>
        <v>592656</v>
      </c>
      <c r="LU1221" s="23">
        <f t="shared" si="1067"/>
        <v>8553.2099999999991</v>
      </c>
      <c r="LV1221" s="23">
        <f t="shared" si="1068"/>
        <v>8553.2099999999991</v>
      </c>
      <c r="LW1221" s="23">
        <f t="shared" si="1069"/>
        <v>8553.2099999999991</v>
      </c>
      <c r="LX1221" s="23">
        <f t="shared" si="1293"/>
        <v>197907.93</v>
      </c>
      <c r="LY1221" s="23">
        <f t="shared" si="1294"/>
        <v>197551.86</v>
      </c>
      <c r="LZ1221" s="23">
        <f t="shared" si="1295"/>
        <v>198314.97</v>
      </c>
      <c r="MA1221" s="23">
        <f t="shared" si="1296"/>
        <v>2708.93</v>
      </c>
      <c r="MB1221" s="23">
        <f t="shared" si="1297"/>
        <v>2839.87</v>
      </c>
      <c r="MC1221" s="23">
        <f t="shared" si="1298"/>
        <v>2839.87</v>
      </c>
      <c r="MD1221" s="23">
        <f t="shared" si="1070"/>
        <v>593723.79</v>
      </c>
      <c r="ME1221" s="23">
        <f t="shared" si="1070"/>
        <v>592655.57999999996</v>
      </c>
      <c r="MF1221" s="23">
        <f t="shared" si="1070"/>
        <v>594944.91</v>
      </c>
      <c r="MG1221" s="23">
        <f t="shared" si="1071"/>
        <v>8126.79</v>
      </c>
      <c r="MH1221" s="23">
        <f t="shared" si="1071"/>
        <v>8519.61</v>
      </c>
      <c r="MI1221" s="23">
        <f t="shared" si="1071"/>
        <v>8519.61</v>
      </c>
      <c r="MJ1221" s="28">
        <v>2</v>
      </c>
      <c r="MK1221" s="28">
        <v>2</v>
      </c>
      <c r="ML1221" s="28">
        <v>2</v>
      </c>
      <c r="MM1221" s="23">
        <f t="shared" si="1072"/>
        <v>382914</v>
      </c>
      <c r="MN1221" s="23">
        <f t="shared" si="1073"/>
        <v>395104</v>
      </c>
      <c r="MO1221" s="23">
        <f t="shared" si="1074"/>
        <v>395104</v>
      </c>
      <c r="MP1221" s="23">
        <f t="shared" si="1075"/>
        <v>5702.14</v>
      </c>
      <c r="MQ1221" s="23">
        <f t="shared" si="1076"/>
        <v>5702.14</v>
      </c>
      <c r="MR1221" s="23">
        <f t="shared" si="1077"/>
        <v>5702.14</v>
      </c>
      <c r="MS1221" s="23">
        <f t="shared" si="1299"/>
        <v>198438.93</v>
      </c>
      <c r="MT1221" s="23">
        <f t="shared" si="1300"/>
        <v>197904.96</v>
      </c>
      <c r="MU1221" s="23">
        <f t="shared" si="1301"/>
        <v>199557.9</v>
      </c>
      <c r="MV1221" s="23">
        <f t="shared" si="1302"/>
        <v>2678.32</v>
      </c>
      <c r="MW1221" s="23">
        <f t="shared" si="1303"/>
        <v>2744.94</v>
      </c>
      <c r="MX1221" s="23">
        <f t="shared" si="1304"/>
        <v>2744.94</v>
      </c>
      <c r="MY1221" s="23">
        <f t="shared" si="1078"/>
        <v>396877.86</v>
      </c>
      <c r="MZ1221" s="23">
        <f t="shared" si="1078"/>
        <v>395809.92</v>
      </c>
      <c r="NA1221" s="23">
        <f t="shared" si="1078"/>
        <v>399115.8</v>
      </c>
      <c r="NB1221" s="23">
        <f t="shared" si="1079"/>
        <v>5356.64</v>
      </c>
      <c r="NC1221" s="23">
        <f t="shared" si="1079"/>
        <v>5489.88</v>
      </c>
      <c r="ND1221" s="23">
        <f t="shared" si="1079"/>
        <v>5489.88</v>
      </c>
      <c r="NE1221" s="28">
        <v>1</v>
      </c>
      <c r="NF1221" s="28">
        <v>1</v>
      </c>
      <c r="NG1221" s="28">
        <v>1</v>
      </c>
      <c r="NH1221" s="23">
        <f t="shared" si="1080"/>
        <v>191457</v>
      </c>
      <c r="NI1221" s="23">
        <f t="shared" si="1081"/>
        <v>197552</v>
      </c>
      <c r="NJ1221" s="23">
        <f t="shared" si="1082"/>
        <v>197552</v>
      </c>
      <c r="NK1221" s="23">
        <f t="shared" si="1083"/>
        <v>2851.07</v>
      </c>
      <c r="NL1221" s="23">
        <f t="shared" si="1084"/>
        <v>2851.07</v>
      </c>
      <c r="NM1221" s="23">
        <f t="shared" si="1085"/>
        <v>2851.07</v>
      </c>
      <c r="NN1221" s="23">
        <f t="shared" si="1305"/>
        <v>197927.49</v>
      </c>
      <c r="NO1221" s="23">
        <f t="shared" si="1306"/>
        <v>197552.18</v>
      </c>
      <c r="NP1221" s="23">
        <f t="shared" si="1307"/>
        <v>199159.38</v>
      </c>
      <c r="NQ1221" s="23">
        <f t="shared" si="1308"/>
        <v>3299.43</v>
      </c>
      <c r="NR1221" s="23">
        <f t="shared" si="1309"/>
        <v>3417.29</v>
      </c>
      <c r="NS1221" s="23">
        <f t="shared" si="1310"/>
        <v>3417.29</v>
      </c>
      <c r="NT1221" s="23">
        <f t="shared" si="1086"/>
        <v>197927.49</v>
      </c>
      <c r="NU1221" s="23">
        <f t="shared" si="1086"/>
        <v>197552.18</v>
      </c>
      <c r="NV1221" s="23">
        <f t="shared" si="1086"/>
        <v>199159.38</v>
      </c>
      <c r="NW1221" s="23">
        <f t="shared" si="1087"/>
        <v>3299.43</v>
      </c>
      <c r="NX1221" s="23">
        <f t="shared" si="1087"/>
        <v>3417.29</v>
      </c>
      <c r="NY1221" s="23">
        <f t="shared" si="1087"/>
        <v>3417.29</v>
      </c>
      <c r="NZ1221" s="28">
        <v>2</v>
      </c>
      <c r="OA1221" s="28">
        <v>2</v>
      </c>
      <c r="OB1221" s="28">
        <v>2</v>
      </c>
      <c r="OC1221" s="23">
        <f t="shared" si="1088"/>
        <v>382914</v>
      </c>
      <c r="OD1221" s="23">
        <f t="shared" si="1089"/>
        <v>395104</v>
      </c>
      <c r="OE1221" s="23">
        <f t="shared" si="1090"/>
        <v>395104</v>
      </c>
      <c r="OF1221" s="23">
        <f t="shared" si="1091"/>
        <v>5702.14</v>
      </c>
      <c r="OG1221" s="23">
        <f t="shared" si="1092"/>
        <v>5702.14</v>
      </c>
      <c r="OH1221" s="23">
        <f t="shared" si="1093"/>
        <v>5702.14</v>
      </c>
      <c r="OI1221" s="23">
        <f t="shared" si="1311"/>
        <v>197972.18</v>
      </c>
      <c r="OJ1221" s="23">
        <f t="shared" si="1312"/>
        <v>197552.15</v>
      </c>
      <c r="OK1221" s="23">
        <f t="shared" si="1313"/>
        <v>198461.01</v>
      </c>
      <c r="OL1221" s="23">
        <f t="shared" si="1314"/>
        <v>3187.42</v>
      </c>
      <c r="OM1221" s="23">
        <f t="shared" si="1315"/>
        <v>3340.51</v>
      </c>
      <c r="ON1221" s="23">
        <f t="shared" si="1316"/>
        <v>3340.51</v>
      </c>
      <c r="OO1221" s="23">
        <f t="shared" si="1094"/>
        <v>395944.36</v>
      </c>
      <c r="OP1221" s="23">
        <f t="shared" si="1094"/>
        <v>395104.3</v>
      </c>
      <c r="OQ1221" s="23">
        <f t="shared" si="1094"/>
        <v>396922.02</v>
      </c>
      <c r="OR1221" s="23">
        <f t="shared" si="1095"/>
        <v>6374.84</v>
      </c>
      <c r="OS1221" s="23">
        <f t="shared" si="1095"/>
        <v>6681.02</v>
      </c>
      <c r="OT1221" s="23">
        <f t="shared" si="1095"/>
        <v>6681.02</v>
      </c>
      <c r="OU1221" s="28">
        <v>1</v>
      </c>
      <c r="OV1221" s="28">
        <v>1</v>
      </c>
      <c r="OW1221" s="28">
        <v>1</v>
      </c>
      <c r="OX1221" s="23">
        <f t="shared" si="1096"/>
        <v>191457</v>
      </c>
      <c r="OY1221" s="23">
        <f t="shared" si="1097"/>
        <v>197552</v>
      </c>
      <c r="OZ1221" s="23">
        <f t="shared" si="1098"/>
        <v>197552</v>
      </c>
      <c r="PA1221" s="23">
        <f t="shared" si="1099"/>
        <v>2851.07</v>
      </c>
      <c r="PB1221" s="23">
        <f t="shared" si="1100"/>
        <v>2851.07</v>
      </c>
      <c r="PC1221" s="23">
        <f t="shared" si="1101"/>
        <v>2851.07</v>
      </c>
      <c r="PD1221" s="23">
        <f t="shared" si="1317"/>
        <v>197992.24</v>
      </c>
      <c r="PE1221" s="23">
        <f t="shared" si="1318"/>
        <v>197551.75</v>
      </c>
      <c r="PF1221" s="23">
        <f t="shared" si="1319"/>
        <v>199545.75</v>
      </c>
      <c r="PG1221" s="23">
        <f t="shared" si="1320"/>
        <v>3317.45</v>
      </c>
      <c r="PH1221" s="23">
        <f t="shared" si="1321"/>
        <v>3412.99</v>
      </c>
      <c r="PI1221" s="23">
        <f t="shared" si="1322"/>
        <v>3412.99</v>
      </c>
      <c r="PJ1221" s="23">
        <f t="shared" si="1102"/>
        <v>197992.24</v>
      </c>
      <c r="PK1221" s="23">
        <f t="shared" si="1102"/>
        <v>197551.75</v>
      </c>
      <c r="PL1221" s="23">
        <f t="shared" si="1102"/>
        <v>199545.75</v>
      </c>
      <c r="PM1221" s="23">
        <f t="shared" si="1103"/>
        <v>3317.45</v>
      </c>
      <c r="PN1221" s="23">
        <f t="shared" si="1103"/>
        <v>3412.99</v>
      </c>
      <c r="PO1221" s="23">
        <f t="shared" si="1103"/>
        <v>3412.99</v>
      </c>
      <c r="PP1221" s="28">
        <v>1</v>
      </c>
      <c r="PQ1221" s="28">
        <v>1</v>
      </c>
      <c r="PR1221" s="28">
        <v>1</v>
      </c>
      <c r="PS1221" s="23">
        <f t="shared" si="1104"/>
        <v>191457</v>
      </c>
      <c r="PT1221" s="23">
        <f t="shared" si="1105"/>
        <v>197552</v>
      </c>
      <c r="PU1221" s="23">
        <f t="shared" si="1106"/>
        <v>197552</v>
      </c>
      <c r="PV1221" s="23">
        <f t="shared" si="1107"/>
        <v>2851.07</v>
      </c>
      <c r="PW1221" s="23">
        <f t="shared" si="1108"/>
        <v>2851.07</v>
      </c>
      <c r="PX1221" s="23">
        <f t="shared" si="1109"/>
        <v>2851.07</v>
      </c>
      <c r="PY1221" s="23">
        <f t="shared" si="1323"/>
        <v>199391.49</v>
      </c>
      <c r="PZ1221" s="23">
        <f t="shared" si="1324"/>
        <v>199158.18</v>
      </c>
      <c r="QA1221" s="23">
        <f t="shared" si="1325"/>
        <v>200977.52</v>
      </c>
      <c r="QB1221" s="23">
        <f t="shared" si="1326"/>
        <v>3132.1</v>
      </c>
      <c r="QC1221" s="23">
        <f t="shared" si="1327"/>
        <v>3225.24</v>
      </c>
      <c r="QD1221" s="23">
        <f t="shared" si="1328"/>
        <v>3225.24</v>
      </c>
      <c r="QE1221" s="23">
        <f t="shared" si="1110"/>
        <v>199391.49</v>
      </c>
      <c r="QF1221" s="23">
        <f t="shared" si="1110"/>
        <v>199158.18</v>
      </c>
      <c r="QG1221" s="23">
        <f t="shared" si="1110"/>
        <v>200977.52</v>
      </c>
      <c r="QH1221" s="23">
        <f t="shared" si="1111"/>
        <v>3132.1</v>
      </c>
      <c r="QI1221" s="23">
        <f t="shared" si="1111"/>
        <v>3225.24</v>
      </c>
      <c r="QJ1221" s="23">
        <f t="shared" si="1111"/>
        <v>3225.24</v>
      </c>
      <c r="QK1221" s="28">
        <v>1</v>
      </c>
      <c r="QL1221" s="28">
        <v>1</v>
      </c>
      <c r="QM1221" s="28">
        <v>1</v>
      </c>
      <c r="QN1221" s="23">
        <f t="shared" si="1112"/>
        <v>191457</v>
      </c>
      <c r="QO1221" s="23">
        <f t="shared" si="1113"/>
        <v>197552</v>
      </c>
      <c r="QP1221" s="23">
        <f t="shared" si="1114"/>
        <v>197552</v>
      </c>
      <c r="QQ1221" s="23">
        <f t="shared" si="1115"/>
        <v>2851.07</v>
      </c>
      <c r="QR1221" s="23">
        <f t="shared" si="1116"/>
        <v>2851.07</v>
      </c>
      <c r="QS1221" s="23">
        <f t="shared" si="1117"/>
        <v>2851.07</v>
      </c>
      <c r="QT1221" s="23">
        <f t="shared" si="1329"/>
        <v>197344.2</v>
      </c>
      <c r="QU1221" s="23">
        <f t="shared" si="1330"/>
        <v>197551.74</v>
      </c>
      <c r="QV1221" s="23">
        <f t="shared" si="1331"/>
        <v>198806.94</v>
      </c>
      <c r="QW1221" s="23">
        <f t="shared" si="1332"/>
        <v>2243.88</v>
      </c>
      <c r="QX1221" s="23">
        <f t="shared" si="1333"/>
        <v>2303.9699999999998</v>
      </c>
      <c r="QY1221" s="23">
        <f t="shared" si="1334"/>
        <v>2303.9699999999998</v>
      </c>
      <c r="QZ1221" s="23">
        <f t="shared" si="1118"/>
        <v>197344.2</v>
      </c>
      <c r="RA1221" s="23">
        <f t="shared" si="1118"/>
        <v>197551.74</v>
      </c>
      <c r="RB1221" s="23">
        <f t="shared" si="1118"/>
        <v>198806.94</v>
      </c>
      <c r="RC1221" s="23">
        <f t="shared" si="1119"/>
        <v>2243.88</v>
      </c>
      <c r="RD1221" s="23">
        <f t="shared" si="1119"/>
        <v>2303.9699999999998</v>
      </c>
      <c r="RE1221" s="23">
        <f t="shared" si="1119"/>
        <v>2303.9699999999998</v>
      </c>
      <c r="RF1221" s="28">
        <v>5</v>
      </c>
      <c r="RG1221" s="28">
        <v>5</v>
      </c>
      <c r="RH1221" s="28">
        <v>5</v>
      </c>
      <c r="RI1221" s="23">
        <f t="shared" si="1120"/>
        <v>957285</v>
      </c>
      <c r="RJ1221" s="23">
        <f t="shared" si="1121"/>
        <v>987760</v>
      </c>
      <c r="RK1221" s="23">
        <f t="shared" si="1122"/>
        <v>987760</v>
      </c>
      <c r="RL1221" s="23">
        <f t="shared" si="1123"/>
        <v>14255.35</v>
      </c>
      <c r="RM1221" s="23">
        <f t="shared" si="1124"/>
        <v>14255.35</v>
      </c>
      <c r="RN1221" s="23">
        <f t="shared" si="1125"/>
        <v>14255.35</v>
      </c>
      <c r="RO1221" s="23">
        <f t="shared" si="1335"/>
        <v>201532.44</v>
      </c>
      <c r="RP1221" s="23">
        <f t="shared" si="1336"/>
        <v>200855.09</v>
      </c>
      <c r="RQ1221" s="23">
        <f t="shared" si="1337"/>
        <v>201786.03</v>
      </c>
      <c r="RR1221" s="23">
        <f t="shared" si="1338"/>
        <v>2771.88</v>
      </c>
      <c r="RS1221" s="23">
        <f t="shared" si="1339"/>
        <v>2874.76</v>
      </c>
      <c r="RT1221" s="23">
        <f t="shared" si="1340"/>
        <v>2874.76</v>
      </c>
      <c r="RU1221" s="23">
        <f t="shared" si="1126"/>
        <v>1007662.2</v>
      </c>
      <c r="RV1221" s="23">
        <f t="shared" si="1126"/>
        <v>1004275.45</v>
      </c>
      <c r="RW1221" s="23">
        <f t="shared" si="1126"/>
        <v>1008930.15</v>
      </c>
      <c r="RX1221" s="23">
        <f t="shared" si="1127"/>
        <v>13859.4</v>
      </c>
      <c r="RY1221" s="23">
        <f t="shared" si="1127"/>
        <v>14373.8</v>
      </c>
      <c r="RZ1221" s="23">
        <f t="shared" si="1127"/>
        <v>14373.8</v>
      </c>
      <c r="SA1221" s="28">
        <v>4</v>
      </c>
      <c r="SB1221" s="28">
        <v>4</v>
      </c>
      <c r="SC1221" s="28">
        <v>4</v>
      </c>
      <c r="SD1221" s="23">
        <f t="shared" si="1128"/>
        <v>765828</v>
      </c>
      <c r="SE1221" s="23">
        <f t="shared" si="1129"/>
        <v>790208</v>
      </c>
      <c r="SF1221" s="23">
        <f t="shared" si="1130"/>
        <v>790208</v>
      </c>
      <c r="SG1221" s="23">
        <f t="shared" si="1131"/>
        <v>11404.28</v>
      </c>
      <c r="SH1221" s="23">
        <f t="shared" si="1132"/>
        <v>11404.28</v>
      </c>
      <c r="SI1221" s="23">
        <f t="shared" si="1133"/>
        <v>11404.28</v>
      </c>
      <c r="SJ1221" s="23">
        <f t="shared" si="1341"/>
        <v>198516.91</v>
      </c>
      <c r="SK1221" s="23">
        <f t="shared" si="1342"/>
        <v>197977.73</v>
      </c>
      <c r="SL1221" s="23">
        <f t="shared" si="1343"/>
        <v>198926.42</v>
      </c>
      <c r="SM1221" s="23">
        <f t="shared" si="1344"/>
        <v>4488.07</v>
      </c>
      <c r="SN1221" s="23">
        <f t="shared" si="1345"/>
        <v>4679.91</v>
      </c>
      <c r="SO1221" s="23">
        <f t="shared" si="1346"/>
        <v>4679.91</v>
      </c>
      <c r="SP1221" s="23">
        <f t="shared" si="1134"/>
        <v>794067.64</v>
      </c>
      <c r="SQ1221" s="23">
        <f t="shared" si="1134"/>
        <v>791910.92</v>
      </c>
      <c r="SR1221" s="23">
        <f t="shared" si="1134"/>
        <v>795705.68</v>
      </c>
      <c r="SS1221" s="23">
        <f t="shared" si="1135"/>
        <v>17952.28</v>
      </c>
      <c r="ST1221" s="23">
        <f t="shared" si="1135"/>
        <v>18719.64</v>
      </c>
      <c r="SU1221" s="23">
        <f t="shared" si="1135"/>
        <v>18719.64</v>
      </c>
      <c r="SV1221" s="28">
        <v>1</v>
      </c>
      <c r="SW1221" s="28">
        <v>1</v>
      </c>
      <c r="SX1221" s="28">
        <v>1</v>
      </c>
      <c r="SY1221" s="23">
        <f t="shared" si="1136"/>
        <v>191457</v>
      </c>
      <c r="SZ1221" s="23">
        <f t="shared" si="1137"/>
        <v>197552</v>
      </c>
      <c r="TA1221" s="23">
        <f t="shared" si="1138"/>
        <v>197552</v>
      </c>
      <c r="TB1221" s="23">
        <f t="shared" si="1139"/>
        <v>2851.07</v>
      </c>
      <c r="TC1221" s="23">
        <f t="shared" si="1140"/>
        <v>2851.07</v>
      </c>
      <c r="TD1221" s="23">
        <f t="shared" si="1141"/>
        <v>2851.07</v>
      </c>
      <c r="TE1221" s="23">
        <f t="shared" si="1347"/>
        <v>197702.95</v>
      </c>
      <c r="TF1221" s="23">
        <f t="shared" si="1348"/>
        <v>197552.03</v>
      </c>
      <c r="TG1221" s="23">
        <f t="shared" si="1349"/>
        <v>198771.1</v>
      </c>
      <c r="TH1221" s="23">
        <f t="shared" si="1350"/>
        <v>3370.07</v>
      </c>
      <c r="TI1221" s="23">
        <f t="shared" si="1351"/>
        <v>3506.15</v>
      </c>
      <c r="TJ1221" s="23">
        <f t="shared" si="1352"/>
        <v>3506.15</v>
      </c>
      <c r="TK1221" s="23">
        <f t="shared" si="1142"/>
        <v>197702.95</v>
      </c>
      <c r="TL1221" s="23">
        <f t="shared" si="1142"/>
        <v>197552.03</v>
      </c>
      <c r="TM1221" s="23">
        <f t="shared" si="1142"/>
        <v>198771.1</v>
      </c>
      <c r="TN1221" s="23">
        <f t="shared" si="1143"/>
        <v>3370.07</v>
      </c>
      <c r="TO1221" s="23">
        <f t="shared" si="1143"/>
        <v>3506.15</v>
      </c>
      <c r="TP1221" s="23">
        <f t="shared" si="1143"/>
        <v>3506.15</v>
      </c>
      <c r="TQ1221" s="28">
        <v>3</v>
      </c>
      <c r="TR1221" s="28">
        <v>3</v>
      </c>
      <c r="TS1221" s="28">
        <v>3</v>
      </c>
      <c r="TT1221" s="23">
        <f t="shared" si="1144"/>
        <v>574371</v>
      </c>
      <c r="TU1221" s="23">
        <f t="shared" si="1145"/>
        <v>592656</v>
      </c>
      <c r="TV1221" s="23">
        <f t="shared" si="1146"/>
        <v>592656</v>
      </c>
      <c r="TW1221" s="23">
        <f t="shared" si="1147"/>
        <v>8553.2099999999991</v>
      </c>
      <c r="TX1221" s="23">
        <f t="shared" si="1148"/>
        <v>8553.2099999999991</v>
      </c>
      <c r="TY1221" s="23">
        <f t="shared" si="1149"/>
        <v>8553.2099999999991</v>
      </c>
      <c r="TZ1221" s="23">
        <f t="shared" si="1353"/>
        <v>193567.22</v>
      </c>
      <c r="UA1221" s="23">
        <f t="shared" si="1354"/>
        <v>193422.07999999999</v>
      </c>
      <c r="UB1221" s="23">
        <f t="shared" si="1355"/>
        <v>194952.8</v>
      </c>
      <c r="UC1221" s="23">
        <f t="shared" si="1356"/>
        <v>3547.58</v>
      </c>
      <c r="UD1221" s="23">
        <f t="shared" si="1357"/>
        <v>3718.72</v>
      </c>
      <c r="UE1221" s="23">
        <f t="shared" si="1358"/>
        <v>3718.72</v>
      </c>
      <c r="UF1221" s="23">
        <f t="shared" si="1150"/>
        <v>580701.66</v>
      </c>
      <c r="UG1221" s="23">
        <f t="shared" si="1150"/>
        <v>580266.23999999999</v>
      </c>
      <c r="UH1221" s="23">
        <f t="shared" si="1150"/>
        <v>584858.4</v>
      </c>
      <c r="UI1221" s="23">
        <f t="shared" si="1151"/>
        <v>10642.74</v>
      </c>
      <c r="UJ1221" s="23">
        <f t="shared" si="1151"/>
        <v>11156.16</v>
      </c>
      <c r="UK1221" s="23">
        <f t="shared" si="1151"/>
        <v>11156.16</v>
      </c>
      <c r="UL1221" s="28"/>
      <c r="UM1221" s="28"/>
      <c r="UN1221" s="28"/>
      <c r="UO1221" s="23">
        <f t="shared" si="1152"/>
        <v>0</v>
      </c>
      <c r="UP1221" s="23">
        <f t="shared" si="1153"/>
        <v>0</v>
      </c>
      <c r="UQ1221" s="23">
        <f t="shared" si="1154"/>
        <v>0</v>
      </c>
      <c r="UR1221" s="23">
        <f t="shared" si="1155"/>
        <v>0</v>
      </c>
      <c r="US1221" s="23">
        <f t="shared" si="1156"/>
        <v>0</v>
      </c>
      <c r="UT1221" s="23">
        <f t="shared" si="1157"/>
        <v>0</v>
      </c>
      <c r="UU1221" s="23">
        <f t="shared" si="1359"/>
        <v>198262.85</v>
      </c>
      <c r="UV1221" s="23">
        <f t="shared" si="1360"/>
        <v>197552.18</v>
      </c>
      <c r="UW1221" s="23">
        <f t="shared" si="1361"/>
        <v>199141.28</v>
      </c>
      <c r="UX1221" s="23">
        <f t="shared" si="1362"/>
        <v>2081.0100000000002</v>
      </c>
      <c r="UY1221" s="23">
        <f t="shared" si="1363"/>
        <v>2179.54</v>
      </c>
      <c r="UZ1221" s="23">
        <f t="shared" si="1364"/>
        <v>2179.54</v>
      </c>
      <c r="VA1221" s="23">
        <f t="shared" si="1158"/>
        <v>0</v>
      </c>
      <c r="VB1221" s="23">
        <f t="shared" si="1158"/>
        <v>0</v>
      </c>
      <c r="VC1221" s="23">
        <f t="shared" si="1158"/>
        <v>0</v>
      </c>
      <c r="VD1221" s="23">
        <f t="shared" si="1159"/>
        <v>0</v>
      </c>
      <c r="VE1221" s="23">
        <f t="shared" si="1159"/>
        <v>0</v>
      </c>
      <c r="VF1221" s="23">
        <f t="shared" si="1159"/>
        <v>0</v>
      </c>
      <c r="VG1221" s="28">
        <v>3</v>
      </c>
      <c r="VH1221" s="28">
        <v>3</v>
      </c>
      <c r="VI1221" s="28">
        <v>3</v>
      </c>
      <c r="VJ1221" s="23">
        <f t="shared" si="1160"/>
        <v>574371</v>
      </c>
      <c r="VK1221" s="23">
        <f t="shared" si="1161"/>
        <v>592656</v>
      </c>
      <c r="VL1221" s="23">
        <f t="shared" si="1162"/>
        <v>592656</v>
      </c>
      <c r="VM1221" s="23">
        <f t="shared" si="1163"/>
        <v>8553.2099999999991</v>
      </c>
      <c r="VN1221" s="23">
        <f t="shared" si="1164"/>
        <v>8553.2099999999991</v>
      </c>
      <c r="VO1221" s="23">
        <f t="shared" si="1165"/>
        <v>8553.2099999999991</v>
      </c>
      <c r="VP1221" s="23">
        <f t="shared" si="1365"/>
        <v>196362.22</v>
      </c>
      <c r="VQ1221" s="23">
        <f t="shared" si="1366"/>
        <v>196331.88</v>
      </c>
      <c r="VR1221" s="23">
        <f t="shared" si="1367"/>
        <v>197229.84</v>
      </c>
      <c r="VS1221" s="23">
        <f t="shared" si="1368"/>
        <v>2740.65</v>
      </c>
      <c r="VT1221" s="23">
        <f t="shared" si="1369"/>
        <v>2863.47</v>
      </c>
      <c r="VU1221" s="23">
        <f t="shared" si="1370"/>
        <v>2863.47</v>
      </c>
      <c r="VV1221" s="23">
        <f t="shared" si="1166"/>
        <v>589086.66</v>
      </c>
      <c r="VW1221" s="23">
        <f t="shared" si="1166"/>
        <v>588995.64</v>
      </c>
      <c r="VX1221" s="23">
        <f t="shared" si="1166"/>
        <v>591689.52</v>
      </c>
      <c r="VY1221" s="23">
        <f t="shared" si="1167"/>
        <v>8221.9500000000007</v>
      </c>
      <c r="VZ1221" s="23">
        <f t="shared" si="1167"/>
        <v>8590.41</v>
      </c>
      <c r="WA1221" s="23">
        <f t="shared" si="1167"/>
        <v>8590.41</v>
      </c>
      <c r="WB1221" s="28"/>
      <c r="WC1221" s="28"/>
      <c r="WD1221" s="28"/>
      <c r="WE1221" s="23">
        <f t="shared" si="1168"/>
        <v>0</v>
      </c>
      <c r="WF1221" s="23">
        <f t="shared" si="1169"/>
        <v>0</v>
      </c>
      <c r="WG1221" s="23">
        <f t="shared" si="1170"/>
        <v>0</v>
      </c>
      <c r="WH1221" s="23">
        <f t="shared" si="1171"/>
        <v>0</v>
      </c>
      <c r="WI1221" s="23">
        <f t="shared" si="1172"/>
        <v>0</v>
      </c>
      <c r="WJ1221" s="23">
        <f t="shared" si="1173"/>
        <v>0</v>
      </c>
      <c r="WK1221" s="23">
        <f t="shared" si="1371"/>
        <v>198223.23</v>
      </c>
      <c r="WL1221" s="23">
        <f t="shared" si="1372"/>
        <v>197552.1</v>
      </c>
      <c r="WM1221" s="23">
        <f t="shared" si="1373"/>
        <v>199651.53</v>
      </c>
      <c r="WN1221" s="23">
        <f t="shared" si="1374"/>
        <v>2628.8</v>
      </c>
      <c r="WO1221" s="23">
        <f t="shared" si="1375"/>
        <v>2722.11</v>
      </c>
      <c r="WP1221" s="23">
        <f t="shared" si="1376"/>
        <v>2722.11</v>
      </c>
      <c r="WQ1221" s="23">
        <f t="shared" si="1174"/>
        <v>0</v>
      </c>
      <c r="WR1221" s="23">
        <f t="shared" si="1174"/>
        <v>0</v>
      </c>
      <c r="WS1221" s="23">
        <f t="shared" si="1174"/>
        <v>0</v>
      </c>
      <c r="WT1221" s="23">
        <f t="shared" si="1175"/>
        <v>0</v>
      </c>
      <c r="WU1221" s="23">
        <f t="shared" si="1175"/>
        <v>0</v>
      </c>
      <c r="WV1221" s="23">
        <f t="shared" si="1175"/>
        <v>0</v>
      </c>
      <c r="WW1221" s="28"/>
      <c r="WX1221" s="28"/>
      <c r="WY1221" s="28"/>
      <c r="WZ1221" s="23">
        <f t="shared" si="1176"/>
        <v>0</v>
      </c>
      <c r="XA1221" s="23">
        <f t="shared" si="1177"/>
        <v>0</v>
      </c>
      <c r="XB1221" s="23">
        <f t="shared" si="1178"/>
        <v>0</v>
      </c>
      <c r="XC1221" s="23">
        <f t="shared" si="1179"/>
        <v>0</v>
      </c>
      <c r="XD1221" s="23">
        <f t="shared" si="1180"/>
        <v>0</v>
      </c>
      <c r="XE1221" s="23">
        <f t="shared" si="1181"/>
        <v>0</v>
      </c>
      <c r="XF1221" s="23">
        <f t="shared" si="1377"/>
        <v>197451.58</v>
      </c>
      <c r="XG1221" s="23">
        <f t="shared" si="1378"/>
        <v>197552.19</v>
      </c>
      <c r="XH1221" s="23">
        <f t="shared" si="1379"/>
        <v>199172.58</v>
      </c>
      <c r="XI1221" s="23">
        <f t="shared" si="1380"/>
        <v>2047.36</v>
      </c>
      <c r="XJ1221" s="23">
        <f t="shared" si="1381"/>
        <v>2170.46</v>
      </c>
      <c r="XK1221" s="23">
        <f t="shared" si="1382"/>
        <v>2170.46</v>
      </c>
      <c r="XL1221" s="23">
        <f t="shared" si="1182"/>
        <v>0</v>
      </c>
      <c r="XM1221" s="23">
        <f t="shared" si="1182"/>
        <v>0</v>
      </c>
      <c r="XN1221" s="23">
        <f t="shared" si="1182"/>
        <v>0</v>
      </c>
      <c r="XO1221" s="23">
        <f t="shared" si="1183"/>
        <v>0</v>
      </c>
      <c r="XP1221" s="23">
        <f t="shared" si="1183"/>
        <v>0</v>
      </c>
      <c r="XQ1221" s="23">
        <f t="shared" si="1183"/>
        <v>0</v>
      </c>
      <c r="XR1221" s="28"/>
      <c r="XS1221" s="28"/>
      <c r="XT1221" s="28"/>
      <c r="XU1221" s="23">
        <f t="shared" si="1184"/>
        <v>0</v>
      </c>
      <c r="XV1221" s="23">
        <f t="shared" si="1185"/>
        <v>0</v>
      </c>
      <c r="XW1221" s="23">
        <f t="shared" si="1186"/>
        <v>0</v>
      </c>
      <c r="XX1221" s="23">
        <f t="shared" si="1187"/>
        <v>0</v>
      </c>
      <c r="XY1221" s="23">
        <f t="shared" si="1188"/>
        <v>0</v>
      </c>
      <c r="XZ1221" s="23">
        <f t="shared" si="1189"/>
        <v>0</v>
      </c>
      <c r="YA1221" s="23">
        <f t="shared" si="1383"/>
        <v>0</v>
      </c>
      <c r="YB1221" s="23">
        <f t="shared" si="1384"/>
        <v>0</v>
      </c>
      <c r="YC1221" s="23">
        <f t="shared" si="1385"/>
        <v>0</v>
      </c>
      <c r="YD1221" s="23">
        <f t="shared" si="1386"/>
        <v>0</v>
      </c>
      <c r="YE1221" s="23">
        <f t="shared" si="1387"/>
        <v>0</v>
      </c>
      <c r="YF1221" s="23">
        <f t="shared" si="1388"/>
        <v>0</v>
      </c>
      <c r="YG1221" s="23">
        <f t="shared" si="1190"/>
        <v>0</v>
      </c>
      <c r="YH1221" s="23">
        <f t="shared" si="1190"/>
        <v>0</v>
      </c>
      <c r="YI1221" s="23">
        <f t="shared" si="1190"/>
        <v>0</v>
      </c>
      <c r="YJ1221" s="23">
        <f t="shared" si="1191"/>
        <v>0</v>
      </c>
      <c r="YK1221" s="23">
        <f t="shared" si="1191"/>
        <v>0</v>
      </c>
      <c r="YL1221" s="23">
        <f t="shared" si="1191"/>
        <v>0</v>
      </c>
      <c r="YM1221" s="57">
        <f t="shared" si="1192"/>
        <v>41</v>
      </c>
      <c r="YN1221" s="57">
        <f t="shared" si="1192"/>
        <v>41</v>
      </c>
      <c r="YO1221" s="57">
        <f t="shared" si="1192"/>
        <v>41</v>
      </c>
      <c r="YP1221" s="23">
        <f t="shared" si="1193"/>
        <v>7849737</v>
      </c>
      <c r="YQ1221" s="23">
        <f t="shared" si="1194"/>
        <v>8099632</v>
      </c>
      <c r="YR1221" s="23">
        <f t="shared" si="1195"/>
        <v>8099632</v>
      </c>
      <c r="YS1221" s="23">
        <f t="shared" si="1196"/>
        <v>116893.87</v>
      </c>
      <c r="YT1221" s="23">
        <f t="shared" si="1197"/>
        <v>116893.87</v>
      </c>
      <c r="YU1221" s="23">
        <f t="shared" si="1198"/>
        <v>116893.87</v>
      </c>
      <c r="YV1221" s="23">
        <f t="shared" si="1389"/>
        <v>197832.89</v>
      </c>
      <c r="YW1221" s="23">
        <f t="shared" si="1390"/>
        <v>197530.92</v>
      </c>
      <c r="YX1221" s="23">
        <f t="shared" si="1391"/>
        <v>199056.96</v>
      </c>
      <c r="YY1221" s="23">
        <f t="shared" si="1392"/>
        <v>2809.59</v>
      </c>
      <c r="YZ1221" s="23">
        <f t="shared" si="1393"/>
        <v>2916.33</v>
      </c>
      <c r="ZA1221" s="23">
        <f t="shared" si="1394"/>
        <v>2916.33</v>
      </c>
      <c r="ZB1221" s="23">
        <f t="shared" si="1199"/>
        <v>8111148.4900000002</v>
      </c>
      <c r="ZC1221" s="23">
        <f t="shared" si="1199"/>
        <v>8098767.7199999997</v>
      </c>
      <c r="ZD1221" s="23">
        <f t="shared" si="1199"/>
        <v>8161335.3600000003</v>
      </c>
      <c r="ZE1221" s="23">
        <f t="shared" si="1200"/>
        <v>115193.19</v>
      </c>
      <c r="ZF1221" s="23">
        <f t="shared" si="1200"/>
        <v>119569.53</v>
      </c>
      <c r="ZG1221" s="23">
        <f t="shared" si="1200"/>
        <v>119569.53</v>
      </c>
    </row>
    <row r="1222" spans="1:683" ht="54.75" hidden="1" customHeight="1">
      <c r="A1222" s="19" t="s">
        <v>160</v>
      </c>
      <c r="B1222" s="85"/>
      <c r="C1222" s="5"/>
      <c r="D1222" s="116"/>
      <c r="E1222" s="74"/>
      <c r="F1222" s="36">
        <f t="shared" si="1201"/>
        <v>0</v>
      </c>
      <c r="G1222" s="36">
        <f t="shared" si="1201"/>
        <v>0</v>
      </c>
      <c r="H1222" s="36">
        <f t="shared" si="1201"/>
        <v>0</v>
      </c>
      <c r="I1222" s="23">
        <f t="shared" si="1202"/>
        <v>519</v>
      </c>
      <c r="J1222" s="23">
        <f t="shared" si="1202"/>
        <v>519</v>
      </c>
      <c r="K1222" s="23">
        <f t="shared" si="1202"/>
        <v>519</v>
      </c>
      <c r="L1222" s="28"/>
      <c r="M1222" s="28"/>
      <c r="N1222" s="28"/>
      <c r="O1222" s="23">
        <f t="shared" si="944"/>
        <v>0</v>
      </c>
      <c r="P1222" s="23">
        <f t="shared" si="945"/>
        <v>0</v>
      </c>
      <c r="Q1222" s="23">
        <f t="shared" si="946"/>
        <v>0</v>
      </c>
      <c r="R1222" s="23">
        <f t="shared" si="947"/>
        <v>0</v>
      </c>
      <c r="S1222" s="23">
        <f t="shared" si="948"/>
        <v>0</v>
      </c>
      <c r="T1222" s="23">
        <f t="shared" si="949"/>
        <v>0</v>
      </c>
      <c r="U1222" s="23">
        <f t="shared" si="1203"/>
        <v>0</v>
      </c>
      <c r="V1222" s="23">
        <f t="shared" si="1204"/>
        <v>0</v>
      </c>
      <c r="W1222" s="23">
        <f t="shared" si="1205"/>
        <v>0</v>
      </c>
      <c r="X1222" s="23">
        <f t="shared" si="1206"/>
        <v>472.33</v>
      </c>
      <c r="Y1222" s="23">
        <f t="shared" si="1207"/>
        <v>492.58</v>
      </c>
      <c r="Z1222" s="23">
        <f t="shared" si="1208"/>
        <v>492.58</v>
      </c>
      <c r="AA1222" s="23">
        <f t="shared" si="950"/>
        <v>0</v>
      </c>
      <c r="AB1222" s="23">
        <f t="shared" si="950"/>
        <v>0</v>
      </c>
      <c r="AC1222" s="23">
        <f t="shared" si="950"/>
        <v>0</v>
      </c>
      <c r="AD1222" s="23">
        <f t="shared" si="951"/>
        <v>0</v>
      </c>
      <c r="AE1222" s="23">
        <f t="shared" si="951"/>
        <v>0</v>
      </c>
      <c r="AF1222" s="23">
        <f t="shared" si="951"/>
        <v>0</v>
      </c>
      <c r="AG1222" s="28"/>
      <c r="AH1222" s="28"/>
      <c r="AI1222" s="28"/>
      <c r="AJ1222" s="23">
        <f t="shared" si="952"/>
        <v>0</v>
      </c>
      <c r="AK1222" s="23">
        <f t="shared" si="953"/>
        <v>0</v>
      </c>
      <c r="AL1222" s="23">
        <f t="shared" si="954"/>
        <v>0</v>
      </c>
      <c r="AM1222" s="23">
        <f t="shared" si="955"/>
        <v>0</v>
      </c>
      <c r="AN1222" s="23">
        <f t="shared" si="956"/>
        <v>0</v>
      </c>
      <c r="AO1222" s="23">
        <f t="shared" si="957"/>
        <v>0</v>
      </c>
      <c r="AP1222" s="23">
        <f t="shared" si="1209"/>
        <v>0</v>
      </c>
      <c r="AQ1222" s="23">
        <f t="shared" si="1210"/>
        <v>0</v>
      </c>
      <c r="AR1222" s="23">
        <f t="shared" si="1211"/>
        <v>0</v>
      </c>
      <c r="AS1222" s="23">
        <f t="shared" si="1212"/>
        <v>750.99</v>
      </c>
      <c r="AT1222" s="23">
        <f t="shared" si="1213"/>
        <v>760.63</v>
      </c>
      <c r="AU1222" s="23">
        <f t="shared" si="1214"/>
        <v>760.63</v>
      </c>
      <c r="AV1222" s="23">
        <f t="shared" si="958"/>
        <v>0</v>
      </c>
      <c r="AW1222" s="23">
        <f t="shared" si="958"/>
        <v>0</v>
      </c>
      <c r="AX1222" s="23">
        <f t="shared" si="958"/>
        <v>0</v>
      </c>
      <c r="AY1222" s="23">
        <f t="shared" si="959"/>
        <v>0</v>
      </c>
      <c r="AZ1222" s="23">
        <f t="shared" si="959"/>
        <v>0</v>
      </c>
      <c r="BA1222" s="23">
        <f t="shared" si="959"/>
        <v>0</v>
      </c>
      <c r="BB1222" s="28"/>
      <c r="BC1222" s="28"/>
      <c r="BD1222" s="28"/>
      <c r="BE1222" s="23">
        <f t="shared" si="960"/>
        <v>0</v>
      </c>
      <c r="BF1222" s="23">
        <f t="shared" si="961"/>
        <v>0</v>
      </c>
      <c r="BG1222" s="23">
        <f t="shared" si="962"/>
        <v>0</v>
      </c>
      <c r="BH1222" s="23">
        <f t="shared" si="963"/>
        <v>0</v>
      </c>
      <c r="BI1222" s="23">
        <f t="shared" si="964"/>
        <v>0</v>
      </c>
      <c r="BJ1222" s="23">
        <f t="shared" si="965"/>
        <v>0</v>
      </c>
      <c r="BK1222" s="23">
        <f t="shared" si="1215"/>
        <v>0</v>
      </c>
      <c r="BL1222" s="23">
        <f t="shared" si="1216"/>
        <v>0</v>
      </c>
      <c r="BM1222" s="23">
        <f t="shared" si="1217"/>
        <v>0</v>
      </c>
      <c r="BN1222" s="23">
        <f t="shared" si="1218"/>
        <v>419.19</v>
      </c>
      <c r="BO1222" s="23">
        <f t="shared" si="1219"/>
        <v>432.78</v>
      </c>
      <c r="BP1222" s="23">
        <f t="shared" si="1220"/>
        <v>432.78</v>
      </c>
      <c r="BQ1222" s="23">
        <f t="shared" si="966"/>
        <v>0</v>
      </c>
      <c r="BR1222" s="23">
        <f t="shared" si="966"/>
        <v>0</v>
      </c>
      <c r="BS1222" s="23">
        <f t="shared" si="966"/>
        <v>0</v>
      </c>
      <c r="BT1222" s="23">
        <f t="shared" si="967"/>
        <v>0</v>
      </c>
      <c r="BU1222" s="23">
        <f t="shared" si="967"/>
        <v>0</v>
      </c>
      <c r="BV1222" s="23">
        <f t="shared" si="967"/>
        <v>0</v>
      </c>
      <c r="BW1222" s="28"/>
      <c r="BX1222" s="28"/>
      <c r="BY1222" s="28"/>
      <c r="BZ1222" s="23">
        <f t="shared" si="968"/>
        <v>0</v>
      </c>
      <c r="CA1222" s="23">
        <f t="shared" si="969"/>
        <v>0</v>
      </c>
      <c r="CB1222" s="23">
        <f t="shared" si="970"/>
        <v>0</v>
      </c>
      <c r="CC1222" s="23">
        <f t="shared" si="971"/>
        <v>0</v>
      </c>
      <c r="CD1222" s="23">
        <f t="shared" si="972"/>
        <v>0</v>
      </c>
      <c r="CE1222" s="23">
        <f t="shared" si="973"/>
        <v>0</v>
      </c>
      <c r="CF1222" s="23">
        <f t="shared" si="1221"/>
        <v>0</v>
      </c>
      <c r="CG1222" s="23">
        <f t="shared" si="1222"/>
        <v>0</v>
      </c>
      <c r="CH1222" s="23">
        <f t="shared" si="1223"/>
        <v>0</v>
      </c>
      <c r="CI1222" s="23">
        <f t="shared" si="1224"/>
        <v>517.13</v>
      </c>
      <c r="CJ1222" s="23">
        <f t="shared" si="1225"/>
        <v>541.73</v>
      </c>
      <c r="CK1222" s="23">
        <f t="shared" si="1226"/>
        <v>541.73</v>
      </c>
      <c r="CL1222" s="23">
        <f t="shared" si="974"/>
        <v>0</v>
      </c>
      <c r="CM1222" s="23">
        <f t="shared" si="974"/>
        <v>0</v>
      </c>
      <c r="CN1222" s="23">
        <f t="shared" si="974"/>
        <v>0</v>
      </c>
      <c r="CO1222" s="23">
        <f t="shared" si="975"/>
        <v>0</v>
      </c>
      <c r="CP1222" s="23">
        <f t="shared" si="975"/>
        <v>0</v>
      </c>
      <c r="CQ1222" s="23">
        <f t="shared" si="975"/>
        <v>0</v>
      </c>
      <c r="CR1222" s="28"/>
      <c r="CS1222" s="28"/>
      <c r="CT1222" s="28"/>
      <c r="CU1222" s="23">
        <f t="shared" si="976"/>
        <v>0</v>
      </c>
      <c r="CV1222" s="23">
        <f t="shared" si="977"/>
        <v>0</v>
      </c>
      <c r="CW1222" s="23">
        <f t="shared" si="978"/>
        <v>0</v>
      </c>
      <c r="CX1222" s="23">
        <f t="shared" si="979"/>
        <v>0</v>
      </c>
      <c r="CY1222" s="23">
        <f t="shared" si="980"/>
        <v>0</v>
      </c>
      <c r="CZ1222" s="23">
        <f t="shared" si="981"/>
        <v>0</v>
      </c>
      <c r="DA1222" s="23">
        <f t="shared" si="1227"/>
        <v>0</v>
      </c>
      <c r="DB1222" s="23">
        <f t="shared" si="1228"/>
        <v>0</v>
      </c>
      <c r="DC1222" s="23">
        <f t="shared" si="1229"/>
        <v>0</v>
      </c>
      <c r="DD1222" s="23">
        <f t="shared" si="1230"/>
        <v>328.12</v>
      </c>
      <c r="DE1222" s="23">
        <f t="shared" si="1231"/>
        <v>344.13</v>
      </c>
      <c r="DF1222" s="23">
        <f t="shared" si="1232"/>
        <v>344.13</v>
      </c>
      <c r="DG1222" s="23">
        <f t="shared" si="982"/>
        <v>0</v>
      </c>
      <c r="DH1222" s="23">
        <f t="shared" si="982"/>
        <v>0</v>
      </c>
      <c r="DI1222" s="23">
        <f t="shared" si="982"/>
        <v>0</v>
      </c>
      <c r="DJ1222" s="23">
        <f t="shared" si="983"/>
        <v>0</v>
      </c>
      <c r="DK1222" s="23">
        <f t="shared" si="983"/>
        <v>0</v>
      </c>
      <c r="DL1222" s="23">
        <f t="shared" si="983"/>
        <v>0</v>
      </c>
      <c r="DM1222" s="28"/>
      <c r="DN1222" s="28"/>
      <c r="DO1222" s="28"/>
      <c r="DP1222" s="23">
        <f t="shared" si="984"/>
        <v>0</v>
      </c>
      <c r="DQ1222" s="23">
        <f t="shared" si="985"/>
        <v>0</v>
      </c>
      <c r="DR1222" s="23">
        <f t="shared" si="986"/>
        <v>0</v>
      </c>
      <c r="DS1222" s="23">
        <f t="shared" si="987"/>
        <v>0</v>
      </c>
      <c r="DT1222" s="23">
        <f t="shared" si="988"/>
        <v>0</v>
      </c>
      <c r="DU1222" s="23">
        <f t="shared" si="989"/>
        <v>0</v>
      </c>
      <c r="DV1222" s="23">
        <f t="shared" si="1233"/>
        <v>0</v>
      </c>
      <c r="DW1222" s="23">
        <f t="shared" si="1234"/>
        <v>0</v>
      </c>
      <c r="DX1222" s="23">
        <f t="shared" si="1235"/>
        <v>0</v>
      </c>
      <c r="DY1222" s="23">
        <f t="shared" si="1236"/>
        <v>502.39</v>
      </c>
      <c r="DZ1222" s="23">
        <f t="shared" si="1237"/>
        <v>527.25</v>
      </c>
      <c r="EA1222" s="23">
        <f t="shared" si="1238"/>
        <v>527.25</v>
      </c>
      <c r="EB1222" s="23">
        <f t="shared" si="990"/>
        <v>0</v>
      </c>
      <c r="EC1222" s="23">
        <f t="shared" si="990"/>
        <v>0</v>
      </c>
      <c r="ED1222" s="23">
        <f t="shared" si="990"/>
        <v>0</v>
      </c>
      <c r="EE1222" s="23">
        <f t="shared" si="991"/>
        <v>0</v>
      </c>
      <c r="EF1222" s="23">
        <f t="shared" si="991"/>
        <v>0</v>
      </c>
      <c r="EG1222" s="23">
        <f t="shared" si="991"/>
        <v>0</v>
      </c>
      <c r="EH1222" s="28"/>
      <c r="EI1222" s="28"/>
      <c r="EJ1222" s="28"/>
      <c r="EK1222" s="23">
        <f t="shared" si="992"/>
        <v>0</v>
      </c>
      <c r="EL1222" s="23">
        <f t="shared" si="993"/>
        <v>0</v>
      </c>
      <c r="EM1222" s="23">
        <f t="shared" si="994"/>
        <v>0</v>
      </c>
      <c r="EN1222" s="23">
        <f t="shared" si="995"/>
        <v>0</v>
      </c>
      <c r="EO1222" s="23">
        <f t="shared" si="996"/>
        <v>0</v>
      </c>
      <c r="EP1222" s="23">
        <f t="shared" si="997"/>
        <v>0</v>
      </c>
      <c r="EQ1222" s="23">
        <f t="shared" si="1239"/>
        <v>0</v>
      </c>
      <c r="ER1222" s="23">
        <f t="shared" si="1240"/>
        <v>0</v>
      </c>
      <c r="ES1222" s="23">
        <f t="shared" si="1241"/>
        <v>0</v>
      </c>
      <c r="ET1222" s="23">
        <f t="shared" si="1242"/>
        <v>426.91</v>
      </c>
      <c r="EU1222" s="23">
        <f t="shared" si="1243"/>
        <v>440.95</v>
      </c>
      <c r="EV1222" s="23">
        <f t="shared" si="1244"/>
        <v>440.95</v>
      </c>
      <c r="EW1222" s="23">
        <f t="shared" si="998"/>
        <v>0</v>
      </c>
      <c r="EX1222" s="23">
        <f t="shared" si="998"/>
        <v>0</v>
      </c>
      <c r="EY1222" s="23">
        <f t="shared" si="998"/>
        <v>0</v>
      </c>
      <c r="EZ1222" s="23">
        <f t="shared" si="999"/>
        <v>0</v>
      </c>
      <c r="FA1222" s="23">
        <f t="shared" si="999"/>
        <v>0</v>
      </c>
      <c r="FB1222" s="23">
        <f t="shared" si="999"/>
        <v>0</v>
      </c>
      <c r="FC1222" s="28"/>
      <c r="FD1222" s="28"/>
      <c r="FE1222" s="28"/>
      <c r="FF1222" s="23">
        <f t="shared" si="1000"/>
        <v>0</v>
      </c>
      <c r="FG1222" s="23">
        <f t="shared" si="1001"/>
        <v>0</v>
      </c>
      <c r="FH1222" s="23">
        <f t="shared" si="1002"/>
        <v>0</v>
      </c>
      <c r="FI1222" s="23">
        <f t="shared" si="1003"/>
        <v>0</v>
      </c>
      <c r="FJ1222" s="23">
        <f t="shared" si="1004"/>
        <v>0</v>
      </c>
      <c r="FK1222" s="23">
        <f t="shared" si="1005"/>
        <v>0</v>
      </c>
      <c r="FL1222" s="23">
        <f t="shared" si="1245"/>
        <v>0</v>
      </c>
      <c r="FM1222" s="23">
        <f t="shared" si="1246"/>
        <v>0</v>
      </c>
      <c r="FN1222" s="23">
        <f t="shared" si="1247"/>
        <v>0</v>
      </c>
      <c r="FO1222" s="23">
        <f t="shared" si="1248"/>
        <v>350.38</v>
      </c>
      <c r="FP1222" s="23">
        <f t="shared" si="1249"/>
        <v>361.95</v>
      </c>
      <c r="FQ1222" s="23">
        <f t="shared" si="1250"/>
        <v>361.95</v>
      </c>
      <c r="FR1222" s="23">
        <f t="shared" si="1006"/>
        <v>0</v>
      </c>
      <c r="FS1222" s="23">
        <f t="shared" si="1006"/>
        <v>0</v>
      </c>
      <c r="FT1222" s="23">
        <f t="shared" si="1006"/>
        <v>0</v>
      </c>
      <c r="FU1222" s="23">
        <f t="shared" si="1007"/>
        <v>0</v>
      </c>
      <c r="FV1222" s="23">
        <f t="shared" si="1007"/>
        <v>0</v>
      </c>
      <c r="FW1222" s="23">
        <f t="shared" si="1007"/>
        <v>0</v>
      </c>
      <c r="FX1222" s="28"/>
      <c r="FY1222" s="28"/>
      <c r="FZ1222" s="28"/>
      <c r="GA1222" s="23">
        <f t="shared" si="1008"/>
        <v>0</v>
      </c>
      <c r="GB1222" s="23">
        <f t="shared" si="1009"/>
        <v>0</v>
      </c>
      <c r="GC1222" s="23">
        <f t="shared" si="1010"/>
        <v>0</v>
      </c>
      <c r="GD1222" s="23">
        <f t="shared" si="1011"/>
        <v>0</v>
      </c>
      <c r="GE1222" s="23">
        <f t="shared" si="1012"/>
        <v>0</v>
      </c>
      <c r="GF1222" s="23">
        <f t="shared" si="1013"/>
        <v>0</v>
      </c>
      <c r="GG1222" s="23">
        <f t="shared" si="1251"/>
        <v>0</v>
      </c>
      <c r="GH1222" s="23">
        <f t="shared" si="1252"/>
        <v>0</v>
      </c>
      <c r="GI1222" s="23">
        <f t="shared" si="1253"/>
        <v>0</v>
      </c>
      <c r="GJ1222" s="23">
        <f t="shared" si="1254"/>
        <v>525.6</v>
      </c>
      <c r="GK1222" s="23">
        <f t="shared" si="1255"/>
        <v>543.74</v>
      </c>
      <c r="GL1222" s="23">
        <f t="shared" si="1256"/>
        <v>543.74</v>
      </c>
      <c r="GM1222" s="23">
        <f t="shared" si="1014"/>
        <v>0</v>
      </c>
      <c r="GN1222" s="23">
        <f t="shared" si="1014"/>
        <v>0</v>
      </c>
      <c r="GO1222" s="23">
        <f t="shared" si="1014"/>
        <v>0</v>
      </c>
      <c r="GP1222" s="23">
        <f t="shared" si="1015"/>
        <v>0</v>
      </c>
      <c r="GQ1222" s="23">
        <f t="shared" si="1015"/>
        <v>0</v>
      </c>
      <c r="GR1222" s="23">
        <f t="shared" si="1015"/>
        <v>0</v>
      </c>
      <c r="GS1222" s="28"/>
      <c r="GT1222" s="28"/>
      <c r="GU1222" s="28"/>
      <c r="GV1222" s="23">
        <f t="shared" si="1016"/>
        <v>0</v>
      </c>
      <c r="GW1222" s="23">
        <f t="shared" si="1017"/>
        <v>0</v>
      </c>
      <c r="GX1222" s="23">
        <f t="shared" si="1018"/>
        <v>0</v>
      </c>
      <c r="GY1222" s="23">
        <f t="shared" si="1019"/>
        <v>0</v>
      </c>
      <c r="GZ1222" s="23">
        <f t="shared" si="1020"/>
        <v>0</v>
      </c>
      <c r="HA1222" s="23">
        <f t="shared" si="1021"/>
        <v>0</v>
      </c>
      <c r="HB1222" s="23">
        <f t="shared" si="1257"/>
        <v>0</v>
      </c>
      <c r="HC1222" s="23">
        <f t="shared" si="1258"/>
        <v>0</v>
      </c>
      <c r="HD1222" s="23">
        <f t="shared" si="1259"/>
        <v>0</v>
      </c>
      <c r="HE1222" s="23">
        <f t="shared" si="1260"/>
        <v>536.33000000000004</v>
      </c>
      <c r="HF1222" s="23">
        <f t="shared" si="1261"/>
        <v>553.78</v>
      </c>
      <c r="HG1222" s="23">
        <f t="shared" si="1262"/>
        <v>553.78</v>
      </c>
      <c r="HH1222" s="23">
        <f t="shared" si="1022"/>
        <v>0</v>
      </c>
      <c r="HI1222" s="23">
        <f t="shared" si="1022"/>
        <v>0</v>
      </c>
      <c r="HJ1222" s="23">
        <f t="shared" si="1022"/>
        <v>0</v>
      </c>
      <c r="HK1222" s="23">
        <f t="shared" si="1023"/>
        <v>0</v>
      </c>
      <c r="HL1222" s="23">
        <f t="shared" si="1023"/>
        <v>0</v>
      </c>
      <c r="HM1222" s="23">
        <f t="shared" si="1023"/>
        <v>0</v>
      </c>
      <c r="HN1222" s="28"/>
      <c r="HO1222" s="28"/>
      <c r="HP1222" s="28"/>
      <c r="HQ1222" s="23">
        <f t="shared" si="1024"/>
        <v>0</v>
      </c>
      <c r="HR1222" s="23">
        <f t="shared" si="1025"/>
        <v>0</v>
      </c>
      <c r="HS1222" s="23">
        <f t="shared" si="1026"/>
        <v>0</v>
      </c>
      <c r="HT1222" s="23">
        <f t="shared" si="1027"/>
        <v>0</v>
      </c>
      <c r="HU1222" s="23">
        <f t="shared" si="1028"/>
        <v>0</v>
      </c>
      <c r="HV1222" s="23">
        <f t="shared" si="1029"/>
        <v>0</v>
      </c>
      <c r="HW1222" s="23">
        <f t="shared" si="1263"/>
        <v>0</v>
      </c>
      <c r="HX1222" s="23">
        <f t="shared" si="1264"/>
        <v>0</v>
      </c>
      <c r="HY1222" s="23">
        <f t="shared" si="1265"/>
        <v>0</v>
      </c>
      <c r="HZ1222" s="23">
        <f t="shared" si="1266"/>
        <v>441.09</v>
      </c>
      <c r="IA1222" s="23">
        <f t="shared" si="1267"/>
        <v>458.2</v>
      </c>
      <c r="IB1222" s="23">
        <f t="shared" si="1268"/>
        <v>458.2</v>
      </c>
      <c r="IC1222" s="23">
        <f t="shared" si="1030"/>
        <v>0</v>
      </c>
      <c r="ID1222" s="23">
        <f t="shared" si="1030"/>
        <v>0</v>
      </c>
      <c r="IE1222" s="23">
        <f t="shared" si="1030"/>
        <v>0</v>
      </c>
      <c r="IF1222" s="23">
        <f t="shared" si="1031"/>
        <v>0</v>
      </c>
      <c r="IG1222" s="23">
        <f t="shared" si="1031"/>
        <v>0</v>
      </c>
      <c r="IH1222" s="23">
        <f t="shared" si="1031"/>
        <v>0</v>
      </c>
      <c r="II1222" s="28"/>
      <c r="IJ1222" s="28"/>
      <c r="IK1222" s="28"/>
      <c r="IL1222" s="23">
        <f t="shared" si="1032"/>
        <v>0</v>
      </c>
      <c r="IM1222" s="23">
        <f t="shared" si="1033"/>
        <v>0</v>
      </c>
      <c r="IN1222" s="23">
        <f t="shared" si="1034"/>
        <v>0</v>
      </c>
      <c r="IO1222" s="23">
        <f t="shared" si="1035"/>
        <v>0</v>
      </c>
      <c r="IP1222" s="23">
        <f t="shared" si="1036"/>
        <v>0</v>
      </c>
      <c r="IQ1222" s="23">
        <f t="shared" si="1037"/>
        <v>0</v>
      </c>
      <c r="IR1222" s="23">
        <f t="shared" si="1269"/>
        <v>0</v>
      </c>
      <c r="IS1222" s="23">
        <f t="shared" si="1270"/>
        <v>0</v>
      </c>
      <c r="IT1222" s="23">
        <f t="shared" si="1271"/>
        <v>0</v>
      </c>
      <c r="IU1222" s="23">
        <f t="shared" si="1272"/>
        <v>1432.1</v>
      </c>
      <c r="IV1222" s="23">
        <f t="shared" si="1273"/>
        <v>1507.07</v>
      </c>
      <c r="IW1222" s="23">
        <f t="shared" si="1274"/>
        <v>1507.07</v>
      </c>
      <c r="IX1222" s="23">
        <f t="shared" si="1038"/>
        <v>0</v>
      </c>
      <c r="IY1222" s="23">
        <f t="shared" si="1038"/>
        <v>0</v>
      </c>
      <c r="IZ1222" s="23">
        <f t="shared" si="1038"/>
        <v>0</v>
      </c>
      <c r="JA1222" s="23">
        <f t="shared" si="1039"/>
        <v>0</v>
      </c>
      <c r="JB1222" s="23">
        <f t="shared" si="1039"/>
        <v>0</v>
      </c>
      <c r="JC1222" s="23">
        <f t="shared" si="1039"/>
        <v>0</v>
      </c>
      <c r="JD1222" s="28"/>
      <c r="JE1222" s="28"/>
      <c r="JF1222" s="28"/>
      <c r="JG1222" s="23">
        <f t="shared" si="1040"/>
        <v>0</v>
      </c>
      <c r="JH1222" s="23">
        <f t="shared" si="1041"/>
        <v>0</v>
      </c>
      <c r="JI1222" s="23">
        <f t="shared" si="1042"/>
        <v>0</v>
      </c>
      <c r="JJ1222" s="23">
        <f t="shared" si="1043"/>
        <v>0</v>
      </c>
      <c r="JK1222" s="23">
        <f t="shared" si="1044"/>
        <v>0</v>
      </c>
      <c r="JL1222" s="23">
        <f t="shared" si="1045"/>
        <v>0</v>
      </c>
      <c r="JM1222" s="23">
        <f t="shared" si="1275"/>
        <v>0</v>
      </c>
      <c r="JN1222" s="23">
        <f t="shared" si="1276"/>
        <v>0</v>
      </c>
      <c r="JO1222" s="23">
        <f t="shared" si="1277"/>
        <v>0</v>
      </c>
      <c r="JP1222" s="23">
        <f t="shared" si="1278"/>
        <v>368.3</v>
      </c>
      <c r="JQ1222" s="23">
        <f t="shared" si="1279"/>
        <v>385.04</v>
      </c>
      <c r="JR1222" s="23">
        <f t="shared" si="1280"/>
        <v>385.04</v>
      </c>
      <c r="JS1222" s="23">
        <f t="shared" si="1046"/>
        <v>0</v>
      </c>
      <c r="JT1222" s="23">
        <f t="shared" si="1046"/>
        <v>0</v>
      </c>
      <c r="JU1222" s="23">
        <f t="shared" si="1046"/>
        <v>0</v>
      </c>
      <c r="JV1222" s="23">
        <f t="shared" si="1047"/>
        <v>0</v>
      </c>
      <c r="JW1222" s="23">
        <f t="shared" si="1047"/>
        <v>0</v>
      </c>
      <c r="JX1222" s="23">
        <f t="shared" si="1047"/>
        <v>0</v>
      </c>
      <c r="JY1222" s="28"/>
      <c r="JZ1222" s="28"/>
      <c r="KA1222" s="28"/>
      <c r="KB1222" s="23">
        <f t="shared" si="1048"/>
        <v>0</v>
      </c>
      <c r="KC1222" s="23">
        <f t="shared" si="1049"/>
        <v>0</v>
      </c>
      <c r="KD1222" s="23">
        <f t="shared" si="1050"/>
        <v>0</v>
      </c>
      <c r="KE1222" s="23">
        <f t="shared" si="1051"/>
        <v>0</v>
      </c>
      <c r="KF1222" s="23">
        <f t="shared" si="1052"/>
        <v>0</v>
      </c>
      <c r="KG1222" s="23">
        <f t="shared" si="1053"/>
        <v>0</v>
      </c>
      <c r="KH1222" s="23">
        <f t="shared" si="1281"/>
        <v>0</v>
      </c>
      <c r="KI1222" s="23">
        <f t="shared" si="1282"/>
        <v>0</v>
      </c>
      <c r="KJ1222" s="23">
        <f t="shared" si="1283"/>
        <v>0</v>
      </c>
      <c r="KK1222" s="23">
        <f t="shared" si="1284"/>
        <v>408.84</v>
      </c>
      <c r="KL1222" s="23">
        <f t="shared" si="1285"/>
        <v>426.92</v>
      </c>
      <c r="KM1222" s="23">
        <f t="shared" si="1286"/>
        <v>426.92</v>
      </c>
      <c r="KN1222" s="23">
        <f t="shared" si="1054"/>
        <v>0</v>
      </c>
      <c r="KO1222" s="23">
        <f t="shared" si="1054"/>
        <v>0</v>
      </c>
      <c r="KP1222" s="23">
        <f t="shared" si="1054"/>
        <v>0</v>
      </c>
      <c r="KQ1222" s="23">
        <f t="shared" si="1055"/>
        <v>0</v>
      </c>
      <c r="KR1222" s="23">
        <f t="shared" si="1055"/>
        <v>0</v>
      </c>
      <c r="KS1222" s="23">
        <f t="shared" si="1055"/>
        <v>0</v>
      </c>
      <c r="KT1222" s="28"/>
      <c r="KU1222" s="28"/>
      <c r="KV1222" s="28"/>
      <c r="KW1222" s="23">
        <f t="shared" si="1056"/>
        <v>0</v>
      </c>
      <c r="KX1222" s="23">
        <f t="shared" si="1057"/>
        <v>0</v>
      </c>
      <c r="KY1222" s="23">
        <f t="shared" si="1058"/>
        <v>0</v>
      </c>
      <c r="KZ1222" s="23">
        <f t="shared" si="1059"/>
        <v>0</v>
      </c>
      <c r="LA1222" s="23">
        <f t="shared" si="1060"/>
        <v>0</v>
      </c>
      <c r="LB1222" s="23">
        <f t="shared" si="1061"/>
        <v>0</v>
      </c>
      <c r="LC1222" s="23">
        <f t="shared" si="1287"/>
        <v>0</v>
      </c>
      <c r="LD1222" s="23">
        <f t="shared" si="1288"/>
        <v>0</v>
      </c>
      <c r="LE1222" s="23">
        <f t="shared" si="1289"/>
        <v>0</v>
      </c>
      <c r="LF1222" s="23">
        <f t="shared" si="1290"/>
        <v>684.33</v>
      </c>
      <c r="LG1222" s="23">
        <f t="shared" si="1291"/>
        <v>709.77</v>
      </c>
      <c r="LH1222" s="23">
        <f t="shared" si="1292"/>
        <v>709.77</v>
      </c>
      <c r="LI1222" s="23">
        <f t="shared" si="1062"/>
        <v>0</v>
      </c>
      <c r="LJ1222" s="23">
        <f t="shared" si="1062"/>
        <v>0</v>
      </c>
      <c r="LK1222" s="23">
        <f t="shared" si="1062"/>
        <v>0</v>
      </c>
      <c r="LL1222" s="23">
        <f t="shared" si="1063"/>
        <v>0</v>
      </c>
      <c r="LM1222" s="23">
        <f t="shared" si="1063"/>
        <v>0</v>
      </c>
      <c r="LN1222" s="23">
        <f t="shared" si="1063"/>
        <v>0</v>
      </c>
      <c r="LO1222" s="28"/>
      <c r="LP1222" s="28"/>
      <c r="LQ1222" s="28"/>
      <c r="LR1222" s="23">
        <f t="shared" si="1064"/>
        <v>0</v>
      </c>
      <c r="LS1222" s="23">
        <f t="shared" si="1065"/>
        <v>0</v>
      </c>
      <c r="LT1222" s="23">
        <f t="shared" si="1066"/>
        <v>0</v>
      </c>
      <c r="LU1222" s="23">
        <f t="shared" si="1067"/>
        <v>0</v>
      </c>
      <c r="LV1222" s="23">
        <f t="shared" si="1068"/>
        <v>0</v>
      </c>
      <c r="LW1222" s="23">
        <f t="shared" si="1069"/>
        <v>0</v>
      </c>
      <c r="LX1222" s="23">
        <f t="shared" si="1293"/>
        <v>0</v>
      </c>
      <c r="LY1222" s="23">
        <f t="shared" si="1294"/>
        <v>0</v>
      </c>
      <c r="LZ1222" s="23">
        <f t="shared" si="1295"/>
        <v>0</v>
      </c>
      <c r="MA1222" s="23">
        <f t="shared" si="1296"/>
        <v>493.13</v>
      </c>
      <c r="MB1222" s="23">
        <f t="shared" si="1297"/>
        <v>516.96</v>
      </c>
      <c r="MC1222" s="23">
        <f t="shared" si="1298"/>
        <v>516.96</v>
      </c>
      <c r="MD1222" s="23">
        <f t="shared" si="1070"/>
        <v>0</v>
      </c>
      <c r="ME1222" s="23">
        <f t="shared" si="1070"/>
        <v>0</v>
      </c>
      <c r="MF1222" s="23">
        <f t="shared" si="1070"/>
        <v>0</v>
      </c>
      <c r="MG1222" s="23">
        <f t="shared" si="1071"/>
        <v>0</v>
      </c>
      <c r="MH1222" s="23">
        <f t="shared" si="1071"/>
        <v>0</v>
      </c>
      <c r="MI1222" s="23">
        <f t="shared" si="1071"/>
        <v>0</v>
      </c>
      <c r="MJ1222" s="28"/>
      <c r="MK1222" s="28"/>
      <c r="ML1222" s="28"/>
      <c r="MM1222" s="23">
        <f t="shared" si="1072"/>
        <v>0</v>
      </c>
      <c r="MN1222" s="23">
        <f t="shared" si="1073"/>
        <v>0</v>
      </c>
      <c r="MO1222" s="23">
        <f t="shared" si="1074"/>
        <v>0</v>
      </c>
      <c r="MP1222" s="23">
        <f t="shared" si="1075"/>
        <v>0</v>
      </c>
      <c r="MQ1222" s="23">
        <f t="shared" si="1076"/>
        <v>0</v>
      </c>
      <c r="MR1222" s="23">
        <f t="shared" si="1077"/>
        <v>0</v>
      </c>
      <c r="MS1222" s="23">
        <f t="shared" si="1299"/>
        <v>0</v>
      </c>
      <c r="MT1222" s="23">
        <f t="shared" si="1300"/>
        <v>0</v>
      </c>
      <c r="MU1222" s="23">
        <f t="shared" si="1301"/>
        <v>0</v>
      </c>
      <c r="MV1222" s="23">
        <f t="shared" si="1302"/>
        <v>487.55</v>
      </c>
      <c r="MW1222" s="23">
        <f t="shared" si="1303"/>
        <v>499.68</v>
      </c>
      <c r="MX1222" s="23">
        <f t="shared" si="1304"/>
        <v>499.68</v>
      </c>
      <c r="MY1222" s="23">
        <f t="shared" si="1078"/>
        <v>0</v>
      </c>
      <c r="MZ1222" s="23">
        <f t="shared" si="1078"/>
        <v>0</v>
      </c>
      <c r="NA1222" s="23">
        <f t="shared" si="1078"/>
        <v>0</v>
      </c>
      <c r="NB1222" s="23">
        <f t="shared" si="1079"/>
        <v>0</v>
      </c>
      <c r="NC1222" s="23">
        <f t="shared" si="1079"/>
        <v>0</v>
      </c>
      <c r="ND1222" s="23">
        <f t="shared" si="1079"/>
        <v>0</v>
      </c>
      <c r="NE1222" s="28"/>
      <c r="NF1222" s="28"/>
      <c r="NG1222" s="28"/>
      <c r="NH1222" s="23">
        <f t="shared" si="1080"/>
        <v>0</v>
      </c>
      <c r="NI1222" s="23">
        <f t="shared" si="1081"/>
        <v>0</v>
      </c>
      <c r="NJ1222" s="23">
        <f t="shared" si="1082"/>
        <v>0</v>
      </c>
      <c r="NK1222" s="23">
        <f t="shared" si="1083"/>
        <v>0</v>
      </c>
      <c r="NL1222" s="23">
        <f t="shared" si="1084"/>
        <v>0</v>
      </c>
      <c r="NM1222" s="23">
        <f t="shared" si="1085"/>
        <v>0</v>
      </c>
      <c r="NN1222" s="23">
        <f t="shared" si="1305"/>
        <v>0</v>
      </c>
      <c r="NO1222" s="23">
        <f t="shared" si="1306"/>
        <v>0</v>
      </c>
      <c r="NP1222" s="23">
        <f t="shared" si="1307"/>
        <v>0</v>
      </c>
      <c r="NQ1222" s="23">
        <f t="shared" si="1308"/>
        <v>600.62</v>
      </c>
      <c r="NR1222" s="23">
        <f t="shared" si="1309"/>
        <v>622.07000000000005</v>
      </c>
      <c r="NS1222" s="23">
        <f t="shared" si="1310"/>
        <v>622.07000000000005</v>
      </c>
      <c r="NT1222" s="23">
        <f t="shared" si="1086"/>
        <v>0</v>
      </c>
      <c r="NU1222" s="23">
        <f t="shared" si="1086"/>
        <v>0</v>
      </c>
      <c r="NV1222" s="23">
        <f t="shared" si="1086"/>
        <v>0</v>
      </c>
      <c r="NW1222" s="23">
        <f t="shared" si="1087"/>
        <v>0</v>
      </c>
      <c r="NX1222" s="23">
        <f t="shared" si="1087"/>
        <v>0</v>
      </c>
      <c r="NY1222" s="23">
        <f t="shared" si="1087"/>
        <v>0</v>
      </c>
      <c r="NZ1222" s="28"/>
      <c r="OA1222" s="28"/>
      <c r="OB1222" s="28"/>
      <c r="OC1222" s="23">
        <f t="shared" si="1088"/>
        <v>0</v>
      </c>
      <c r="OD1222" s="23">
        <f t="shared" si="1089"/>
        <v>0</v>
      </c>
      <c r="OE1222" s="23">
        <f t="shared" si="1090"/>
        <v>0</v>
      </c>
      <c r="OF1222" s="23">
        <f t="shared" si="1091"/>
        <v>0</v>
      </c>
      <c r="OG1222" s="23">
        <f t="shared" si="1092"/>
        <v>0</v>
      </c>
      <c r="OH1222" s="23">
        <f t="shared" si="1093"/>
        <v>0</v>
      </c>
      <c r="OI1222" s="23">
        <f t="shared" si="1311"/>
        <v>0</v>
      </c>
      <c r="OJ1222" s="23">
        <f t="shared" si="1312"/>
        <v>0</v>
      </c>
      <c r="OK1222" s="23">
        <f t="shared" si="1313"/>
        <v>0</v>
      </c>
      <c r="OL1222" s="23">
        <f t="shared" si="1314"/>
        <v>580.23</v>
      </c>
      <c r="OM1222" s="23">
        <f t="shared" si="1315"/>
        <v>608.1</v>
      </c>
      <c r="ON1222" s="23">
        <f t="shared" si="1316"/>
        <v>608.1</v>
      </c>
      <c r="OO1222" s="23">
        <f t="shared" si="1094"/>
        <v>0</v>
      </c>
      <c r="OP1222" s="23">
        <f t="shared" si="1094"/>
        <v>0</v>
      </c>
      <c r="OQ1222" s="23">
        <f t="shared" si="1094"/>
        <v>0</v>
      </c>
      <c r="OR1222" s="23">
        <f t="shared" si="1095"/>
        <v>0</v>
      </c>
      <c r="OS1222" s="23">
        <f t="shared" si="1095"/>
        <v>0</v>
      </c>
      <c r="OT1222" s="23">
        <f t="shared" si="1095"/>
        <v>0</v>
      </c>
      <c r="OU1222" s="28"/>
      <c r="OV1222" s="28"/>
      <c r="OW1222" s="28"/>
      <c r="OX1222" s="23">
        <f t="shared" si="1096"/>
        <v>0</v>
      </c>
      <c r="OY1222" s="23">
        <f t="shared" si="1097"/>
        <v>0</v>
      </c>
      <c r="OZ1222" s="23">
        <f t="shared" si="1098"/>
        <v>0</v>
      </c>
      <c r="PA1222" s="23">
        <f t="shared" si="1099"/>
        <v>0</v>
      </c>
      <c r="PB1222" s="23">
        <f t="shared" si="1100"/>
        <v>0</v>
      </c>
      <c r="PC1222" s="23">
        <f t="shared" si="1101"/>
        <v>0</v>
      </c>
      <c r="PD1222" s="23">
        <f t="shared" si="1317"/>
        <v>0</v>
      </c>
      <c r="PE1222" s="23">
        <f t="shared" si="1318"/>
        <v>0</v>
      </c>
      <c r="PF1222" s="23">
        <f t="shared" si="1319"/>
        <v>0</v>
      </c>
      <c r="PG1222" s="23">
        <f t="shared" si="1320"/>
        <v>603.9</v>
      </c>
      <c r="PH1222" s="23">
        <f t="shared" si="1321"/>
        <v>621.29</v>
      </c>
      <c r="PI1222" s="23">
        <f t="shared" si="1322"/>
        <v>621.29</v>
      </c>
      <c r="PJ1222" s="23">
        <f t="shared" si="1102"/>
        <v>0</v>
      </c>
      <c r="PK1222" s="23">
        <f t="shared" si="1102"/>
        <v>0</v>
      </c>
      <c r="PL1222" s="23">
        <f t="shared" si="1102"/>
        <v>0</v>
      </c>
      <c r="PM1222" s="23">
        <f t="shared" si="1103"/>
        <v>0</v>
      </c>
      <c r="PN1222" s="23">
        <f t="shared" si="1103"/>
        <v>0</v>
      </c>
      <c r="PO1222" s="23">
        <f t="shared" si="1103"/>
        <v>0</v>
      </c>
      <c r="PP1222" s="28"/>
      <c r="PQ1222" s="28"/>
      <c r="PR1222" s="28"/>
      <c r="PS1222" s="23">
        <f t="shared" si="1104"/>
        <v>0</v>
      </c>
      <c r="PT1222" s="23">
        <f t="shared" si="1105"/>
        <v>0</v>
      </c>
      <c r="PU1222" s="23">
        <f t="shared" si="1106"/>
        <v>0</v>
      </c>
      <c r="PV1222" s="23">
        <f t="shared" si="1107"/>
        <v>0</v>
      </c>
      <c r="PW1222" s="23">
        <f t="shared" si="1108"/>
        <v>0</v>
      </c>
      <c r="PX1222" s="23">
        <f t="shared" si="1109"/>
        <v>0</v>
      </c>
      <c r="PY1222" s="23">
        <f t="shared" si="1323"/>
        <v>0</v>
      </c>
      <c r="PZ1222" s="23">
        <f t="shared" si="1324"/>
        <v>0</v>
      </c>
      <c r="QA1222" s="23">
        <f t="shared" si="1325"/>
        <v>0</v>
      </c>
      <c r="QB1222" s="23">
        <f t="shared" si="1326"/>
        <v>570.16</v>
      </c>
      <c r="QC1222" s="23">
        <f t="shared" si="1327"/>
        <v>587.11</v>
      </c>
      <c r="QD1222" s="23">
        <f t="shared" si="1328"/>
        <v>587.11</v>
      </c>
      <c r="QE1222" s="23">
        <f t="shared" si="1110"/>
        <v>0</v>
      </c>
      <c r="QF1222" s="23">
        <f t="shared" si="1110"/>
        <v>0</v>
      </c>
      <c r="QG1222" s="23">
        <f t="shared" si="1110"/>
        <v>0</v>
      </c>
      <c r="QH1222" s="23">
        <f t="shared" si="1111"/>
        <v>0</v>
      </c>
      <c r="QI1222" s="23">
        <f t="shared" si="1111"/>
        <v>0</v>
      </c>
      <c r="QJ1222" s="23">
        <f t="shared" si="1111"/>
        <v>0</v>
      </c>
      <c r="QK1222" s="28"/>
      <c r="QL1222" s="28"/>
      <c r="QM1222" s="28"/>
      <c r="QN1222" s="23">
        <f t="shared" si="1112"/>
        <v>0</v>
      </c>
      <c r="QO1222" s="23">
        <f t="shared" si="1113"/>
        <v>0</v>
      </c>
      <c r="QP1222" s="23">
        <f t="shared" si="1114"/>
        <v>0</v>
      </c>
      <c r="QQ1222" s="23">
        <f t="shared" si="1115"/>
        <v>0</v>
      </c>
      <c r="QR1222" s="23">
        <f t="shared" si="1116"/>
        <v>0</v>
      </c>
      <c r="QS1222" s="23">
        <f t="shared" si="1117"/>
        <v>0</v>
      </c>
      <c r="QT1222" s="23">
        <f t="shared" si="1329"/>
        <v>0</v>
      </c>
      <c r="QU1222" s="23">
        <f t="shared" si="1330"/>
        <v>0</v>
      </c>
      <c r="QV1222" s="23">
        <f t="shared" si="1331"/>
        <v>0</v>
      </c>
      <c r="QW1222" s="23">
        <f t="shared" si="1332"/>
        <v>408.47</v>
      </c>
      <c r="QX1222" s="23">
        <f t="shared" si="1333"/>
        <v>419.41</v>
      </c>
      <c r="QY1222" s="23">
        <f t="shared" si="1334"/>
        <v>419.41</v>
      </c>
      <c r="QZ1222" s="23">
        <f t="shared" si="1118"/>
        <v>0</v>
      </c>
      <c r="RA1222" s="23">
        <f t="shared" si="1118"/>
        <v>0</v>
      </c>
      <c r="RB1222" s="23">
        <f t="shared" si="1118"/>
        <v>0</v>
      </c>
      <c r="RC1222" s="23">
        <f t="shared" si="1119"/>
        <v>0</v>
      </c>
      <c r="RD1222" s="23">
        <f t="shared" si="1119"/>
        <v>0</v>
      </c>
      <c r="RE1222" s="23">
        <f t="shared" si="1119"/>
        <v>0</v>
      </c>
      <c r="RF1222" s="28"/>
      <c r="RG1222" s="28"/>
      <c r="RH1222" s="28"/>
      <c r="RI1222" s="23">
        <f t="shared" si="1120"/>
        <v>0</v>
      </c>
      <c r="RJ1222" s="23">
        <f t="shared" si="1121"/>
        <v>0</v>
      </c>
      <c r="RK1222" s="23">
        <f t="shared" si="1122"/>
        <v>0</v>
      </c>
      <c r="RL1222" s="23">
        <f t="shared" si="1123"/>
        <v>0</v>
      </c>
      <c r="RM1222" s="23">
        <f t="shared" si="1124"/>
        <v>0</v>
      </c>
      <c r="RN1222" s="23">
        <f t="shared" si="1125"/>
        <v>0</v>
      </c>
      <c r="RO1222" s="23">
        <f t="shared" si="1335"/>
        <v>0</v>
      </c>
      <c r="RP1222" s="23">
        <f t="shared" si="1336"/>
        <v>0</v>
      </c>
      <c r="RQ1222" s="23">
        <f t="shared" si="1337"/>
        <v>0</v>
      </c>
      <c r="RR1222" s="23">
        <f t="shared" si="1338"/>
        <v>504.58</v>
      </c>
      <c r="RS1222" s="23">
        <f t="shared" si="1339"/>
        <v>523.30999999999995</v>
      </c>
      <c r="RT1222" s="23">
        <f t="shared" si="1340"/>
        <v>523.30999999999995</v>
      </c>
      <c r="RU1222" s="23">
        <f t="shared" si="1126"/>
        <v>0</v>
      </c>
      <c r="RV1222" s="23">
        <f t="shared" si="1126"/>
        <v>0</v>
      </c>
      <c r="RW1222" s="23">
        <f t="shared" si="1126"/>
        <v>0</v>
      </c>
      <c r="RX1222" s="23">
        <f t="shared" si="1127"/>
        <v>0</v>
      </c>
      <c r="RY1222" s="23">
        <f t="shared" si="1127"/>
        <v>0</v>
      </c>
      <c r="RZ1222" s="23">
        <f t="shared" si="1127"/>
        <v>0</v>
      </c>
      <c r="SA1222" s="28"/>
      <c r="SB1222" s="28"/>
      <c r="SC1222" s="28"/>
      <c r="SD1222" s="23">
        <f t="shared" si="1128"/>
        <v>0</v>
      </c>
      <c r="SE1222" s="23">
        <f t="shared" si="1129"/>
        <v>0</v>
      </c>
      <c r="SF1222" s="23">
        <f t="shared" si="1130"/>
        <v>0</v>
      </c>
      <c r="SG1222" s="23">
        <f t="shared" si="1131"/>
        <v>0</v>
      </c>
      <c r="SH1222" s="23">
        <f t="shared" si="1132"/>
        <v>0</v>
      </c>
      <c r="SI1222" s="23">
        <f t="shared" si="1133"/>
        <v>0</v>
      </c>
      <c r="SJ1222" s="23">
        <f t="shared" si="1341"/>
        <v>0</v>
      </c>
      <c r="SK1222" s="23">
        <f t="shared" si="1342"/>
        <v>0</v>
      </c>
      <c r="SL1222" s="23">
        <f t="shared" si="1343"/>
        <v>0</v>
      </c>
      <c r="SM1222" s="23">
        <f t="shared" si="1344"/>
        <v>816.99</v>
      </c>
      <c r="SN1222" s="23">
        <f t="shared" si="1345"/>
        <v>851.92</v>
      </c>
      <c r="SO1222" s="23">
        <f t="shared" si="1346"/>
        <v>851.92</v>
      </c>
      <c r="SP1222" s="23">
        <f t="shared" si="1134"/>
        <v>0</v>
      </c>
      <c r="SQ1222" s="23">
        <f t="shared" si="1134"/>
        <v>0</v>
      </c>
      <c r="SR1222" s="23">
        <f t="shared" si="1134"/>
        <v>0</v>
      </c>
      <c r="SS1222" s="23">
        <f t="shared" si="1135"/>
        <v>0</v>
      </c>
      <c r="ST1222" s="23">
        <f t="shared" si="1135"/>
        <v>0</v>
      </c>
      <c r="SU1222" s="23">
        <f t="shared" si="1135"/>
        <v>0</v>
      </c>
      <c r="SV1222" s="28"/>
      <c r="SW1222" s="28"/>
      <c r="SX1222" s="28"/>
      <c r="SY1222" s="23">
        <f t="shared" si="1136"/>
        <v>0</v>
      </c>
      <c r="SZ1222" s="23">
        <f t="shared" si="1137"/>
        <v>0</v>
      </c>
      <c r="TA1222" s="23">
        <f t="shared" si="1138"/>
        <v>0</v>
      </c>
      <c r="TB1222" s="23">
        <f t="shared" si="1139"/>
        <v>0</v>
      </c>
      <c r="TC1222" s="23">
        <f t="shared" si="1140"/>
        <v>0</v>
      </c>
      <c r="TD1222" s="23">
        <f t="shared" si="1141"/>
        <v>0</v>
      </c>
      <c r="TE1222" s="23">
        <f t="shared" si="1347"/>
        <v>0</v>
      </c>
      <c r="TF1222" s="23">
        <f t="shared" si="1348"/>
        <v>0</v>
      </c>
      <c r="TG1222" s="23">
        <f t="shared" si="1349"/>
        <v>0</v>
      </c>
      <c r="TH1222" s="23">
        <f t="shared" si="1350"/>
        <v>613.48</v>
      </c>
      <c r="TI1222" s="23">
        <f t="shared" si="1351"/>
        <v>638.25</v>
      </c>
      <c r="TJ1222" s="23">
        <f t="shared" si="1352"/>
        <v>638.25</v>
      </c>
      <c r="TK1222" s="23">
        <f t="shared" si="1142"/>
        <v>0</v>
      </c>
      <c r="TL1222" s="23">
        <f t="shared" si="1142"/>
        <v>0</v>
      </c>
      <c r="TM1222" s="23">
        <f t="shared" si="1142"/>
        <v>0</v>
      </c>
      <c r="TN1222" s="23">
        <f t="shared" si="1143"/>
        <v>0</v>
      </c>
      <c r="TO1222" s="23">
        <f t="shared" si="1143"/>
        <v>0</v>
      </c>
      <c r="TP1222" s="23">
        <f t="shared" si="1143"/>
        <v>0</v>
      </c>
      <c r="TQ1222" s="28"/>
      <c r="TR1222" s="28"/>
      <c r="TS1222" s="28"/>
      <c r="TT1222" s="23">
        <f t="shared" si="1144"/>
        <v>0</v>
      </c>
      <c r="TU1222" s="23">
        <f t="shared" si="1145"/>
        <v>0</v>
      </c>
      <c r="TV1222" s="23">
        <f t="shared" si="1146"/>
        <v>0</v>
      </c>
      <c r="TW1222" s="23">
        <f t="shared" si="1147"/>
        <v>0</v>
      </c>
      <c r="TX1222" s="23">
        <f t="shared" si="1148"/>
        <v>0</v>
      </c>
      <c r="TY1222" s="23">
        <f t="shared" si="1149"/>
        <v>0</v>
      </c>
      <c r="TZ1222" s="23">
        <f t="shared" si="1353"/>
        <v>0</v>
      </c>
      <c r="UA1222" s="23">
        <f t="shared" si="1354"/>
        <v>0</v>
      </c>
      <c r="UB1222" s="23">
        <f t="shared" si="1355"/>
        <v>0</v>
      </c>
      <c r="UC1222" s="23">
        <f t="shared" si="1356"/>
        <v>645.79</v>
      </c>
      <c r="UD1222" s="23">
        <f t="shared" si="1357"/>
        <v>676.94</v>
      </c>
      <c r="UE1222" s="23">
        <f t="shared" si="1358"/>
        <v>676.94</v>
      </c>
      <c r="UF1222" s="23">
        <f t="shared" si="1150"/>
        <v>0</v>
      </c>
      <c r="UG1222" s="23">
        <f t="shared" si="1150"/>
        <v>0</v>
      </c>
      <c r="UH1222" s="23">
        <f t="shared" si="1150"/>
        <v>0</v>
      </c>
      <c r="UI1222" s="23">
        <f t="shared" si="1151"/>
        <v>0</v>
      </c>
      <c r="UJ1222" s="23">
        <f t="shared" si="1151"/>
        <v>0</v>
      </c>
      <c r="UK1222" s="23">
        <f t="shared" si="1151"/>
        <v>0</v>
      </c>
      <c r="UL1222" s="28"/>
      <c r="UM1222" s="28"/>
      <c r="UN1222" s="28"/>
      <c r="UO1222" s="23">
        <f t="shared" si="1152"/>
        <v>0</v>
      </c>
      <c r="UP1222" s="23">
        <f t="shared" si="1153"/>
        <v>0</v>
      </c>
      <c r="UQ1222" s="23">
        <f t="shared" si="1154"/>
        <v>0</v>
      </c>
      <c r="UR1222" s="23">
        <f t="shared" si="1155"/>
        <v>0</v>
      </c>
      <c r="US1222" s="23">
        <f t="shared" si="1156"/>
        <v>0</v>
      </c>
      <c r="UT1222" s="23">
        <f t="shared" si="1157"/>
        <v>0</v>
      </c>
      <c r="UU1222" s="23">
        <f t="shared" si="1359"/>
        <v>0</v>
      </c>
      <c r="UV1222" s="23">
        <f t="shared" si="1360"/>
        <v>0</v>
      </c>
      <c r="UW1222" s="23">
        <f t="shared" si="1361"/>
        <v>0</v>
      </c>
      <c r="UX1222" s="23">
        <f t="shared" si="1362"/>
        <v>378.82</v>
      </c>
      <c r="UY1222" s="23">
        <f t="shared" si="1363"/>
        <v>396.76</v>
      </c>
      <c r="UZ1222" s="23">
        <f t="shared" si="1364"/>
        <v>396.76</v>
      </c>
      <c r="VA1222" s="23">
        <f t="shared" si="1158"/>
        <v>0</v>
      </c>
      <c r="VB1222" s="23">
        <f t="shared" si="1158"/>
        <v>0</v>
      </c>
      <c r="VC1222" s="23">
        <f t="shared" si="1158"/>
        <v>0</v>
      </c>
      <c r="VD1222" s="23">
        <f t="shared" si="1159"/>
        <v>0</v>
      </c>
      <c r="VE1222" s="23">
        <f t="shared" si="1159"/>
        <v>0</v>
      </c>
      <c r="VF1222" s="23">
        <f t="shared" si="1159"/>
        <v>0</v>
      </c>
      <c r="VG1222" s="28"/>
      <c r="VH1222" s="28"/>
      <c r="VI1222" s="28"/>
      <c r="VJ1222" s="23">
        <f t="shared" si="1160"/>
        <v>0</v>
      </c>
      <c r="VK1222" s="23">
        <f t="shared" si="1161"/>
        <v>0</v>
      </c>
      <c r="VL1222" s="23">
        <f t="shared" si="1162"/>
        <v>0</v>
      </c>
      <c r="VM1222" s="23">
        <f t="shared" si="1163"/>
        <v>0</v>
      </c>
      <c r="VN1222" s="23">
        <f t="shared" si="1164"/>
        <v>0</v>
      </c>
      <c r="VO1222" s="23">
        <f t="shared" si="1165"/>
        <v>0</v>
      </c>
      <c r="VP1222" s="23">
        <f t="shared" si="1365"/>
        <v>0</v>
      </c>
      <c r="VQ1222" s="23">
        <f t="shared" si="1366"/>
        <v>0</v>
      </c>
      <c r="VR1222" s="23">
        <f t="shared" si="1367"/>
        <v>0</v>
      </c>
      <c r="VS1222" s="23">
        <f t="shared" si="1368"/>
        <v>498.9</v>
      </c>
      <c r="VT1222" s="23">
        <f t="shared" si="1369"/>
        <v>521.26</v>
      </c>
      <c r="VU1222" s="23">
        <f t="shared" si="1370"/>
        <v>521.26</v>
      </c>
      <c r="VV1222" s="23">
        <f t="shared" si="1166"/>
        <v>0</v>
      </c>
      <c r="VW1222" s="23">
        <f t="shared" si="1166"/>
        <v>0</v>
      </c>
      <c r="VX1222" s="23">
        <f t="shared" si="1166"/>
        <v>0</v>
      </c>
      <c r="VY1222" s="23">
        <f t="shared" si="1167"/>
        <v>0</v>
      </c>
      <c r="VZ1222" s="23">
        <f t="shared" si="1167"/>
        <v>0</v>
      </c>
      <c r="WA1222" s="23">
        <f t="shared" si="1167"/>
        <v>0</v>
      </c>
      <c r="WB1222" s="28"/>
      <c r="WC1222" s="28"/>
      <c r="WD1222" s="28"/>
      <c r="WE1222" s="23">
        <f t="shared" si="1168"/>
        <v>0</v>
      </c>
      <c r="WF1222" s="23">
        <f t="shared" si="1169"/>
        <v>0</v>
      </c>
      <c r="WG1222" s="23">
        <f t="shared" si="1170"/>
        <v>0</v>
      </c>
      <c r="WH1222" s="23">
        <f t="shared" si="1171"/>
        <v>0</v>
      </c>
      <c r="WI1222" s="23">
        <f t="shared" si="1172"/>
        <v>0</v>
      </c>
      <c r="WJ1222" s="23">
        <f t="shared" si="1173"/>
        <v>0</v>
      </c>
      <c r="WK1222" s="23">
        <f t="shared" si="1371"/>
        <v>0</v>
      </c>
      <c r="WL1222" s="23">
        <f t="shared" si="1372"/>
        <v>0</v>
      </c>
      <c r="WM1222" s="23">
        <f t="shared" si="1373"/>
        <v>0</v>
      </c>
      <c r="WN1222" s="23">
        <f t="shared" si="1374"/>
        <v>478.54</v>
      </c>
      <c r="WO1222" s="23">
        <f t="shared" si="1375"/>
        <v>495.52</v>
      </c>
      <c r="WP1222" s="23">
        <f t="shared" si="1376"/>
        <v>495.52</v>
      </c>
      <c r="WQ1222" s="23">
        <f t="shared" si="1174"/>
        <v>0</v>
      </c>
      <c r="WR1222" s="23">
        <f t="shared" si="1174"/>
        <v>0</v>
      </c>
      <c r="WS1222" s="23">
        <f t="shared" si="1174"/>
        <v>0</v>
      </c>
      <c r="WT1222" s="23">
        <f t="shared" si="1175"/>
        <v>0</v>
      </c>
      <c r="WU1222" s="23">
        <f t="shared" si="1175"/>
        <v>0</v>
      </c>
      <c r="WV1222" s="23">
        <f t="shared" si="1175"/>
        <v>0</v>
      </c>
      <c r="WW1222" s="28"/>
      <c r="WX1222" s="28"/>
      <c r="WY1222" s="28"/>
      <c r="WZ1222" s="23">
        <f t="shared" si="1176"/>
        <v>0</v>
      </c>
      <c r="XA1222" s="23">
        <f t="shared" si="1177"/>
        <v>0</v>
      </c>
      <c r="XB1222" s="23">
        <f t="shared" si="1178"/>
        <v>0</v>
      </c>
      <c r="XC1222" s="23">
        <f t="shared" si="1179"/>
        <v>0</v>
      </c>
      <c r="XD1222" s="23">
        <f t="shared" si="1180"/>
        <v>0</v>
      </c>
      <c r="XE1222" s="23">
        <f t="shared" si="1181"/>
        <v>0</v>
      </c>
      <c r="XF1222" s="23">
        <f t="shared" si="1377"/>
        <v>0</v>
      </c>
      <c r="XG1222" s="23">
        <f t="shared" si="1378"/>
        <v>0</v>
      </c>
      <c r="XH1222" s="23">
        <f t="shared" si="1379"/>
        <v>0</v>
      </c>
      <c r="XI1222" s="23">
        <f t="shared" si="1380"/>
        <v>372.69</v>
      </c>
      <c r="XJ1222" s="23">
        <f t="shared" si="1381"/>
        <v>395.1</v>
      </c>
      <c r="XK1222" s="23">
        <f t="shared" si="1382"/>
        <v>395.1</v>
      </c>
      <c r="XL1222" s="23">
        <f t="shared" si="1182"/>
        <v>0</v>
      </c>
      <c r="XM1222" s="23">
        <f t="shared" si="1182"/>
        <v>0</v>
      </c>
      <c r="XN1222" s="23">
        <f t="shared" si="1182"/>
        <v>0</v>
      </c>
      <c r="XO1222" s="23">
        <f t="shared" si="1183"/>
        <v>0</v>
      </c>
      <c r="XP1222" s="23">
        <f t="shared" si="1183"/>
        <v>0</v>
      </c>
      <c r="XQ1222" s="23">
        <f t="shared" si="1183"/>
        <v>0</v>
      </c>
      <c r="XR1222" s="28"/>
      <c r="XS1222" s="28"/>
      <c r="XT1222" s="28"/>
      <c r="XU1222" s="23">
        <f t="shared" si="1184"/>
        <v>0</v>
      </c>
      <c r="XV1222" s="23">
        <f t="shared" si="1185"/>
        <v>0</v>
      </c>
      <c r="XW1222" s="23">
        <f t="shared" si="1186"/>
        <v>0</v>
      </c>
      <c r="XX1222" s="23">
        <f t="shared" si="1187"/>
        <v>0</v>
      </c>
      <c r="XY1222" s="23">
        <f t="shared" si="1188"/>
        <v>0</v>
      </c>
      <c r="XZ1222" s="23">
        <f t="shared" si="1189"/>
        <v>0</v>
      </c>
      <c r="YA1222" s="23">
        <f t="shared" si="1383"/>
        <v>0</v>
      </c>
      <c r="YB1222" s="23">
        <f t="shared" si="1384"/>
        <v>0</v>
      </c>
      <c r="YC1222" s="23">
        <f t="shared" si="1385"/>
        <v>0</v>
      </c>
      <c r="YD1222" s="23">
        <f t="shared" si="1386"/>
        <v>0</v>
      </c>
      <c r="YE1222" s="23">
        <f t="shared" si="1387"/>
        <v>0</v>
      </c>
      <c r="YF1222" s="23">
        <f t="shared" si="1388"/>
        <v>0</v>
      </c>
      <c r="YG1222" s="23">
        <f t="shared" si="1190"/>
        <v>0</v>
      </c>
      <c r="YH1222" s="23">
        <f t="shared" si="1190"/>
        <v>0</v>
      </c>
      <c r="YI1222" s="23">
        <f t="shared" si="1190"/>
        <v>0</v>
      </c>
      <c r="YJ1222" s="23">
        <f t="shared" si="1191"/>
        <v>0</v>
      </c>
      <c r="YK1222" s="23">
        <f t="shared" si="1191"/>
        <v>0</v>
      </c>
      <c r="YL1222" s="23">
        <f t="shared" si="1191"/>
        <v>0</v>
      </c>
      <c r="YM1222" s="57">
        <f t="shared" si="1192"/>
        <v>0</v>
      </c>
      <c r="YN1222" s="57">
        <f t="shared" si="1192"/>
        <v>0</v>
      </c>
      <c r="YO1222" s="57">
        <f t="shared" si="1192"/>
        <v>0</v>
      </c>
      <c r="YP1222" s="23">
        <f t="shared" si="1193"/>
        <v>0</v>
      </c>
      <c r="YQ1222" s="23">
        <f t="shared" si="1194"/>
        <v>0</v>
      </c>
      <c r="YR1222" s="23">
        <f t="shared" si="1195"/>
        <v>0</v>
      </c>
      <c r="YS1222" s="23">
        <f t="shared" si="1196"/>
        <v>0</v>
      </c>
      <c r="YT1222" s="23">
        <f t="shared" si="1197"/>
        <v>0</v>
      </c>
      <c r="YU1222" s="23">
        <f t="shared" si="1198"/>
        <v>0</v>
      </c>
      <c r="YV1222" s="23">
        <f t="shared" si="1389"/>
        <v>0</v>
      </c>
      <c r="YW1222" s="23">
        <f t="shared" si="1390"/>
        <v>0</v>
      </c>
      <c r="YX1222" s="23">
        <f t="shared" si="1391"/>
        <v>0</v>
      </c>
      <c r="YY1222" s="23">
        <f t="shared" si="1392"/>
        <v>511.45</v>
      </c>
      <c r="YZ1222" s="23">
        <f t="shared" si="1393"/>
        <v>530.88</v>
      </c>
      <c r="ZA1222" s="23">
        <f t="shared" si="1394"/>
        <v>530.88</v>
      </c>
      <c r="ZB1222" s="23">
        <f t="shared" si="1199"/>
        <v>0</v>
      </c>
      <c r="ZC1222" s="23">
        <f t="shared" si="1199"/>
        <v>0</v>
      </c>
      <c r="ZD1222" s="23">
        <f t="shared" si="1199"/>
        <v>0</v>
      </c>
      <c r="ZE1222" s="23">
        <f t="shared" si="1200"/>
        <v>0</v>
      </c>
      <c r="ZF1222" s="23">
        <f t="shared" si="1200"/>
        <v>0</v>
      </c>
      <c r="ZG1222" s="23">
        <f t="shared" si="1200"/>
        <v>0</v>
      </c>
    </row>
    <row r="1223" spans="1:683" ht="36">
      <c r="A1223" s="8" t="s">
        <v>159</v>
      </c>
      <c r="B1223" s="85" t="s">
        <v>151</v>
      </c>
      <c r="C1223" s="5"/>
      <c r="D1223" s="116"/>
      <c r="E1223" s="74"/>
      <c r="F1223" s="36">
        <f t="shared" si="1201"/>
        <v>116360</v>
      </c>
      <c r="G1223" s="36">
        <f t="shared" si="1201"/>
        <v>119539</v>
      </c>
      <c r="H1223" s="36">
        <f t="shared" si="1201"/>
        <v>119539</v>
      </c>
      <c r="I1223" s="23">
        <f t="shared" si="1202"/>
        <v>5755.54</v>
      </c>
      <c r="J1223" s="23">
        <f t="shared" si="1202"/>
        <v>5814.74</v>
      </c>
      <c r="K1223" s="23">
        <f t="shared" si="1202"/>
        <v>5814.74</v>
      </c>
      <c r="L1223" s="28">
        <v>1</v>
      </c>
      <c r="M1223" s="28">
        <v>1</v>
      </c>
      <c r="N1223" s="28">
        <v>1</v>
      </c>
      <c r="O1223" s="23">
        <f t="shared" si="944"/>
        <v>116360</v>
      </c>
      <c r="P1223" s="23">
        <f t="shared" si="945"/>
        <v>119539</v>
      </c>
      <c r="Q1223" s="23">
        <f t="shared" si="946"/>
        <v>119539</v>
      </c>
      <c r="R1223" s="23">
        <f t="shared" si="947"/>
        <v>5755.54</v>
      </c>
      <c r="S1223" s="23">
        <f t="shared" si="948"/>
        <v>5814.74</v>
      </c>
      <c r="T1223" s="23">
        <f t="shared" si="949"/>
        <v>5814.74</v>
      </c>
      <c r="U1223" s="23">
        <f t="shared" si="1203"/>
        <v>120661.82</v>
      </c>
      <c r="V1223" s="23">
        <f t="shared" si="1204"/>
        <v>119886.07</v>
      </c>
      <c r="W1223" s="23">
        <f t="shared" si="1205"/>
        <v>121266.01</v>
      </c>
      <c r="X1223" s="23">
        <f t="shared" si="1206"/>
        <v>5238.0200000000004</v>
      </c>
      <c r="Y1223" s="23">
        <f t="shared" si="1207"/>
        <v>5518.71</v>
      </c>
      <c r="Z1223" s="23">
        <f t="shared" si="1208"/>
        <v>5518.71</v>
      </c>
      <c r="AA1223" s="23">
        <f t="shared" si="950"/>
        <v>120661.82</v>
      </c>
      <c r="AB1223" s="23">
        <f t="shared" si="950"/>
        <v>119886.07</v>
      </c>
      <c r="AC1223" s="23">
        <f t="shared" si="950"/>
        <v>121266.01</v>
      </c>
      <c r="AD1223" s="23">
        <f t="shared" si="951"/>
        <v>5238.0200000000004</v>
      </c>
      <c r="AE1223" s="23">
        <f t="shared" si="951"/>
        <v>5518.71</v>
      </c>
      <c r="AF1223" s="23">
        <f t="shared" si="951"/>
        <v>5518.71</v>
      </c>
      <c r="AG1223" s="28">
        <v>2</v>
      </c>
      <c r="AH1223" s="28">
        <v>2</v>
      </c>
      <c r="AI1223" s="28">
        <v>2</v>
      </c>
      <c r="AJ1223" s="23">
        <f t="shared" si="952"/>
        <v>232720</v>
      </c>
      <c r="AK1223" s="23">
        <f t="shared" si="953"/>
        <v>239078</v>
      </c>
      <c r="AL1223" s="23">
        <f t="shared" si="954"/>
        <v>239078</v>
      </c>
      <c r="AM1223" s="23">
        <f t="shared" si="955"/>
        <v>11511.08</v>
      </c>
      <c r="AN1223" s="23">
        <f t="shared" si="956"/>
        <v>11629.48</v>
      </c>
      <c r="AO1223" s="23">
        <f t="shared" si="957"/>
        <v>11629.48</v>
      </c>
      <c r="AP1223" s="23">
        <f t="shared" si="1209"/>
        <v>118778.96</v>
      </c>
      <c r="AQ1223" s="23">
        <f t="shared" si="1210"/>
        <v>117813.98</v>
      </c>
      <c r="AR1223" s="23">
        <f t="shared" si="1211"/>
        <v>118733.87</v>
      </c>
      <c r="AS1223" s="23">
        <f t="shared" si="1212"/>
        <v>8328.2800000000007</v>
      </c>
      <c r="AT1223" s="23">
        <f t="shared" si="1213"/>
        <v>8521.8799999999992</v>
      </c>
      <c r="AU1223" s="23">
        <f t="shared" si="1214"/>
        <v>8521.8799999999992</v>
      </c>
      <c r="AV1223" s="23">
        <f t="shared" si="958"/>
        <v>237557.92</v>
      </c>
      <c r="AW1223" s="23">
        <f t="shared" si="958"/>
        <v>235627.96</v>
      </c>
      <c r="AX1223" s="23">
        <f t="shared" si="958"/>
        <v>237467.74</v>
      </c>
      <c r="AY1223" s="23">
        <f t="shared" si="959"/>
        <v>16656.560000000001</v>
      </c>
      <c r="AZ1223" s="23">
        <f t="shared" si="959"/>
        <v>17043.759999999998</v>
      </c>
      <c r="BA1223" s="23">
        <f t="shared" si="959"/>
        <v>17043.759999999998</v>
      </c>
      <c r="BB1223" s="28"/>
      <c r="BC1223" s="28"/>
      <c r="BD1223" s="28"/>
      <c r="BE1223" s="23">
        <f t="shared" si="960"/>
        <v>0</v>
      </c>
      <c r="BF1223" s="23">
        <f t="shared" si="961"/>
        <v>0</v>
      </c>
      <c r="BG1223" s="23">
        <f t="shared" si="962"/>
        <v>0</v>
      </c>
      <c r="BH1223" s="23">
        <f t="shared" si="963"/>
        <v>0</v>
      </c>
      <c r="BI1223" s="23">
        <f t="shared" si="964"/>
        <v>0</v>
      </c>
      <c r="BJ1223" s="23">
        <f t="shared" si="965"/>
        <v>0</v>
      </c>
      <c r="BK1223" s="23">
        <f t="shared" si="1215"/>
        <v>120272.46</v>
      </c>
      <c r="BL1223" s="23">
        <f t="shared" si="1216"/>
        <v>119539.05</v>
      </c>
      <c r="BM1223" s="23">
        <f t="shared" si="1217"/>
        <v>122208.88</v>
      </c>
      <c r="BN1223" s="23">
        <f t="shared" si="1218"/>
        <v>4648.7299999999996</v>
      </c>
      <c r="BO1223" s="23">
        <f t="shared" si="1219"/>
        <v>4848.76</v>
      </c>
      <c r="BP1223" s="23">
        <f t="shared" si="1220"/>
        <v>4848.76</v>
      </c>
      <c r="BQ1223" s="23">
        <f t="shared" si="966"/>
        <v>0</v>
      </c>
      <c r="BR1223" s="23">
        <f t="shared" si="966"/>
        <v>0</v>
      </c>
      <c r="BS1223" s="23">
        <f t="shared" si="966"/>
        <v>0</v>
      </c>
      <c r="BT1223" s="23">
        <f t="shared" si="967"/>
        <v>0</v>
      </c>
      <c r="BU1223" s="23">
        <f t="shared" si="967"/>
        <v>0</v>
      </c>
      <c r="BV1223" s="23">
        <f t="shared" si="967"/>
        <v>0</v>
      </c>
      <c r="BW1223" s="28"/>
      <c r="BX1223" s="28"/>
      <c r="BY1223" s="28"/>
      <c r="BZ1223" s="23">
        <f t="shared" si="968"/>
        <v>0</v>
      </c>
      <c r="CA1223" s="23">
        <f t="shared" si="969"/>
        <v>0</v>
      </c>
      <c r="CB1223" s="23">
        <f t="shared" si="970"/>
        <v>0</v>
      </c>
      <c r="CC1223" s="23">
        <f t="shared" si="971"/>
        <v>0</v>
      </c>
      <c r="CD1223" s="23">
        <f t="shared" si="972"/>
        <v>0</v>
      </c>
      <c r="CE1223" s="23">
        <f t="shared" si="973"/>
        <v>0</v>
      </c>
      <c r="CF1223" s="23">
        <f t="shared" si="1221"/>
        <v>118944.35</v>
      </c>
      <c r="CG1223" s="23">
        <f t="shared" si="1222"/>
        <v>118282.76</v>
      </c>
      <c r="CH1223" s="23">
        <f t="shared" si="1223"/>
        <v>119167.34</v>
      </c>
      <c r="CI1223" s="23">
        <f t="shared" si="1224"/>
        <v>5734.8</v>
      </c>
      <c r="CJ1223" s="23">
        <f t="shared" si="1225"/>
        <v>6069.35</v>
      </c>
      <c r="CK1223" s="23">
        <f t="shared" si="1226"/>
        <v>6069.35</v>
      </c>
      <c r="CL1223" s="23">
        <f t="shared" si="974"/>
        <v>0</v>
      </c>
      <c r="CM1223" s="23">
        <f t="shared" si="974"/>
        <v>0</v>
      </c>
      <c r="CN1223" s="23">
        <f t="shared" si="974"/>
        <v>0</v>
      </c>
      <c r="CO1223" s="23">
        <f t="shared" si="975"/>
        <v>0</v>
      </c>
      <c r="CP1223" s="23">
        <f t="shared" si="975"/>
        <v>0</v>
      </c>
      <c r="CQ1223" s="23">
        <f t="shared" si="975"/>
        <v>0</v>
      </c>
      <c r="CR1223" s="28">
        <v>2</v>
      </c>
      <c r="CS1223" s="28">
        <v>2</v>
      </c>
      <c r="CT1223" s="28">
        <v>2</v>
      </c>
      <c r="CU1223" s="23">
        <f t="shared" si="976"/>
        <v>232720</v>
      </c>
      <c r="CV1223" s="23">
        <f t="shared" si="977"/>
        <v>239078</v>
      </c>
      <c r="CW1223" s="23">
        <f t="shared" si="978"/>
        <v>239078</v>
      </c>
      <c r="CX1223" s="23">
        <f t="shared" si="979"/>
        <v>11511.08</v>
      </c>
      <c r="CY1223" s="23">
        <f t="shared" si="980"/>
        <v>11629.48</v>
      </c>
      <c r="CZ1223" s="23">
        <f t="shared" si="981"/>
        <v>11629.48</v>
      </c>
      <c r="DA1223" s="23">
        <f t="shared" si="1227"/>
        <v>119977.02</v>
      </c>
      <c r="DB1223" s="23">
        <f t="shared" si="1228"/>
        <v>119533.23</v>
      </c>
      <c r="DC1223" s="23">
        <f t="shared" si="1229"/>
        <v>120014.33</v>
      </c>
      <c r="DD1223" s="23">
        <f t="shared" si="1230"/>
        <v>3638.73</v>
      </c>
      <c r="DE1223" s="23">
        <f t="shared" si="1231"/>
        <v>3855.56</v>
      </c>
      <c r="DF1223" s="23">
        <f t="shared" si="1232"/>
        <v>3855.56</v>
      </c>
      <c r="DG1223" s="23">
        <f t="shared" si="982"/>
        <v>239954.04</v>
      </c>
      <c r="DH1223" s="23">
        <f t="shared" si="982"/>
        <v>239066.46</v>
      </c>
      <c r="DI1223" s="23">
        <f t="shared" si="982"/>
        <v>240028.66</v>
      </c>
      <c r="DJ1223" s="23">
        <f t="shared" si="983"/>
        <v>7277.46</v>
      </c>
      <c r="DK1223" s="23">
        <f t="shared" si="983"/>
        <v>7711.12</v>
      </c>
      <c r="DL1223" s="23">
        <f t="shared" si="983"/>
        <v>7711.12</v>
      </c>
      <c r="DM1223" s="28"/>
      <c r="DN1223" s="28"/>
      <c r="DO1223" s="28"/>
      <c r="DP1223" s="23">
        <f t="shared" si="984"/>
        <v>0</v>
      </c>
      <c r="DQ1223" s="23">
        <f t="shared" si="985"/>
        <v>0</v>
      </c>
      <c r="DR1223" s="23">
        <f t="shared" si="986"/>
        <v>0</v>
      </c>
      <c r="DS1223" s="23">
        <f t="shared" si="987"/>
        <v>0</v>
      </c>
      <c r="DT1223" s="23">
        <f t="shared" si="988"/>
        <v>0</v>
      </c>
      <c r="DU1223" s="23">
        <f t="shared" si="989"/>
        <v>0</v>
      </c>
      <c r="DV1223" s="23">
        <f t="shared" si="1233"/>
        <v>120405.03</v>
      </c>
      <c r="DW1223" s="23">
        <f t="shared" si="1234"/>
        <v>119538.78</v>
      </c>
      <c r="DX1223" s="23">
        <f t="shared" si="1235"/>
        <v>120456.24</v>
      </c>
      <c r="DY1223" s="23">
        <f t="shared" si="1236"/>
        <v>5571.33</v>
      </c>
      <c r="DZ1223" s="23">
        <f t="shared" si="1237"/>
        <v>5907.16</v>
      </c>
      <c r="EA1223" s="23">
        <f t="shared" si="1238"/>
        <v>5907.16</v>
      </c>
      <c r="EB1223" s="23">
        <f t="shared" si="990"/>
        <v>0</v>
      </c>
      <c r="EC1223" s="23">
        <f t="shared" si="990"/>
        <v>0</v>
      </c>
      <c r="ED1223" s="23">
        <f t="shared" si="990"/>
        <v>0</v>
      </c>
      <c r="EE1223" s="23">
        <f t="shared" si="991"/>
        <v>0</v>
      </c>
      <c r="EF1223" s="23">
        <f t="shared" si="991"/>
        <v>0</v>
      </c>
      <c r="EG1223" s="23">
        <f t="shared" si="991"/>
        <v>0</v>
      </c>
      <c r="EH1223" s="28"/>
      <c r="EI1223" s="28"/>
      <c r="EJ1223" s="28"/>
      <c r="EK1223" s="23">
        <f t="shared" si="992"/>
        <v>0</v>
      </c>
      <c r="EL1223" s="23">
        <f t="shared" si="993"/>
        <v>0</v>
      </c>
      <c r="EM1223" s="23">
        <f t="shared" si="994"/>
        <v>0</v>
      </c>
      <c r="EN1223" s="23">
        <f t="shared" si="995"/>
        <v>0</v>
      </c>
      <c r="EO1223" s="23">
        <f t="shared" si="996"/>
        <v>0</v>
      </c>
      <c r="EP1223" s="23">
        <f t="shared" si="997"/>
        <v>0</v>
      </c>
      <c r="EQ1223" s="23">
        <f t="shared" si="1239"/>
        <v>120549.63</v>
      </c>
      <c r="ER1223" s="23">
        <f t="shared" si="1240"/>
        <v>119539.18</v>
      </c>
      <c r="ES1223" s="23">
        <f t="shared" si="1241"/>
        <v>120792.21</v>
      </c>
      <c r="ET1223" s="23">
        <f t="shared" si="1242"/>
        <v>4734.33</v>
      </c>
      <c r="EU1223" s="23">
        <f t="shared" si="1243"/>
        <v>4940.28</v>
      </c>
      <c r="EV1223" s="23">
        <f t="shared" si="1244"/>
        <v>4940.28</v>
      </c>
      <c r="EW1223" s="23">
        <f t="shared" si="998"/>
        <v>0</v>
      </c>
      <c r="EX1223" s="23">
        <f t="shared" si="998"/>
        <v>0</v>
      </c>
      <c r="EY1223" s="23">
        <f t="shared" si="998"/>
        <v>0</v>
      </c>
      <c r="EZ1223" s="23">
        <f t="shared" si="999"/>
        <v>0</v>
      </c>
      <c r="FA1223" s="23">
        <f t="shared" si="999"/>
        <v>0</v>
      </c>
      <c r="FB1223" s="23">
        <f t="shared" si="999"/>
        <v>0</v>
      </c>
      <c r="FC1223" s="28">
        <v>1</v>
      </c>
      <c r="FD1223" s="28">
        <v>1</v>
      </c>
      <c r="FE1223" s="28">
        <v>1</v>
      </c>
      <c r="FF1223" s="23">
        <f t="shared" si="1000"/>
        <v>116360</v>
      </c>
      <c r="FG1223" s="23">
        <f t="shared" si="1001"/>
        <v>119539</v>
      </c>
      <c r="FH1223" s="23">
        <f t="shared" si="1002"/>
        <v>119539</v>
      </c>
      <c r="FI1223" s="23">
        <f t="shared" si="1003"/>
        <v>5755.54</v>
      </c>
      <c r="FJ1223" s="23">
        <f t="shared" si="1004"/>
        <v>5814.74</v>
      </c>
      <c r="FK1223" s="23">
        <f t="shared" si="1005"/>
        <v>5814.74</v>
      </c>
      <c r="FL1223" s="23">
        <f t="shared" si="1245"/>
        <v>121268.9</v>
      </c>
      <c r="FM1223" s="23">
        <f t="shared" si="1246"/>
        <v>120344.12</v>
      </c>
      <c r="FN1223" s="23">
        <f t="shared" si="1247"/>
        <v>121610.04</v>
      </c>
      <c r="FO1223" s="23">
        <f t="shared" si="1248"/>
        <v>3885.58</v>
      </c>
      <c r="FP1223" s="23">
        <f t="shared" si="1249"/>
        <v>4055.15</v>
      </c>
      <c r="FQ1223" s="23">
        <f t="shared" si="1250"/>
        <v>4055.15</v>
      </c>
      <c r="FR1223" s="23">
        <f t="shared" si="1006"/>
        <v>121268.9</v>
      </c>
      <c r="FS1223" s="23">
        <f t="shared" si="1006"/>
        <v>120344.12</v>
      </c>
      <c r="FT1223" s="23">
        <f t="shared" si="1006"/>
        <v>121610.04</v>
      </c>
      <c r="FU1223" s="23">
        <f t="shared" si="1007"/>
        <v>3885.58</v>
      </c>
      <c r="FV1223" s="23">
        <f t="shared" si="1007"/>
        <v>4055.15</v>
      </c>
      <c r="FW1223" s="23">
        <f t="shared" si="1007"/>
        <v>4055.15</v>
      </c>
      <c r="FX1223" s="28">
        <v>1</v>
      </c>
      <c r="FY1223" s="28">
        <v>1</v>
      </c>
      <c r="FZ1223" s="28">
        <v>1</v>
      </c>
      <c r="GA1223" s="23">
        <f t="shared" si="1008"/>
        <v>116360</v>
      </c>
      <c r="GB1223" s="23">
        <f t="shared" si="1009"/>
        <v>119539</v>
      </c>
      <c r="GC1223" s="23">
        <f t="shared" si="1010"/>
        <v>119539</v>
      </c>
      <c r="GD1223" s="23">
        <f t="shared" si="1011"/>
        <v>5755.54</v>
      </c>
      <c r="GE1223" s="23">
        <f t="shared" si="1012"/>
        <v>5814.74</v>
      </c>
      <c r="GF1223" s="23">
        <f t="shared" si="1013"/>
        <v>5814.74</v>
      </c>
      <c r="GG1223" s="23">
        <f t="shared" si="1251"/>
        <v>121029.11</v>
      </c>
      <c r="GH1223" s="23">
        <f t="shared" si="1252"/>
        <v>120609.36</v>
      </c>
      <c r="GI1223" s="23">
        <f t="shared" si="1253"/>
        <v>121812.05</v>
      </c>
      <c r="GJ1223" s="23">
        <f t="shared" si="1254"/>
        <v>5828.69</v>
      </c>
      <c r="GK1223" s="23">
        <f t="shared" si="1255"/>
        <v>6091.87</v>
      </c>
      <c r="GL1223" s="23">
        <f t="shared" si="1256"/>
        <v>6091.87</v>
      </c>
      <c r="GM1223" s="23">
        <f t="shared" si="1014"/>
        <v>121029.11</v>
      </c>
      <c r="GN1223" s="23">
        <f t="shared" si="1014"/>
        <v>120609.36</v>
      </c>
      <c r="GO1223" s="23">
        <f t="shared" si="1014"/>
        <v>121812.05</v>
      </c>
      <c r="GP1223" s="23">
        <f t="shared" si="1015"/>
        <v>5828.69</v>
      </c>
      <c r="GQ1223" s="23">
        <f t="shared" si="1015"/>
        <v>6091.87</v>
      </c>
      <c r="GR1223" s="23">
        <f t="shared" si="1015"/>
        <v>6091.87</v>
      </c>
      <c r="GS1223" s="28"/>
      <c r="GT1223" s="28"/>
      <c r="GU1223" s="28"/>
      <c r="GV1223" s="23">
        <f t="shared" si="1016"/>
        <v>0</v>
      </c>
      <c r="GW1223" s="23">
        <f t="shared" si="1017"/>
        <v>0</v>
      </c>
      <c r="GX1223" s="23">
        <f t="shared" si="1018"/>
        <v>0</v>
      </c>
      <c r="GY1223" s="23">
        <f t="shared" si="1019"/>
        <v>0</v>
      </c>
      <c r="GZ1223" s="23">
        <f t="shared" si="1020"/>
        <v>0</v>
      </c>
      <c r="HA1223" s="23">
        <f t="shared" si="1021"/>
        <v>0</v>
      </c>
      <c r="HB1223" s="23">
        <f t="shared" si="1257"/>
        <v>121668.52</v>
      </c>
      <c r="HC1223" s="23">
        <f t="shared" si="1258"/>
        <v>121233.08</v>
      </c>
      <c r="HD1223" s="23">
        <f t="shared" si="1259"/>
        <v>121859.93</v>
      </c>
      <c r="HE1223" s="23">
        <f t="shared" si="1260"/>
        <v>5947.73</v>
      </c>
      <c r="HF1223" s="23">
        <f t="shared" si="1261"/>
        <v>6204.43</v>
      </c>
      <c r="HG1223" s="23">
        <f t="shared" si="1262"/>
        <v>6204.43</v>
      </c>
      <c r="HH1223" s="23">
        <f t="shared" si="1022"/>
        <v>0</v>
      </c>
      <c r="HI1223" s="23">
        <f t="shared" si="1022"/>
        <v>0</v>
      </c>
      <c r="HJ1223" s="23">
        <f t="shared" si="1022"/>
        <v>0</v>
      </c>
      <c r="HK1223" s="23">
        <f t="shared" si="1023"/>
        <v>0</v>
      </c>
      <c r="HL1223" s="23">
        <f t="shared" si="1023"/>
        <v>0</v>
      </c>
      <c r="HM1223" s="23">
        <f t="shared" si="1023"/>
        <v>0</v>
      </c>
      <c r="HN1223" s="28"/>
      <c r="HO1223" s="28"/>
      <c r="HP1223" s="28"/>
      <c r="HQ1223" s="23">
        <f t="shared" si="1024"/>
        <v>0</v>
      </c>
      <c r="HR1223" s="23">
        <f t="shared" si="1025"/>
        <v>0</v>
      </c>
      <c r="HS1223" s="23">
        <f t="shared" si="1026"/>
        <v>0</v>
      </c>
      <c r="HT1223" s="23">
        <f t="shared" si="1027"/>
        <v>0</v>
      </c>
      <c r="HU1223" s="23">
        <f t="shared" si="1028"/>
        <v>0</v>
      </c>
      <c r="HV1223" s="23">
        <f t="shared" si="1029"/>
        <v>0</v>
      </c>
      <c r="HW1223" s="23">
        <f t="shared" si="1263"/>
        <v>120141.08</v>
      </c>
      <c r="HX1223" s="23">
        <f t="shared" si="1264"/>
        <v>119527.24</v>
      </c>
      <c r="HY1223" s="23">
        <f t="shared" si="1265"/>
        <v>120946.93</v>
      </c>
      <c r="HZ1223" s="23">
        <f t="shared" si="1266"/>
        <v>4891.5600000000004</v>
      </c>
      <c r="IA1223" s="23">
        <f t="shared" si="1267"/>
        <v>5133.51</v>
      </c>
      <c r="IB1223" s="23">
        <f t="shared" si="1268"/>
        <v>5133.51</v>
      </c>
      <c r="IC1223" s="23">
        <f t="shared" si="1030"/>
        <v>0</v>
      </c>
      <c r="ID1223" s="23">
        <f t="shared" si="1030"/>
        <v>0</v>
      </c>
      <c r="IE1223" s="23">
        <f t="shared" si="1030"/>
        <v>0</v>
      </c>
      <c r="IF1223" s="23">
        <f t="shared" si="1031"/>
        <v>0</v>
      </c>
      <c r="IG1223" s="23">
        <f t="shared" si="1031"/>
        <v>0</v>
      </c>
      <c r="IH1223" s="23">
        <f t="shared" si="1031"/>
        <v>0</v>
      </c>
      <c r="II1223" s="28"/>
      <c r="IJ1223" s="28"/>
      <c r="IK1223" s="28"/>
      <c r="IL1223" s="23">
        <f t="shared" si="1032"/>
        <v>0</v>
      </c>
      <c r="IM1223" s="23">
        <f t="shared" si="1033"/>
        <v>0</v>
      </c>
      <c r="IN1223" s="23">
        <f t="shared" si="1034"/>
        <v>0</v>
      </c>
      <c r="IO1223" s="23">
        <f t="shared" si="1035"/>
        <v>0</v>
      </c>
      <c r="IP1223" s="23">
        <f t="shared" si="1036"/>
        <v>0</v>
      </c>
      <c r="IQ1223" s="23">
        <f t="shared" si="1037"/>
        <v>0</v>
      </c>
      <c r="IR1223" s="23">
        <f t="shared" si="1269"/>
        <v>119620.21</v>
      </c>
      <c r="IS1223" s="23">
        <f t="shared" si="1270"/>
        <v>119539.25</v>
      </c>
      <c r="IT1223" s="23">
        <f t="shared" si="1271"/>
        <v>119539.25</v>
      </c>
      <c r="IU1223" s="23">
        <f t="shared" si="1272"/>
        <v>15881.53</v>
      </c>
      <c r="IV1223" s="23">
        <f t="shared" si="1273"/>
        <v>16884.849999999999</v>
      </c>
      <c r="IW1223" s="23">
        <f t="shared" si="1274"/>
        <v>16884.849999999999</v>
      </c>
      <c r="IX1223" s="23">
        <f t="shared" si="1038"/>
        <v>0</v>
      </c>
      <c r="IY1223" s="23">
        <f t="shared" si="1038"/>
        <v>0</v>
      </c>
      <c r="IZ1223" s="23">
        <f t="shared" si="1038"/>
        <v>0</v>
      </c>
      <c r="JA1223" s="23">
        <f t="shared" si="1039"/>
        <v>0</v>
      </c>
      <c r="JB1223" s="23">
        <f t="shared" si="1039"/>
        <v>0</v>
      </c>
      <c r="JC1223" s="23">
        <f t="shared" si="1039"/>
        <v>0</v>
      </c>
      <c r="JD1223" s="28"/>
      <c r="JE1223" s="28"/>
      <c r="JF1223" s="28"/>
      <c r="JG1223" s="23">
        <f t="shared" si="1040"/>
        <v>0</v>
      </c>
      <c r="JH1223" s="23">
        <f t="shared" si="1041"/>
        <v>0</v>
      </c>
      <c r="JI1223" s="23">
        <f t="shared" si="1042"/>
        <v>0</v>
      </c>
      <c r="JJ1223" s="23">
        <f t="shared" si="1043"/>
        <v>0</v>
      </c>
      <c r="JK1223" s="23">
        <f t="shared" si="1044"/>
        <v>0</v>
      </c>
      <c r="JL1223" s="23">
        <f t="shared" si="1045"/>
        <v>0</v>
      </c>
      <c r="JM1223" s="23">
        <f t="shared" si="1275"/>
        <v>120399.42</v>
      </c>
      <c r="JN1223" s="23">
        <f t="shared" si="1276"/>
        <v>119539.1</v>
      </c>
      <c r="JO1223" s="23">
        <f t="shared" si="1277"/>
        <v>119991.45</v>
      </c>
      <c r="JP1223" s="23">
        <f t="shared" si="1278"/>
        <v>4084.27</v>
      </c>
      <c r="JQ1223" s="23">
        <f t="shared" si="1279"/>
        <v>4313.8900000000003</v>
      </c>
      <c r="JR1223" s="23">
        <f t="shared" si="1280"/>
        <v>4313.8900000000003</v>
      </c>
      <c r="JS1223" s="23">
        <f t="shared" si="1046"/>
        <v>0</v>
      </c>
      <c r="JT1223" s="23">
        <f t="shared" si="1046"/>
        <v>0</v>
      </c>
      <c r="JU1223" s="23">
        <f t="shared" si="1046"/>
        <v>0</v>
      </c>
      <c r="JV1223" s="23">
        <f t="shared" si="1047"/>
        <v>0</v>
      </c>
      <c r="JW1223" s="23">
        <f t="shared" si="1047"/>
        <v>0</v>
      </c>
      <c r="JX1223" s="23">
        <f t="shared" si="1047"/>
        <v>0</v>
      </c>
      <c r="JY1223" s="28"/>
      <c r="JZ1223" s="28"/>
      <c r="KA1223" s="28"/>
      <c r="KB1223" s="23">
        <f t="shared" si="1048"/>
        <v>0</v>
      </c>
      <c r="KC1223" s="23">
        <f t="shared" si="1049"/>
        <v>0</v>
      </c>
      <c r="KD1223" s="23">
        <f t="shared" si="1050"/>
        <v>0</v>
      </c>
      <c r="KE1223" s="23">
        <f t="shared" si="1051"/>
        <v>0</v>
      </c>
      <c r="KF1223" s="23">
        <f t="shared" si="1052"/>
        <v>0</v>
      </c>
      <c r="KG1223" s="23">
        <f t="shared" si="1053"/>
        <v>0</v>
      </c>
      <c r="KH1223" s="23">
        <f t="shared" si="1281"/>
        <v>120418.07</v>
      </c>
      <c r="KI1223" s="23">
        <f t="shared" si="1282"/>
        <v>119539.12</v>
      </c>
      <c r="KJ1223" s="23">
        <f t="shared" si="1283"/>
        <v>120226.18</v>
      </c>
      <c r="KK1223" s="23">
        <f t="shared" si="1284"/>
        <v>4533.88</v>
      </c>
      <c r="KL1223" s="23">
        <f t="shared" si="1285"/>
        <v>4783.1400000000003</v>
      </c>
      <c r="KM1223" s="23">
        <f t="shared" si="1286"/>
        <v>4783.1400000000003</v>
      </c>
      <c r="KN1223" s="23">
        <f t="shared" si="1054"/>
        <v>0</v>
      </c>
      <c r="KO1223" s="23">
        <f t="shared" si="1054"/>
        <v>0</v>
      </c>
      <c r="KP1223" s="23">
        <f t="shared" si="1054"/>
        <v>0</v>
      </c>
      <c r="KQ1223" s="23">
        <f t="shared" si="1055"/>
        <v>0</v>
      </c>
      <c r="KR1223" s="23">
        <f t="shared" si="1055"/>
        <v>0</v>
      </c>
      <c r="KS1223" s="23">
        <f t="shared" si="1055"/>
        <v>0</v>
      </c>
      <c r="KT1223" s="28">
        <v>3</v>
      </c>
      <c r="KU1223" s="28">
        <v>3</v>
      </c>
      <c r="KV1223" s="28">
        <v>3</v>
      </c>
      <c r="KW1223" s="23">
        <f t="shared" si="1056"/>
        <v>349080</v>
      </c>
      <c r="KX1223" s="23">
        <f t="shared" si="1057"/>
        <v>358617</v>
      </c>
      <c r="KY1223" s="23">
        <f t="shared" si="1058"/>
        <v>358617</v>
      </c>
      <c r="KZ1223" s="23">
        <f t="shared" si="1059"/>
        <v>17266.62</v>
      </c>
      <c r="LA1223" s="23">
        <f t="shared" si="1060"/>
        <v>17444.22</v>
      </c>
      <c r="LB1223" s="23">
        <f t="shared" si="1061"/>
        <v>17444.22</v>
      </c>
      <c r="LC1223" s="23">
        <f t="shared" si="1287"/>
        <v>118345.23</v>
      </c>
      <c r="LD1223" s="23">
        <f t="shared" si="1288"/>
        <v>117410.68</v>
      </c>
      <c r="LE1223" s="23">
        <f t="shared" si="1289"/>
        <v>118300.84</v>
      </c>
      <c r="LF1223" s="23">
        <f t="shared" si="1290"/>
        <v>7589.02</v>
      </c>
      <c r="LG1223" s="23">
        <f t="shared" si="1291"/>
        <v>7952.08</v>
      </c>
      <c r="LH1223" s="23">
        <f t="shared" si="1292"/>
        <v>7952.08</v>
      </c>
      <c r="LI1223" s="23">
        <f t="shared" si="1062"/>
        <v>355035.69</v>
      </c>
      <c r="LJ1223" s="23">
        <f t="shared" si="1062"/>
        <v>352232.04</v>
      </c>
      <c r="LK1223" s="23">
        <f t="shared" si="1062"/>
        <v>354902.52</v>
      </c>
      <c r="LL1223" s="23">
        <f t="shared" si="1063"/>
        <v>22767.06</v>
      </c>
      <c r="LM1223" s="23">
        <f t="shared" si="1063"/>
        <v>23856.240000000002</v>
      </c>
      <c r="LN1223" s="23">
        <f t="shared" si="1063"/>
        <v>23856.240000000002</v>
      </c>
      <c r="LO1223" s="28"/>
      <c r="LP1223" s="28"/>
      <c r="LQ1223" s="28"/>
      <c r="LR1223" s="23">
        <f t="shared" si="1064"/>
        <v>0</v>
      </c>
      <c r="LS1223" s="23">
        <f t="shared" si="1065"/>
        <v>0</v>
      </c>
      <c r="LT1223" s="23">
        <f t="shared" si="1066"/>
        <v>0</v>
      </c>
      <c r="LU1223" s="23">
        <f t="shared" si="1067"/>
        <v>0</v>
      </c>
      <c r="LV1223" s="23">
        <f t="shared" si="1068"/>
        <v>0</v>
      </c>
      <c r="LW1223" s="23">
        <f t="shared" si="1069"/>
        <v>0</v>
      </c>
      <c r="LX1223" s="23">
        <f t="shared" si="1293"/>
        <v>120280.62</v>
      </c>
      <c r="LY1223" s="23">
        <f t="shared" si="1294"/>
        <v>119538.91</v>
      </c>
      <c r="LZ1223" s="23">
        <f t="shared" si="1295"/>
        <v>120000.67</v>
      </c>
      <c r="MA1223" s="23">
        <f t="shared" si="1296"/>
        <v>5468.6</v>
      </c>
      <c r="MB1223" s="23">
        <f t="shared" si="1297"/>
        <v>5791.89</v>
      </c>
      <c r="MC1223" s="23">
        <f t="shared" si="1298"/>
        <v>5791.89</v>
      </c>
      <c r="MD1223" s="23">
        <f t="shared" si="1070"/>
        <v>0</v>
      </c>
      <c r="ME1223" s="23">
        <f t="shared" si="1070"/>
        <v>0</v>
      </c>
      <c r="MF1223" s="23">
        <f t="shared" si="1070"/>
        <v>0</v>
      </c>
      <c r="MG1223" s="23">
        <f t="shared" si="1071"/>
        <v>0</v>
      </c>
      <c r="MH1223" s="23">
        <f t="shared" si="1071"/>
        <v>0</v>
      </c>
      <c r="MI1223" s="23">
        <f t="shared" si="1071"/>
        <v>0</v>
      </c>
      <c r="MJ1223" s="28">
        <v>1</v>
      </c>
      <c r="MK1223" s="28">
        <v>1</v>
      </c>
      <c r="ML1223" s="28">
        <v>1</v>
      </c>
      <c r="MM1223" s="23">
        <f t="shared" si="1072"/>
        <v>116360</v>
      </c>
      <c r="MN1223" s="23">
        <f t="shared" si="1073"/>
        <v>119539</v>
      </c>
      <c r="MO1223" s="23">
        <f t="shared" si="1074"/>
        <v>119539</v>
      </c>
      <c r="MP1223" s="23">
        <f t="shared" si="1075"/>
        <v>5755.54</v>
      </c>
      <c r="MQ1223" s="23">
        <f t="shared" si="1076"/>
        <v>5814.74</v>
      </c>
      <c r="MR1223" s="23">
        <f t="shared" si="1077"/>
        <v>5814.74</v>
      </c>
      <c r="MS1223" s="23">
        <f t="shared" si="1299"/>
        <v>120603.34</v>
      </c>
      <c r="MT1223" s="23">
        <f t="shared" si="1300"/>
        <v>119752.58</v>
      </c>
      <c r="MU1223" s="23">
        <f t="shared" si="1301"/>
        <v>120752.77</v>
      </c>
      <c r="MV1223" s="23">
        <f t="shared" si="1302"/>
        <v>5406.8</v>
      </c>
      <c r="MW1223" s="23">
        <f t="shared" si="1303"/>
        <v>5598.29</v>
      </c>
      <c r="MX1223" s="23">
        <f t="shared" si="1304"/>
        <v>5598.29</v>
      </c>
      <c r="MY1223" s="23">
        <f t="shared" si="1078"/>
        <v>120603.34</v>
      </c>
      <c r="MZ1223" s="23">
        <f t="shared" si="1078"/>
        <v>119752.58</v>
      </c>
      <c r="NA1223" s="23">
        <f t="shared" si="1078"/>
        <v>120752.77</v>
      </c>
      <c r="NB1223" s="23">
        <f t="shared" si="1079"/>
        <v>5406.8</v>
      </c>
      <c r="NC1223" s="23">
        <f t="shared" si="1079"/>
        <v>5598.29</v>
      </c>
      <c r="ND1223" s="23">
        <f t="shared" si="1079"/>
        <v>5598.29</v>
      </c>
      <c r="NE1223" s="28"/>
      <c r="NF1223" s="28"/>
      <c r="NG1223" s="28"/>
      <c r="NH1223" s="23">
        <f t="shared" si="1080"/>
        <v>0</v>
      </c>
      <c r="NI1223" s="23">
        <f t="shared" si="1081"/>
        <v>0</v>
      </c>
      <c r="NJ1223" s="23">
        <f t="shared" si="1082"/>
        <v>0</v>
      </c>
      <c r="NK1223" s="23">
        <f t="shared" si="1083"/>
        <v>0</v>
      </c>
      <c r="NL1223" s="23">
        <f t="shared" si="1084"/>
        <v>0</v>
      </c>
      <c r="NM1223" s="23">
        <f t="shared" si="1085"/>
        <v>0</v>
      </c>
      <c r="NN1223" s="23">
        <f t="shared" si="1305"/>
        <v>120292.51</v>
      </c>
      <c r="NO1223" s="23">
        <f t="shared" si="1306"/>
        <v>119539.11</v>
      </c>
      <c r="NP1223" s="23">
        <f t="shared" si="1307"/>
        <v>120511.63</v>
      </c>
      <c r="NQ1223" s="23">
        <f t="shared" si="1308"/>
        <v>6660.66</v>
      </c>
      <c r="NR1223" s="23">
        <f t="shared" si="1309"/>
        <v>6969.55</v>
      </c>
      <c r="NS1223" s="23">
        <f t="shared" si="1310"/>
        <v>6969.55</v>
      </c>
      <c r="NT1223" s="23">
        <f t="shared" si="1086"/>
        <v>0</v>
      </c>
      <c r="NU1223" s="23">
        <f t="shared" si="1086"/>
        <v>0</v>
      </c>
      <c r="NV1223" s="23">
        <f t="shared" si="1086"/>
        <v>0</v>
      </c>
      <c r="NW1223" s="23">
        <f t="shared" si="1087"/>
        <v>0</v>
      </c>
      <c r="NX1223" s="23">
        <f t="shared" si="1087"/>
        <v>0</v>
      </c>
      <c r="NY1223" s="23">
        <f t="shared" si="1087"/>
        <v>0</v>
      </c>
      <c r="NZ1223" s="28"/>
      <c r="OA1223" s="28"/>
      <c r="OB1223" s="28"/>
      <c r="OC1223" s="23">
        <f t="shared" si="1088"/>
        <v>0</v>
      </c>
      <c r="OD1223" s="23">
        <f t="shared" si="1089"/>
        <v>0</v>
      </c>
      <c r="OE1223" s="23">
        <f t="shared" si="1090"/>
        <v>0</v>
      </c>
      <c r="OF1223" s="23">
        <f t="shared" si="1091"/>
        <v>0</v>
      </c>
      <c r="OG1223" s="23">
        <f t="shared" si="1092"/>
        <v>0</v>
      </c>
      <c r="OH1223" s="23">
        <f t="shared" si="1093"/>
        <v>0</v>
      </c>
      <c r="OI1223" s="23">
        <f t="shared" si="1311"/>
        <v>120319.67</v>
      </c>
      <c r="OJ1223" s="23">
        <f t="shared" si="1312"/>
        <v>119539.09</v>
      </c>
      <c r="OK1223" s="23">
        <f t="shared" si="1313"/>
        <v>120089.04</v>
      </c>
      <c r="OL1223" s="23">
        <f t="shared" si="1314"/>
        <v>6434.54</v>
      </c>
      <c r="OM1223" s="23">
        <f t="shared" si="1315"/>
        <v>6812.94</v>
      </c>
      <c r="ON1223" s="23">
        <f t="shared" si="1316"/>
        <v>6812.94</v>
      </c>
      <c r="OO1223" s="23">
        <f t="shared" si="1094"/>
        <v>0</v>
      </c>
      <c r="OP1223" s="23">
        <f t="shared" si="1094"/>
        <v>0</v>
      </c>
      <c r="OQ1223" s="23">
        <f t="shared" si="1094"/>
        <v>0</v>
      </c>
      <c r="OR1223" s="23">
        <f t="shared" si="1095"/>
        <v>0</v>
      </c>
      <c r="OS1223" s="23">
        <f t="shared" si="1095"/>
        <v>0</v>
      </c>
      <c r="OT1223" s="23">
        <f t="shared" si="1095"/>
        <v>0</v>
      </c>
      <c r="OU1223" s="28"/>
      <c r="OV1223" s="28"/>
      <c r="OW1223" s="28"/>
      <c r="OX1223" s="23">
        <f t="shared" si="1096"/>
        <v>0</v>
      </c>
      <c r="OY1223" s="23">
        <f t="shared" si="1097"/>
        <v>0</v>
      </c>
      <c r="OZ1223" s="23">
        <f t="shared" si="1098"/>
        <v>0</v>
      </c>
      <c r="PA1223" s="23">
        <f t="shared" si="1099"/>
        <v>0</v>
      </c>
      <c r="PB1223" s="23">
        <f t="shared" si="1100"/>
        <v>0</v>
      </c>
      <c r="PC1223" s="23">
        <f t="shared" si="1101"/>
        <v>0</v>
      </c>
      <c r="PD1223" s="23">
        <f t="shared" si="1317"/>
        <v>120331.86</v>
      </c>
      <c r="PE1223" s="23">
        <f t="shared" si="1318"/>
        <v>119538.85</v>
      </c>
      <c r="PF1223" s="23">
        <f t="shared" si="1319"/>
        <v>120745.42</v>
      </c>
      <c r="PG1223" s="23">
        <f t="shared" si="1320"/>
        <v>6697.04</v>
      </c>
      <c r="PH1223" s="23">
        <f t="shared" si="1321"/>
        <v>6960.77</v>
      </c>
      <c r="PI1223" s="23">
        <f t="shared" si="1322"/>
        <v>6960.77</v>
      </c>
      <c r="PJ1223" s="23">
        <f t="shared" si="1102"/>
        <v>0</v>
      </c>
      <c r="PK1223" s="23">
        <f t="shared" si="1102"/>
        <v>0</v>
      </c>
      <c r="PL1223" s="23">
        <f t="shared" si="1102"/>
        <v>0</v>
      </c>
      <c r="PM1223" s="23">
        <f t="shared" si="1103"/>
        <v>0</v>
      </c>
      <c r="PN1223" s="23">
        <f t="shared" si="1103"/>
        <v>0</v>
      </c>
      <c r="PO1223" s="23">
        <f t="shared" si="1103"/>
        <v>0</v>
      </c>
      <c r="PP1223" s="28"/>
      <c r="PQ1223" s="28"/>
      <c r="PR1223" s="28"/>
      <c r="PS1223" s="23">
        <f t="shared" si="1104"/>
        <v>0</v>
      </c>
      <c r="PT1223" s="23">
        <f t="shared" si="1105"/>
        <v>0</v>
      </c>
      <c r="PU1223" s="23">
        <f t="shared" si="1106"/>
        <v>0</v>
      </c>
      <c r="PV1223" s="23">
        <f t="shared" si="1107"/>
        <v>0</v>
      </c>
      <c r="PW1223" s="23">
        <f t="shared" si="1108"/>
        <v>0</v>
      </c>
      <c r="PX1223" s="23">
        <f t="shared" si="1109"/>
        <v>0</v>
      </c>
      <c r="PY1223" s="23">
        <f t="shared" si="1323"/>
        <v>121182.27</v>
      </c>
      <c r="PZ1223" s="23">
        <f t="shared" si="1324"/>
        <v>120510.9</v>
      </c>
      <c r="QA1223" s="23">
        <f t="shared" si="1325"/>
        <v>121611.78</v>
      </c>
      <c r="QB1223" s="23">
        <f t="shared" si="1326"/>
        <v>6322.87</v>
      </c>
      <c r="QC1223" s="23">
        <f t="shared" si="1327"/>
        <v>6577.87</v>
      </c>
      <c r="QD1223" s="23">
        <f t="shared" si="1328"/>
        <v>6577.87</v>
      </c>
      <c r="QE1223" s="23">
        <f t="shared" si="1110"/>
        <v>0</v>
      </c>
      <c r="QF1223" s="23">
        <f t="shared" si="1110"/>
        <v>0</v>
      </c>
      <c r="QG1223" s="23">
        <f t="shared" si="1110"/>
        <v>0</v>
      </c>
      <c r="QH1223" s="23">
        <f t="shared" si="1111"/>
        <v>0</v>
      </c>
      <c r="QI1223" s="23">
        <f t="shared" si="1111"/>
        <v>0</v>
      </c>
      <c r="QJ1223" s="23">
        <f t="shared" si="1111"/>
        <v>0</v>
      </c>
      <c r="QK1223" s="28"/>
      <c r="QL1223" s="28"/>
      <c r="QM1223" s="28"/>
      <c r="QN1223" s="23">
        <f t="shared" si="1112"/>
        <v>0</v>
      </c>
      <c r="QO1223" s="23">
        <f t="shared" si="1113"/>
        <v>0</v>
      </c>
      <c r="QP1223" s="23">
        <f t="shared" si="1114"/>
        <v>0</v>
      </c>
      <c r="QQ1223" s="23">
        <f t="shared" si="1115"/>
        <v>0</v>
      </c>
      <c r="QR1223" s="23">
        <f t="shared" si="1116"/>
        <v>0</v>
      </c>
      <c r="QS1223" s="23">
        <f t="shared" si="1117"/>
        <v>0</v>
      </c>
      <c r="QT1223" s="23">
        <f t="shared" si="1329"/>
        <v>119938.01</v>
      </c>
      <c r="QU1223" s="23">
        <f t="shared" si="1330"/>
        <v>119538.84</v>
      </c>
      <c r="QV1223" s="23">
        <f t="shared" si="1331"/>
        <v>120298.37</v>
      </c>
      <c r="QW1223" s="23">
        <f t="shared" si="1332"/>
        <v>4529.79</v>
      </c>
      <c r="QX1223" s="23">
        <f t="shared" si="1333"/>
        <v>4698.93</v>
      </c>
      <c r="QY1223" s="23">
        <f t="shared" si="1334"/>
        <v>4698.93</v>
      </c>
      <c r="QZ1223" s="23">
        <f t="shared" si="1118"/>
        <v>0</v>
      </c>
      <c r="RA1223" s="23">
        <f t="shared" si="1118"/>
        <v>0</v>
      </c>
      <c r="RB1223" s="23">
        <f t="shared" si="1118"/>
        <v>0</v>
      </c>
      <c r="RC1223" s="23">
        <f t="shared" si="1119"/>
        <v>0</v>
      </c>
      <c r="RD1223" s="23">
        <f t="shared" si="1119"/>
        <v>0</v>
      </c>
      <c r="RE1223" s="23">
        <f t="shared" si="1119"/>
        <v>0</v>
      </c>
      <c r="RF1223" s="28">
        <v>4</v>
      </c>
      <c r="RG1223" s="28">
        <v>4</v>
      </c>
      <c r="RH1223" s="28">
        <v>4</v>
      </c>
      <c r="RI1223" s="23">
        <f t="shared" si="1120"/>
        <v>465440</v>
      </c>
      <c r="RJ1223" s="23">
        <f t="shared" si="1121"/>
        <v>478156</v>
      </c>
      <c r="RK1223" s="23">
        <f t="shared" si="1122"/>
        <v>478156</v>
      </c>
      <c r="RL1223" s="23">
        <f t="shared" si="1123"/>
        <v>23022.16</v>
      </c>
      <c r="RM1223" s="23">
        <f t="shared" si="1124"/>
        <v>23258.959999999999</v>
      </c>
      <c r="RN1223" s="23">
        <f t="shared" si="1125"/>
        <v>23258.959999999999</v>
      </c>
      <c r="RO1223" s="23">
        <f t="shared" si="1335"/>
        <v>122483.46</v>
      </c>
      <c r="RP1223" s="23">
        <f t="shared" si="1336"/>
        <v>121537.7</v>
      </c>
      <c r="RQ1223" s="23">
        <f t="shared" si="1337"/>
        <v>122101.02</v>
      </c>
      <c r="RR1223" s="23">
        <f t="shared" si="1338"/>
        <v>5595.68</v>
      </c>
      <c r="RS1223" s="23">
        <f t="shared" si="1339"/>
        <v>5863.05</v>
      </c>
      <c r="RT1223" s="23">
        <f t="shared" si="1340"/>
        <v>5863.05</v>
      </c>
      <c r="RU1223" s="23">
        <f t="shared" si="1126"/>
        <v>489933.84</v>
      </c>
      <c r="RV1223" s="23">
        <f t="shared" si="1126"/>
        <v>486150.8</v>
      </c>
      <c r="RW1223" s="23">
        <f t="shared" si="1126"/>
        <v>488404.08</v>
      </c>
      <c r="RX1223" s="23">
        <f t="shared" si="1127"/>
        <v>22382.720000000001</v>
      </c>
      <c r="RY1223" s="23">
        <f t="shared" si="1127"/>
        <v>23452.2</v>
      </c>
      <c r="RZ1223" s="23">
        <f t="shared" si="1127"/>
        <v>23452.2</v>
      </c>
      <c r="SA1223" s="28">
        <v>2</v>
      </c>
      <c r="SB1223" s="28">
        <v>2</v>
      </c>
      <c r="SC1223" s="28">
        <v>2</v>
      </c>
      <c r="SD1223" s="23">
        <f t="shared" si="1128"/>
        <v>232720</v>
      </c>
      <c r="SE1223" s="23">
        <f t="shared" si="1129"/>
        <v>239078</v>
      </c>
      <c r="SF1223" s="23">
        <f t="shared" si="1130"/>
        <v>239078</v>
      </c>
      <c r="SG1223" s="23">
        <f t="shared" si="1131"/>
        <v>11511.08</v>
      </c>
      <c r="SH1223" s="23">
        <f t="shared" si="1132"/>
        <v>11629.48</v>
      </c>
      <c r="SI1223" s="23">
        <f t="shared" si="1133"/>
        <v>11629.48</v>
      </c>
      <c r="SJ1223" s="23">
        <f t="shared" si="1341"/>
        <v>120650.73</v>
      </c>
      <c r="SK1223" s="23">
        <f t="shared" si="1342"/>
        <v>119796.61</v>
      </c>
      <c r="SL1223" s="23">
        <f t="shared" si="1343"/>
        <v>120370.66</v>
      </c>
      <c r="SM1223" s="23">
        <f t="shared" si="1344"/>
        <v>9060.2099999999991</v>
      </c>
      <c r="SN1223" s="23">
        <f t="shared" si="1345"/>
        <v>9544.66</v>
      </c>
      <c r="SO1223" s="23">
        <f t="shared" si="1346"/>
        <v>9544.66</v>
      </c>
      <c r="SP1223" s="23">
        <f t="shared" si="1134"/>
        <v>241301.46</v>
      </c>
      <c r="SQ1223" s="23">
        <f t="shared" si="1134"/>
        <v>239593.22</v>
      </c>
      <c r="SR1223" s="23">
        <f t="shared" si="1134"/>
        <v>240741.32</v>
      </c>
      <c r="SS1223" s="23">
        <f t="shared" si="1135"/>
        <v>18120.419999999998</v>
      </c>
      <c r="ST1223" s="23">
        <f t="shared" si="1135"/>
        <v>19089.32</v>
      </c>
      <c r="SU1223" s="23">
        <f t="shared" si="1135"/>
        <v>19089.32</v>
      </c>
      <c r="SV1223" s="28"/>
      <c r="SW1223" s="28"/>
      <c r="SX1223" s="28"/>
      <c r="SY1223" s="23">
        <f t="shared" si="1136"/>
        <v>0</v>
      </c>
      <c r="SZ1223" s="23">
        <f t="shared" si="1137"/>
        <v>0</v>
      </c>
      <c r="TA1223" s="23">
        <f t="shared" si="1138"/>
        <v>0</v>
      </c>
      <c r="TB1223" s="23">
        <f t="shared" si="1139"/>
        <v>0</v>
      </c>
      <c r="TC1223" s="23">
        <f t="shared" si="1140"/>
        <v>0</v>
      </c>
      <c r="TD1223" s="23">
        <f t="shared" si="1141"/>
        <v>0</v>
      </c>
      <c r="TE1223" s="23">
        <f t="shared" si="1347"/>
        <v>120156.04</v>
      </c>
      <c r="TF1223" s="23">
        <f t="shared" si="1348"/>
        <v>119539.02</v>
      </c>
      <c r="TG1223" s="23">
        <f t="shared" si="1349"/>
        <v>120276.68</v>
      </c>
      <c r="TH1223" s="23">
        <f t="shared" si="1350"/>
        <v>6803.26</v>
      </c>
      <c r="TI1223" s="23">
        <f t="shared" si="1351"/>
        <v>7150.77</v>
      </c>
      <c r="TJ1223" s="23">
        <f t="shared" si="1352"/>
        <v>7150.77</v>
      </c>
      <c r="TK1223" s="23">
        <f t="shared" si="1142"/>
        <v>0</v>
      </c>
      <c r="TL1223" s="23">
        <f t="shared" si="1142"/>
        <v>0</v>
      </c>
      <c r="TM1223" s="23">
        <f t="shared" si="1142"/>
        <v>0</v>
      </c>
      <c r="TN1223" s="23">
        <f t="shared" si="1143"/>
        <v>0</v>
      </c>
      <c r="TO1223" s="23">
        <f t="shared" si="1143"/>
        <v>0</v>
      </c>
      <c r="TP1223" s="23">
        <f t="shared" si="1143"/>
        <v>0</v>
      </c>
      <c r="TQ1223" s="28">
        <v>4</v>
      </c>
      <c r="TR1223" s="28">
        <v>4</v>
      </c>
      <c r="TS1223" s="28">
        <v>4</v>
      </c>
      <c r="TT1223" s="23">
        <f t="shared" si="1144"/>
        <v>465440</v>
      </c>
      <c r="TU1223" s="23">
        <f t="shared" si="1145"/>
        <v>478156</v>
      </c>
      <c r="TV1223" s="23">
        <f t="shared" si="1146"/>
        <v>478156</v>
      </c>
      <c r="TW1223" s="23">
        <f t="shared" si="1147"/>
        <v>23022.16</v>
      </c>
      <c r="TX1223" s="23">
        <f t="shared" si="1148"/>
        <v>23258.959999999999</v>
      </c>
      <c r="TY1223" s="23">
        <f t="shared" si="1149"/>
        <v>23258.959999999999</v>
      </c>
      <c r="TZ1223" s="23">
        <f t="shared" si="1353"/>
        <v>117642.51</v>
      </c>
      <c r="UA1223" s="23">
        <f t="shared" si="1354"/>
        <v>117039.98</v>
      </c>
      <c r="UB1223" s="23">
        <f t="shared" si="1355"/>
        <v>117966.22</v>
      </c>
      <c r="UC1223" s="23">
        <f t="shared" si="1356"/>
        <v>7161.6</v>
      </c>
      <c r="UD1223" s="23">
        <f t="shared" si="1357"/>
        <v>7584.3</v>
      </c>
      <c r="UE1223" s="23">
        <f t="shared" si="1358"/>
        <v>7584.3</v>
      </c>
      <c r="UF1223" s="23">
        <f t="shared" si="1150"/>
        <v>470570.04</v>
      </c>
      <c r="UG1223" s="23">
        <f t="shared" si="1150"/>
        <v>468159.92</v>
      </c>
      <c r="UH1223" s="23">
        <f t="shared" si="1150"/>
        <v>471864.88</v>
      </c>
      <c r="UI1223" s="23">
        <f t="shared" si="1151"/>
        <v>28646.400000000001</v>
      </c>
      <c r="UJ1223" s="23">
        <f t="shared" si="1151"/>
        <v>30337.200000000001</v>
      </c>
      <c r="UK1223" s="23">
        <f t="shared" si="1151"/>
        <v>30337.200000000001</v>
      </c>
      <c r="UL1223" s="28"/>
      <c r="UM1223" s="28"/>
      <c r="UN1223" s="28"/>
      <c r="UO1223" s="23">
        <f t="shared" si="1152"/>
        <v>0</v>
      </c>
      <c r="UP1223" s="23">
        <f t="shared" si="1153"/>
        <v>0</v>
      </c>
      <c r="UQ1223" s="23">
        <f t="shared" si="1154"/>
        <v>0</v>
      </c>
      <c r="UR1223" s="23">
        <f t="shared" si="1155"/>
        <v>0</v>
      </c>
      <c r="US1223" s="23">
        <f t="shared" si="1156"/>
        <v>0</v>
      </c>
      <c r="UT1223" s="23">
        <f t="shared" si="1157"/>
        <v>0</v>
      </c>
      <c r="UU1223" s="23">
        <f t="shared" si="1359"/>
        <v>120496.32000000001</v>
      </c>
      <c r="UV1223" s="23">
        <f t="shared" si="1360"/>
        <v>119539.11</v>
      </c>
      <c r="UW1223" s="23">
        <f t="shared" si="1361"/>
        <v>120500.68</v>
      </c>
      <c r="UX1223" s="23">
        <f t="shared" si="1362"/>
        <v>4201</v>
      </c>
      <c r="UY1223" s="23">
        <f t="shared" si="1363"/>
        <v>4445.16</v>
      </c>
      <c r="UZ1223" s="23">
        <f t="shared" si="1364"/>
        <v>4445.16</v>
      </c>
      <c r="VA1223" s="23">
        <f t="shared" si="1158"/>
        <v>0</v>
      </c>
      <c r="VB1223" s="23">
        <f t="shared" si="1158"/>
        <v>0</v>
      </c>
      <c r="VC1223" s="23">
        <f t="shared" si="1158"/>
        <v>0</v>
      </c>
      <c r="VD1223" s="23">
        <f t="shared" si="1159"/>
        <v>0</v>
      </c>
      <c r="VE1223" s="23">
        <f t="shared" si="1159"/>
        <v>0</v>
      </c>
      <c r="VF1223" s="23">
        <f t="shared" si="1159"/>
        <v>0</v>
      </c>
      <c r="VG1223" s="28">
        <v>2</v>
      </c>
      <c r="VH1223" s="28">
        <v>2</v>
      </c>
      <c r="VI1223" s="28">
        <v>2</v>
      </c>
      <c r="VJ1223" s="23">
        <f t="shared" si="1160"/>
        <v>232720</v>
      </c>
      <c r="VK1223" s="23">
        <f t="shared" si="1161"/>
        <v>239078</v>
      </c>
      <c r="VL1223" s="23">
        <f t="shared" si="1162"/>
        <v>239078</v>
      </c>
      <c r="VM1223" s="23">
        <f t="shared" si="1163"/>
        <v>11511.08</v>
      </c>
      <c r="VN1223" s="23">
        <f t="shared" si="1164"/>
        <v>11629.48</v>
      </c>
      <c r="VO1223" s="23">
        <f t="shared" si="1165"/>
        <v>11629.48</v>
      </c>
      <c r="VP1223" s="23">
        <f t="shared" si="1365"/>
        <v>119341.2</v>
      </c>
      <c r="VQ1223" s="23">
        <f t="shared" si="1366"/>
        <v>118800.71</v>
      </c>
      <c r="VR1223" s="23">
        <f t="shared" si="1367"/>
        <v>119344.06</v>
      </c>
      <c r="VS1223" s="23">
        <f t="shared" si="1368"/>
        <v>5532.63</v>
      </c>
      <c r="VT1223" s="23">
        <f t="shared" si="1369"/>
        <v>5840.03</v>
      </c>
      <c r="VU1223" s="23">
        <f t="shared" si="1370"/>
        <v>5840.03</v>
      </c>
      <c r="VV1223" s="23">
        <f t="shared" si="1166"/>
        <v>238682.4</v>
      </c>
      <c r="VW1223" s="23">
        <f t="shared" si="1166"/>
        <v>237601.42</v>
      </c>
      <c r="VX1223" s="23">
        <f t="shared" si="1166"/>
        <v>238688.12</v>
      </c>
      <c r="VY1223" s="23">
        <f t="shared" si="1167"/>
        <v>11065.26</v>
      </c>
      <c r="VZ1223" s="23">
        <f t="shared" si="1167"/>
        <v>11680.06</v>
      </c>
      <c r="WA1223" s="23">
        <f t="shared" si="1167"/>
        <v>11680.06</v>
      </c>
      <c r="WB1223" s="28"/>
      <c r="WC1223" s="28"/>
      <c r="WD1223" s="28"/>
      <c r="WE1223" s="23">
        <f t="shared" si="1168"/>
        <v>0</v>
      </c>
      <c r="WF1223" s="23">
        <f t="shared" si="1169"/>
        <v>0</v>
      </c>
      <c r="WG1223" s="23">
        <f t="shared" si="1170"/>
        <v>0</v>
      </c>
      <c r="WH1223" s="23">
        <f t="shared" si="1171"/>
        <v>0</v>
      </c>
      <c r="WI1223" s="23">
        <f t="shared" si="1172"/>
        <v>0</v>
      </c>
      <c r="WJ1223" s="23">
        <f t="shared" si="1173"/>
        <v>0</v>
      </c>
      <c r="WK1223" s="23">
        <f t="shared" si="1371"/>
        <v>120472.25</v>
      </c>
      <c r="WL1223" s="23">
        <f t="shared" si="1372"/>
        <v>119539.06</v>
      </c>
      <c r="WM1223" s="23">
        <f t="shared" si="1373"/>
        <v>120809.43</v>
      </c>
      <c r="WN1223" s="23">
        <f t="shared" si="1374"/>
        <v>5306.83</v>
      </c>
      <c r="WO1223" s="23">
        <f t="shared" si="1375"/>
        <v>5551.73</v>
      </c>
      <c r="WP1223" s="23">
        <f t="shared" si="1376"/>
        <v>5551.73</v>
      </c>
      <c r="WQ1223" s="23">
        <f t="shared" si="1174"/>
        <v>0</v>
      </c>
      <c r="WR1223" s="23">
        <f t="shared" si="1174"/>
        <v>0</v>
      </c>
      <c r="WS1223" s="23">
        <f t="shared" si="1174"/>
        <v>0</v>
      </c>
      <c r="WT1223" s="23">
        <f t="shared" si="1175"/>
        <v>0</v>
      </c>
      <c r="WU1223" s="23">
        <f t="shared" si="1175"/>
        <v>0</v>
      </c>
      <c r="WV1223" s="23">
        <f t="shared" si="1175"/>
        <v>0</v>
      </c>
      <c r="WW1223" s="28"/>
      <c r="WX1223" s="28"/>
      <c r="WY1223" s="28"/>
      <c r="WZ1223" s="23">
        <f t="shared" si="1176"/>
        <v>0</v>
      </c>
      <c r="XA1223" s="23">
        <f t="shared" si="1177"/>
        <v>0</v>
      </c>
      <c r="XB1223" s="23">
        <f t="shared" si="1178"/>
        <v>0</v>
      </c>
      <c r="XC1223" s="23">
        <f t="shared" si="1179"/>
        <v>0</v>
      </c>
      <c r="XD1223" s="23">
        <f t="shared" si="1180"/>
        <v>0</v>
      </c>
      <c r="XE1223" s="23">
        <f t="shared" si="1181"/>
        <v>0</v>
      </c>
      <c r="XF1223" s="23">
        <f t="shared" si="1377"/>
        <v>120003.27</v>
      </c>
      <c r="XG1223" s="23">
        <f t="shared" si="1378"/>
        <v>119539.12</v>
      </c>
      <c r="XH1223" s="23">
        <f t="shared" si="1379"/>
        <v>120519.61</v>
      </c>
      <c r="XI1223" s="23">
        <f t="shared" si="1380"/>
        <v>4133.0600000000004</v>
      </c>
      <c r="XJ1223" s="23">
        <f t="shared" si="1381"/>
        <v>4426.63</v>
      </c>
      <c r="XK1223" s="23">
        <f t="shared" si="1382"/>
        <v>4426.63</v>
      </c>
      <c r="XL1223" s="23">
        <f t="shared" si="1182"/>
        <v>0</v>
      </c>
      <c r="XM1223" s="23">
        <f t="shared" si="1182"/>
        <v>0</v>
      </c>
      <c r="XN1223" s="23">
        <f t="shared" si="1182"/>
        <v>0</v>
      </c>
      <c r="XO1223" s="23">
        <f t="shared" si="1183"/>
        <v>0</v>
      </c>
      <c r="XP1223" s="23">
        <f t="shared" si="1183"/>
        <v>0</v>
      </c>
      <c r="XQ1223" s="23">
        <f t="shared" si="1183"/>
        <v>0</v>
      </c>
      <c r="XR1223" s="28"/>
      <c r="XS1223" s="28"/>
      <c r="XT1223" s="28"/>
      <c r="XU1223" s="23">
        <f t="shared" si="1184"/>
        <v>0</v>
      </c>
      <c r="XV1223" s="23">
        <f t="shared" si="1185"/>
        <v>0</v>
      </c>
      <c r="XW1223" s="23">
        <f t="shared" si="1186"/>
        <v>0</v>
      </c>
      <c r="XX1223" s="23">
        <f t="shared" si="1187"/>
        <v>0</v>
      </c>
      <c r="XY1223" s="23">
        <f t="shared" si="1188"/>
        <v>0</v>
      </c>
      <c r="XZ1223" s="23">
        <f t="shared" si="1189"/>
        <v>0</v>
      </c>
      <c r="YA1223" s="23">
        <f t="shared" si="1383"/>
        <v>0</v>
      </c>
      <c r="YB1223" s="23">
        <f t="shared" si="1384"/>
        <v>0</v>
      </c>
      <c r="YC1223" s="23">
        <f t="shared" si="1385"/>
        <v>0</v>
      </c>
      <c r="YD1223" s="23">
        <f t="shared" si="1386"/>
        <v>0</v>
      </c>
      <c r="YE1223" s="23">
        <f t="shared" si="1387"/>
        <v>0</v>
      </c>
      <c r="YF1223" s="23">
        <f t="shared" si="1388"/>
        <v>0</v>
      </c>
      <c r="YG1223" s="23">
        <f t="shared" si="1190"/>
        <v>0</v>
      </c>
      <c r="YH1223" s="23">
        <f t="shared" si="1190"/>
        <v>0</v>
      </c>
      <c r="YI1223" s="23">
        <f t="shared" si="1190"/>
        <v>0</v>
      </c>
      <c r="YJ1223" s="23">
        <f t="shared" si="1191"/>
        <v>0</v>
      </c>
      <c r="YK1223" s="23">
        <f t="shared" si="1191"/>
        <v>0</v>
      </c>
      <c r="YL1223" s="23">
        <f t="shared" si="1191"/>
        <v>0</v>
      </c>
      <c r="YM1223" s="57">
        <f t="shared" si="1192"/>
        <v>23</v>
      </c>
      <c r="YN1223" s="57">
        <f t="shared" si="1192"/>
        <v>23</v>
      </c>
      <c r="YO1223" s="57">
        <f t="shared" si="1192"/>
        <v>23</v>
      </c>
      <c r="YP1223" s="23">
        <f t="shared" si="1193"/>
        <v>2676280</v>
      </c>
      <c r="YQ1223" s="23">
        <f t="shared" si="1194"/>
        <v>2749397</v>
      </c>
      <c r="YR1223" s="23">
        <f t="shared" si="1195"/>
        <v>2749397</v>
      </c>
      <c r="YS1223" s="23">
        <f t="shared" si="1196"/>
        <v>132377.42000000001</v>
      </c>
      <c r="YT1223" s="23">
        <f t="shared" si="1197"/>
        <v>133739.01999999999</v>
      </c>
      <c r="YU1223" s="23">
        <f t="shared" si="1198"/>
        <v>133739.01999999999</v>
      </c>
      <c r="YV1223" s="23">
        <f t="shared" si="1389"/>
        <v>120235.01</v>
      </c>
      <c r="YW1223" s="23">
        <f t="shared" si="1390"/>
        <v>119526.24</v>
      </c>
      <c r="YX1223" s="23">
        <f t="shared" si="1391"/>
        <v>120449.66</v>
      </c>
      <c r="YY1223" s="23">
        <f t="shared" si="1392"/>
        <v>5671.81</v>
      </c>
      <c r="YZ1223" s="23">
        <f t="shared" si="1393"/>
        <v>5947.85</v>
      </c>
      <c r="ZA1223" s="23">
        <f t="shared" si="1394"/>
        <v>5947.85</v>
      </c>
      <c r="ZB1223" s="23">
        <f t="shared" si="1199"/>
        <v>2765405.23</v>
      </c>
      <c r="ZC1223" s="23">
        <f t="shared" si="1199"/>
        <v>2749103.52</v>
      </c>
      <c r="ZD1223" s="23">
        <f t="shared" si="1199"/>
        <v>2770342.18</v>
      </c>
      <c r="ZE1223" s="23">
        <f t="shared" si="1200"/>
        <v>130451.63</v>
      </c>
      <c r="ZF1223" s="23">
        <f t="shared" si="1200"/>
        <v>136800.54999999999</v>
      </c>
      <c r="ZG1223" s="23">
        <f t="shared" si="1200"/>
        <v>136800.54999999999</v>
      </c>
    </row>
    <row r="1224" spans="1:683" hidden="1">
      <c r="A1224" s="19" t="s">
        <v>145</v>
      </c>
      <c r="B1224" s="85"/>
      <c r="C1224" s="5"/>
      <c r="D1224" s="116"/>
      <c r="E1224" s="74"/>
      <c r="F1224" s="36">
        <f t="shared" si="1201"/>
        <v>0</v>
      </c>
      <c r="G1224" s="36">
        <f t="shared" si="1201"/>
        <v>0</v>
      </c>
      <c r="H1224" s="36">
        <f t="shared" si="1201"/>
        <v>0</v>
      </c>
      <c r="I1224" s="23">
        <f t="shared" si="1202"/>
        <v>519</v>
      </c>
      <c r="J1224" s="23">
        <f t="shared" si="1202"/>
        <v>519</v>
      </c>
      <c r="K1224" s="23">
        <f t="shared" si="1202"/>
        <v>519</v>
      </c>
      <c r="L1224" s="28"/>
      <c r="M1224" s="28"/>
      <c r="N1224" s="28"/>
      <c r="O1224" s="23">
        <f t="shared" si="944"/>
        <v>0</v>
      </c>
      <c r="P1224" s="23">
        <f t="shared" si="945"/>
        <v>0</v>
      </c>
      <c r="Q1224" s="23">
        <f t="shared" si="946"/>
        <v>0</v>
      </c>
      <c r="R1224" s="23">
        <f t="shared" si="947"/>
        <v>0</v>
      </c>
      <c r="S1224" s="23">
        <f t="shared" si="948"/>
        <v>0</v>
      </c>
      <c r="T1224" s="23">
        <f t="shared" si="949"/>
        <v>0</v>
      </c>
      <c r="U1224" s="23">
        <f t="shared" si="1203"/>
        <v>0</v>
      </c>
      <c r="V1224" s="23">
        <f t="shared" si="1204"/>
        <v>0</v>
      </c>
      <c r="W1224" s="23">
        <f t="shared" si="1205"/>
        <v>0</v>
      </c>
      <c r="X1224" s="23">
        <f t="shared" si="1206"/>
        <v>472.33</v>
      </c>
      <c r="Y1224" s="23">
        <f t="shared" si="1207"/>
        <v>492.58</v>
      </c>
      <c r="Z1224" s="23">
        <f t="shared" si="1208"/>
        <v>492.58</v>
      </c>
      <c r="AA1224" s="23">
        <f t="shared" si="950"/>
        <v>0</v>
      </c>
      <c r="AB1224" s="23">
        <f t="shared" si="950"/>
        <v>0</v>
      </c>
      <c r="AC1224" s="23">
        <f t="shared" si="950"/>
        <v>0</v>
      </c>
      <c r="AD1224" s="23">
        <f t="shared" si="951"/>
        <v>0</v>
      </c>
      <c r="AE1224" s="23">
        <f t="shared" si="951"/>
        <v>0</v>
      </c>
      <c r="AF1224" s="23">
        <f t="shared" si="951"/>
        <v>0</v>
      </c>
      <c r="AG1224" s="28"/>
      <c r="AH1224" s="28"/>
      <c r="AI1224" s="28"/>
      <c r="AJ1224" s="23">
        <f t="shared" si="952"/>
        <v>0</v>
      </c>
      <c r="AK1224" s="23">
        <f t="shared" si="953"/>
        <v>0</v>
      </c>
      <c r="AL1224" s="23">
        <f t="shared" si="954"/>
        <v>0</v>
      </c>
      <c r="AM1224" s="23">
        <f t="shared" si="955"/>
        <v>0</v>
      </c>
      <c r="AN1224" s="23">
        <f t="shared" si="956"/>
        <v>0</v>
      </c>
      <c r="AO1224" s="23">
        <f t="shared" si="957"/>
        <v>0</v>
      </c>
      <c r="AP1224" s="23">
        <f t="shared" si="1209"/>
        <v>0</v>
      </c>
      <c r="AQ1224" s="23">
        <f t="shared" si="1210"/>
        <v>0</v>
      </c>
      <c r="AR1224" s="23">
        <f t="shared" si="1211"/>
        <v>0</v>
      </c>
      <c r="AS1224" s="23">
        <f t="shared" si="1212"/>
        <v>750.99</v>
      </c>
      <c r="AT1224" s="23">
        <f t="shared" si="1213"/>
        <v>760.63</v>
      </c>
      <c r="AU1224" s="23">
        <f t="shared" si="1214"/>
        <v>760.63</v>
      </c>
      <c r="AV1224" s="23">
        <f t="shared" si="958"/>
        <v>0</v>
      </c>
      <c r="AW1224" s="23">
        <f t="shared" si="958"/>
        <v>0</v>
      </c>
      <c r="AX1224" s="23">
        <f t="shared" si="958"/>
        <v>0</v>
      </c>
      <c r="AY1224" s="23">
        <f t="shared" si="959"/>
        <v>0</v>
      </c>
      <c r="AZ1224" s="23">
        <f t="shared" si="959"/>
        <v>0</v>
      </c>
      <c r="BA1224" s="23">
        <f t="shared" si="959"/>
        <v>0</v>
      </c>
      <c r="BB1224" s="28"/>
      <c r="BC1224" s="28"/>
      <c r="BD1224" s="28"/>
      <c r="BE1224" s="23">
        <f t="shared" si="960"/>
        <v>0</v>
      </c>
      <c r="BF1224" s="23">
        <f t="shared" si="961"/>
        <v>0</v>
      </c>
      <c r="BG1224" s="23">
        <f t="shared" si="962"/>
        <v>0</v>
      </c>
      <c r="BH1224" s="23">
        <f t="shared" si="963"/>
        <v>0</v>
      </c>
      <c r="BI1224" s="23">
        <f t="shared" si="964"/>
        <v>0</v>
      </c>
      <c r="BJ1224" s="23">
        <f t="shared" si="965"/>
        <v>0</v>
      </c>
      <c r="BK1224" s="23">
        <f t="shared" si="1215"/>
        <v>0</v>
      </c>
      <c r="BL1224" s="23">
        <f t="shared" si="1216"/>
        <v>0</v>
      </c>
      <c r="BM1224" s="23">
        <f t="shared" si="1217"/>
        <v>0</v>
      </c>
      <c r="BN1224" s="23">
        <f t="shared" si="1218"/>
        <v>419.19</v>
      </c>
      <c r="BO1224" s="23">
        <f t="shared" si="1219"/>
        <v>432.78</v>
      </c>
      <c r="BP1224" s="23">
        <f t="shared" si="1220"/>
        <v>432.78</v>
      </c>
      <c r="BQ1224" s="23">
        <f t="shared" si="966"/>
        <v>0</v>
      </c>
      <c r="BR1224" s="23">
        <f t="shared" si="966"/>
        <v>0</v>
      </c>
      <c r="BS1224" s="23">
        <f t="shared" si="966"/>
        <v>0</v>
      </c>
      <c r="BT1224" s="23">
        <f t="shared" si="967"/>
        <v>0</v>
      </c>
      <c r="BU1224" s="23">
        <f t="shared" si="967"/>
        <v>0</v>
      </c>
      <c r="BV1224" s="23">
        <f t="shared" si="967"/>
        <v>0</v>
      </c>
      <c r="BW1224" s="28"/>
      <c r="BX1224" s="28"/>
      <c r="BY1224" s="28"/>
      <c r="BZ1224" s="23">
        <f t="shared" si="968"/>
        <v>0</v>
      </c>
      <c r="CA1224" s="23">
        <f t="shared" si="969"/>
        <v>0</v>
      </c>
      <c r="CB1224" s="23">
        <f t="shared" si="970"/>
        <v>0</v>
      </c>
      <c r="CC1224" s="23">
        <f t="shared" si="971"/>
        <v>0</v>
      </c>
      <c r="CD1224" s="23">
        <f t="shared" si="972"/>
        <v>0</v>
      </c>
      <c r="CE1224" s="23">
        <f t="shared" si="973"/>
        <v>0</v>
      </c>
      <c r="CF1224" s="23">
        <f t="shared" si="1221"/>
        <v>0</v>
      </c>
      <c r="CG1224" s="23">
        <f t="shared" si="1222"/>
        <v>0</v>
      </c>
      <c r="CH1224" s="23">
        <f t="shared" si="1223"/>
        <v>0</v>
      </c>
      <c r="CI1224" s="23">
        <f t="shared" si="1224"/>
        <v>517.13</v>
      </c>
      <c r="CJ1224" s="23">
        <f t="shared" si="1225"/>
        <v>541.73</v>
      </c>
      <c r="CK1224" s="23">
        <f t="shared" si="1226"/>
        <v>541.73</v>
      </c>
      <c r="CL1224" s="23">
        <f t="shared" si="974"/>
        <v>0</v>
      </c>
      <c r="CM1224" s="23">
        <f t="shared" si="974"/>
        <v>0</v>
      </c>
      <c r="CN1224" s="23">
        <f t="shared" si="974"/>
        <v>0</v>
      </c>
      <c r="CO1224" s="23">
        <f t="shared" si="975"/>
        <v>0</v>
      </c>
      <c r="CP1224" s="23">
        <f t="shared" si="975"/>
        <v>0</v>
      </c>
      <c r="CQ1224" s="23">
        <f t="shared" si="975"/>
        <v>0</v>
      </c>
      <c r="CR1224" s="28"/>
      <c r="CS1224" s="28"/>
      <c r="CT1224" s="28"/>
      <c r="CU1224" s="23">
        <f t="shared" si="976"/>
        <v>0</v>
      </c>
      <c r="CV1224" s="23">
        <f t="shared" si="977"/>
        <v>0</v>
      </c>
      <c r="CW1224" s="23">
        <f t="shared" si="978"/>
        <v>0</v>
      </c>
      <c r="CX1224" s="23">
        <f t="shared" si="979"/>
        <v>0</v>
      </c>
      <c r="CY1224" s="23">
        <f t="shared" si="980"/>
        <v>0</v>
      </c>
      <c r="CZ1224" s="23">
        <f t="shared" si="981"/>
        <v>0</v>
      </c>
      <c r="DA1224" s="23">
        <f t="shared" si="1227"/>
        <v>0</v>
      </c>
      <c r="DB1224" s="23">
        <f t="shared" si="1228"/>
        <v>0</v>
      </c>
      <c r="DC1224" s="23">
        <f t="shared" si="1229"/>
        <v>0</v>
      </c>
      <c r="DD1224" s="23">
        <f t="shared" si="1230"/>
        <v>328.12</v>
      </c>
      <c r="DE1224" s="23">
        <f t="shared" si="1231"/>
        <v>344.13</v>
      </c>
      <c r="DF1224" s="23">
        <f t="shared" si="1232"/>
        <v>344.13</v>
      </c>
      <c r="DG1224" s="23">
        <f t="shared" si="982"/>
        <v>0</v>
      </c>
      <c r="DH1224" s="23">
        <f t="shared" si="982"/>
        <v>0</v>
      </c>
      <c r="DI1224" s="23">
        <f t="shared" si="982"/>
        <v>0</v>
      </c>
      <c r="DJ1224" s="23">
        <f t="shared" si="983"/>
        <v>0</v>
      </c>
      <c r="DK1224" s="23">
        <f t="shared" si="983"/>
        <v>0</v>
      </c>
      <c r="DL1224" s="23">
        <f t="shared" si="983"/>
        <v>0</v>
      </c>
      <c r="DM1224" s="28"/>
      <c r="DN1224" s="28"/>
      <c r="DO1224" s="28"/>
      <c r="DP1224" s="23">
        <f t="shared" si="984"/>
        <v>0</v>
      </c>
      <c r="DQ1224" s="23">
        <f t="shared" si="985"/>
        <v>0</v>
      </c>
      <c r="DR1224" s="23">
        <f t="shared" si="986"/>
        <v>0</v>
      </c>
      <c r="DS1224" s="23">
        <f t="shared" si="987"/>
        <v>0</v>
      </c>
      <c r="DT1224" s="23">
        <f t="shared" si="988"/>
        <v>0</v>
      </c>
      <c r="DU1224" s="23">
        <f t="shared" si="989"/>
        <v>0</v>
      </c>
      <c r="DV1224" s="23">
        <f t="shared" si="1233"/>
        <v>0</v>
      </c>
      <c r="DW1224" s="23">
        <f t="shared" si="1234"/>
        <v>0</v>
      </c>
      <c r="DX1224" s="23">
        <f t="shared" si="1235"/>
        <v>0</v>
      </c>
      <c r="DY1224" s="23">
        <f t="shared" si="1236"/>
        <v>502.39</v>
      </c>
      <c r="DZ1224" s="23">
        <f t="shared" si="1237"/>
        <v>527.25</v>
      </c>
      <c r="EA1224" s="23">
        <f t="shared" si="1238"/>
        <v>527.25</v>
      </c>
      <c r="EB1224" s="23">
        <f t="shared" si="990"/>
        <v>0</v>
      </c>
      <c r="EC1224" s="23">
        <f t="shared" si="990"/>
        <v>0</v>
      </c>
      <c r="ED1224" s="23">
        <f t="shared" si="990"/>
        <v>0</v>
      </c>
      <c r="EE1224" s="23">
        <f t="shared" si="991"/>
        <v>0</v>
      </c>
      <c r="EF1224" s="23">
        <f t="shared" si="991"/>
        <v>0</v>
      </c>
      <c r="EG1224" s="23">
        <f t="shared" si="991"/>
        <v>0</v>
      </c>
      <c r="EH1224" s="28"/>
      <c r="EI1224" s="28"/>
      <c r="EJ1224" s="28"/>
      <c r="EK1224" s="23">
        <f t="shared" si="992"/>
        <v>0</v>
      </c>
      <c r="EL1224" s="23">
        <f t="shared" si="993"/>
        <v>0</v>
      </c>
      <c r="EM1224" s="23">
        <f t="shared" si="994"/>
        <v>0</v>
      </c>
      <c r="EN1224" s="23">
        <f t="shared" si="995"/>
        <v>0</v>
      </c>
      <c r="EO1224" s="23">
        <f t="shared" si="996"/>
        <v>0</v>
      </c>
      <c r="EP1224" s="23">
        <f t="shared" si="997"/>
        <v>0</v>
      </c>
      <c r="EQ1224" s="23">
        <f t="shared" si="1239"/>
        <v>0</v>
      </c>
      <c r="ER1224" s="23">
        <f t="shared" si="1240"/>
        <v>0</v>
      </c>
      <c r="ES1224" s="23">
        <f t="shared" si="1241"/>
        <v>0</v>
      </c>
      <c r="ET1224" s="23">
        <f t="shared" si="1242"/>
        <v>426.91</v>
      </c>
      <c r="EU1224" s="23">
        <f t="shared" si="1243"/>
        <v>440.95</v>
      </c>
      <c r="EV1224" s="23">
        <f t="shared" si="1244"/>
        <v>440.95</v>
      </c>
      <c r="EW1224" s="23">
        <f t="shared" si="998"/>
        <v>0</v>
      </c>
      <c r="EX1224" s="23">
        <f t="shared" si="998"/>
        <v>0</v>
      </c>
      <c r="EY1224" s="23">
        <f t="shared" si="998"/>
        <v>0</v>
      </c>
      <c r="EZ1224" s="23">
        <f t="shared" si="999"/>
        <v>0</v>
      </c>
      <c r="FA1224" s="23">
        <f t="shared" si="999"/>
        <v>0</v>
      </c>
      <c r="FB1224" s="23">
        <f t="shared" si="999"/>
        <v>0</v>
      </c>
      <c r="FC1224" s="28"/>
      <c r="FD1224" s="28"/>
      <c r="FE1224" s="28"/>
      <c r="FF1224" s="23">
        <f t="shared" si="1000"/>
        <v>0</v>
      </c>
      <c r="FG1224" s="23">
        <f t="shared" si="1001"/>
        <v>0</v>
      </c>
      <c r="FH1224" s="23">
        <f t="shared" si="1002"/>
        <v>0</v>
      </c>
      <c r="FI1224" s="23">
        <f t="shared" si="1003"/>
        <v>0</v>
      </c>
      <c r="FJ1224" s="23">
        <f t="shared" si="1004"/>
        <v>0</v>
      </c>
      <c r="FK1224" s="23">
        <f t="shared" si="1005"/>
        <v>0</v>
      </c>
      <c r="FL1224" s="23">
        <f t="shared" si="1245"/>
        <v>0</v>
      </c>
      <c r="FM1224" s="23">
        <f t="shared" si="1246"/>
        <v>0</v>
      </c>
      <c r="FN1224" s="23">
        <f t="shared" si="1247"/>
        <v>0</v>
      </c>
      <c r="FO1224" s="23">
        <f t="shared" si="1248"/>
        <v>350.38</v>
      </c>
      <c r="FP1224" s="23">
        <f t="shared" si="1249"/>
        <v>361.95</v>
      </c>
      <c r="FQ1224" s="23">
        <f t="shared" si="1250"/>
        <v>361.95</v>
      </c>
      <c r="FR1224" s="23">
        <f t="shared" si="1006"/>
        <v>0</v>
      </c>
      <c r="FS1224" s="23">
        <f t="shared" si="1006"/>
        <v>0</v>
      </c>
      <c r="FT1224" s="23">
        <f t="shared" si="1006"/>
        <v>0</v>
      </c>
      <c r="FU1224" s="23">
        <f t="shared" si="1007"/>
        <v>0</v>
      </c>
      <c r="FV1224" s="23">
        <f t="shared" si="1007"/>
        <v>0</v>
      </c>
      <c r="FW1224" s="23">
        <f t="shared" si="1007"/>
        <v>0</v>
      </c>
      <c r="FX1224" s="28"/>
      <c r="FY1224" s="28"/>
      <c r="FZ1224" s="28"/>
      <c r="GA1224" s="23">
        <f t="shared" si="1008"/>
        <v>0</v>
      </c>
      <c r="GB1224" s="23">
        <f t="shared" si="1009"/>
        <v>0</v>
      </c>
      <c r="GC1224" s="23">
        <f t="shared" si="1010"/>
        <v>0</v>
      </c>
      <c r="GD1224" s="23">
        <f t="shared" si="1011"/>
        <v>0</v>
      </c>
      <c r="GE1224" s="23">
        <f t="shared" si="1012"/>
        <v>0</v>
      </c>
      <c r="GF1224" s="23">
        <f t="shared" si="1013"/>
        <v>0</v>
      </c>
      <c r="GG1224" s="23">
        <f t="shared" si="1251"/>
        <v>0</v>
      </c>
      <c r="GH1224" s="23">
        <f t="shared" si="1252"/>
        <v>0</v>
      </c>
      <c r="GI1224" s="23">
        <f t="shared" si="1253"/>
        <v>0</v>
      </c>
      <c r="GJ1224" s="23">
        <f t="shared" si="1254"/>
        <v>525.6</v>
      </c>
      <c r="GK1224" s="23">
        <f t="shared" si="1255"/>
        <v>543.74</v>
      </c>
      <c r="GL1224" s="23">
        <f t="shared" si="1256"/>
        <v>543.74</v>
      </c>
      <c r="GM1224" s="23">
        <f t="shared" si="1014"/>
        <v>0</v>
      </c>
      <c r="GN1224" s="23">
        <f t="shared" si="1014"/>
        <v>0</v>
      </c>
      <c r="GO1224" s="23">
        <f t="shared" si="1014"/>
        <v>0</v>
      </c>
      <c r="GP1224" s="23">
        <f t="shared" si="1015"/>
        <v>0</v>
      </c>
      <c r="GQ1224" s="23">
        <f t="shared" si="1015"/>
        <v>0</v>
      </c>
      <c r="GR1224" s="23">
        <f t="shared" si="1015"/>
        <v>0</v>
      </c>
      <c r="GS1224" s="28"/>
      <c r="GT1224" s="28"/>
      <c r="GU1224" s="28"/>
      <c r="GV1224" s="23">
        <f t="shared" si="1016"/>
        <v>0</v>
      </c>
      <c r="GW1224" s="23">
        <f t="shared" si="1017"/>
        <v>0</v>
      </c>
      <c r="GX1224" s="23">
        <f t="shared" si="1018"/>
        <v>0</v>
      </c>
      <c r="GY1224" s="23">
        <f t="shared" si="1019"/>
        <v>0</v>
      </c>
      <c r="GZ1224" s="23">
        <f t="shared" si="1020"/>
        <v>0</v>
      </c>
      <c r="HA1224" s="23">
        <f t="shared" si="1021"/>
        <v>0</v>
      </c>
      <c r="HB1224" s="23">
        <f t="shared" si="1257"/>
        <v>0</v>
      </c>
      <c r="HC1224" s="23">
        <f t="shared" si="1258"/>
        <v>0</v>
      </c>
      <c r="HD1224" s="23">
        <f t="shared" si="1259"/>
        <v>0</v>
      </c>
      <c r="HE1224" s="23">
        <f t="shared" si="1260"/>
        <v>536.33000000000004</v>
      </c>
      <c r="HF1224" s="23">
        <f t="shared" si="1261"/>
        <v>553.78</v>
      </c>
      <c r="HG1224" s="23">
        <f t="shared" si="1262"/>
        <v>553.78</v>
      </c>
      <c r="HH1224" s="23">
        <f t="shared" si="1022"/>
        <v>0</v>
      </c>
      <c r="HI1224" s="23">
        <f t="shared" si="1022"/>
        <v>0</v>
      </c>
      <c r="HJ1224" s="23">
        <f t="shared" si="1022"/>
        <v>0</v>
      </c>
      <c r="HK1224" s="23">
        <f t="shared" si="1023"/>
        <v>0</v>
      </c>
      <c r="HL1224" s="23">
        <f t="shared" si="1023"/>
        <v>0</v>
      </c>
      <c r="HM1224" s="23">
        <f t="shared" si="1023"/>
        <v>0</v>
      </c>
      <c r="HN1224" s="28"/>
      <c r="HO1224" s="28"/>
      <c r="HP1224" s="28"/>
      <c r="HQ1224" s="23">
        <f t="shared" si="1024"/>
        <v>0</v>
      </c>
      <c r="HR1224" s="23">
        <f t="shared" si="1025"/>
        <v>0</v>
      </c>
      <c r="HS1224" s="23">
        <f t="shared" si="1026"/>
        <v>0</v>
      </c>
      <c r="HT1224" s="23">
        <f t="shared" si="1027"/>
        <v>0</v>
      </c>
      <c r="HU1224" s="23">
        <f t="shared" si="1028"/>
        <v>0</v>
      </c>
      <c r="HV1224" s="23">
        <f t="shared" si="1029"/>
        <v>0</v>
      </c>
      <c r="HW1224" s="23">
        <f t="shared" si="1263"/>
        <v>0</v>
      </c>
      <c r="HX1224" s="23">
        <f t="shared" si="1264"/>
        <v>0</v>
      </c>
      <c r="HY1224" s="23">
        <f t="shared" si="1265"/>
        <v>0</v>
      </c>
      <c r="HZ1224" s="23">
        <f t="shared" si="1266"/>
        <v>441.09</v>
      </c>
      <c r="IA1224" s="23">
        <f t="shared" si="1267"/>
        <v>458.2</v>
      </c>
      <c r="IB1224" s="23">
        <f t="shared" si="1268"/>
        <v>458.2</v>
      </c>
      <c r="IC1224" s="23">
        <f t="shared" si="1030"/>
        <v>0</v>
      </c>
      <c r="ID1224" s="23">
        <f t="shared" si="1030"/>
        <v>0</v>
      </c>
      <c r="IE1224" s="23">
        <f t="shared" si="1030"/>
        <v>0</v>
      </c>
      <c r="IF1224" s="23">
        <f t="shared" si="1031"/>
        <v>0</v>
      </c>
      <c r="IG1224" s="23">
        <f t="shared" si="1031"/>
        <v>0</v>
      </c>
      <c r="IH1224" s="23">
        <f t="shared" si="1031"/>
        <v>0</v>
      </c>
      <c r="II1224" s="28"/>
      <c r="IJ1224" s="28"/>
      <c r="IK1224" s="28"/>
      <c r="IL1224" s="23">
        <f t="shared" si="1032"/>
        <v>0</v>
      </c>
      <c r="IM1224" s="23">
        <f t="shared" si="1033"/>
        <v>0</v>
      </c>
      <c r="IN1224" s="23">
        <f t="shared" si="1034"/>
        <v>0</v>
      </c>
      <c r="IO1224" s="23">
        <f t="shared" si="1035"/>
        <v>0</v>
      </c>
      <c r="IP1224" s="23">
        <f t="shared" si="1036"/>
        <v>0</v>
      </c>
      <c r="IQ1224" s="23">
        <f t="shared" si="1037"/>
        <v>0</v>
      </c>
      <c r="IR1224" s="23">
        <f t="shared" si="1269"/>
        <v>0</v>
      </c>
      <c r="IS1224" s="23">
        <f t="shared" si="1270"/>
        <v>0</v>
      </c>
      <c r="IT1224" s="23">
        <f t="shared" si="1271"/>
        <v>0</v>
      </c>
      <c r="IU1224" s="23">
        <f t="shared" si="1272"/>
        <v>1432.1</v>
      </c>
      <c r="IV1224" s="23">
        <f t="shared" si="1273"/>
        <v>1507.07</v>
      </c>
      <c r="IW1224" s="23">
        <f t="shared" si="1274"/>
        <v>1507.07</v>
      </c>
      <c r="IX1224" s="23">
        <f t="shared" si="1038"/>
        <v>0</v>
      </c>
      <c r="IY1224" s="23">
        <f t="shared" si="1038"/>
        <v>0</v>
      </c>
      <c r="IZ1224" s="23">
        <f t="shared" si="1038"/>
        <v>0</v>
      </c>
      <c r="JA1224" s="23">
        <f t="shared" si="1039"/>
        <v>0</v>
      </c>
      <c r="JB1224" s="23">
        <f t="shared" si="1039"/>
        <v>0</v>
      </c>
      <c r="JC1224" s="23">
        <f t="shared" si="1039"/>
        <v>0</v>
      </c>
      <c r="JD1224" s="28"/>
      <c r="JE1224" s="28"/>
      <c r="JF1224" s="28"/>
      <c r="JG1224" s="23">
        <f t="shared" si="1040"/>
        <v>0</v>
      </c>
      <c r="JH1224" s="23">
        <f t="shared" si="1041"/>
        <v>0</v>
      </c>
      <c r="JI1224" s="23">
        <f t="shared" si="1042"/>
        <v>0</v>
      </c>
      <c r="JJ1224" s="23">
        <f t="shared" si="1043"/>
        <v>0</v>
      </c>
      <c r="JK1224" s="23">
        <f t="shared" si="1044"/>
        <v>0</v>
      </c>
      <c r="JL1224" s="23">
        <f t="shared" si="1045"/>
        <v>0</v>
      </c>
      <c r="JM1224" s="23">
        <f t="shared" si="1275"/>
        <v>0</v>
      </c>
      <c r="JN1224" s="23">
        <f t="shared" si="1276"/>
        <v>0</v>
      </c>
      <c r="JO1224" s="23">
        <f t="shared" si="1277"/>
        <v>0</v>
      </c>
      <c r="JP1224" s="23">
        <f t="shared" si="1278"/>
        <v>368.3</v>
      </c>
      <c r="JQ1224" s="23">
        <f t="shared" si="1279"/>
        <v>385.04</v>
      </c>
      <c r="JR1224" s="23">
        <f t="shared" si="1280"/>
        <v>385.04</v>
      </c>
      <c r="JS1224" s="23">
        <f t="shared" si="1046"/>
        <v>0</v>
      </c>
      <c r="JT1224" s="23">
        <f t="shared" si="1046"/>
        <v>0</v>
      </c>
      <c r="JU1224" s="23">
        <f t="shared" si="1046"/>
        <v>0</v>
      </c>
      <c r="JV1224" s="23">
        <f t="shared" si="1047"/>
        <v>0</v>
      </c>
      <c r="JW1224" s="23">
        <f t="shared" si="1047"/>
        <v>0</v>
      </c>
      <c r="JX1224" s="23">
        <f t="shared" si="1047"/>
        <v>0</v>
      </c>
      <c r="JY1224" s="28"/>
      <c r="JZ1224" s="28"/>
      <c r="KA1224" s="28"/>
      <c r="KB1224" s="23">
        <f t="shared" si="1048"/>
        <v>0</v>
      </c>
      <c r="KC1224" s="23">
        <f t="shared" si="1049"/>
        <v>0</v>
      </c>
      <c r="KD1224" s="23">
        <f t="shared" si="1050"/>
        <v>0</v>
      </c>
      <c r="KE1224" s="23">
        <f t="shared" si="1051"/>
        <v>0</v>
      </c>
      <c r="KF1224" s="23">
        <f t="shared" si="1052"/>
        <v>0</v>
      </c>
      <c r="KG1224" s="23">
        <f t="shared" si="1053"/>
        <v>0</v>
      </c>
      <c r="KH1224" s="23">
        <f t="shared" si="1281"/>
        <v>0</v>
      </c>
      <c r="KI1224" s="23">
        <f t="shared" si="1282"/>
        <v>0</v>
      </c>
      <c r="KJ1224" s="23">
        <f t="shared" si="1283"/>
        <v>0</v>
      </c>
      <c r="KK1224" s="23">
        <f t="shared" si="1284"/>
        <v>408.84</v>
      </c>
      <c r="KL1224" s="23">
        <f t="shared" si="1285"/>
        <v>426.92</v>
      </c>
      <c r="KM1224" s="23">
        <f t="shared" si="1286"/>
        <v>426.92</v>
      </c>
      <c r="KN1224" s="23">
        <f t="shared" si="1054"/>
        <v>0</v>
      </c>
      <c r="KO1224" s="23">
        <f t="shared" si="1054"/>
        <v>0</v>
      </c>
      <c r="KP1224" s="23">
        <f t="shared" si="1054"/>
        <v>0</v>
      </c>
      <c r="KQ1224" s="23">
        <f t="shared" si="1055"/>
        <v>0</v>
      </c>
      <c r="KR1224" s="23">
        <f t="shared" si="1055"/>
        <v>0</v>
      </c>
      <c r="KS1224" s="23">
        <f t="shared" si="1055"/>
        <v>0</v>
      </c>
      <c r="KT1224" s="28"/>
      <c r="KU1224" s="28"/>
      <c r="KV1224" s="28"/>
      <c r="KW1224" s="23">
        <f t="shared" si="1056"/>
        <v>0</v>
      </c>
      <c r="KX1224" s="23">
        <f t="shared" si="1057"/>
        <v>0</v>
      </c>
      <c r="KY1224" s="23">
        <f t="shared" si="1058"/>
        <v>0</v>
      </c>
      <c r="KZ1224" s="23">
        <f t="shared" si="1059"/>
        <v>0</v>
      </c>
      <c r="LA1224" s="23">
        <f t="shared" si="1060"/>
        <v>0</v>
      </c>
      <c r="LB1224" s="23">
        <f t="shared" si="1061"/>
        <v>0</v>
      </c>
      <c r="LC1224" s="23">
        <f t="shared" si="1287"/>
        <v>0</v>
      </c>
      <c r="LD1224" s="23">
        <f t="shared" si="1288"/>
        <v>0</v>
      </c>
      <c r="LE1224" s="23">
        <f t="shared" si="1289"/>
        <v>0</v>
      </c>
      <c r="LF1224" s="23">
        <f t="shared" si="1290"/>
        <v>684.33</v>
      </c>
      <c r="LG1224" s="23">
        <f t="shared" si="1291"/>
        <v>709.77</v>
      </c>
      <c r="LH1224" s="23">
        <f t="shared" si="1292"/>
        <v>709.77</v>
      </c>
      <c r="LI1224" s="23">
        <f t="shared" si="1062"/>
        <v>0</v>
      </c>
      <c r="LJ1224" s="23">
        <f t="shared" si="1062"/>
        <v>0</v>
      </c>
      <c r="LK1224" s="23">
        <f t="shared" si="1062"/>
        <v>0</v>
      </c>
      <c r="LL1224" s="23">
        <f t="shared" si="1063"/>
        <v>0</v>
      </c>
      <c r="LM1224" s="23">
        <f t="shared" si="1063"/>
        <v>0</v>
      </c>
      <c r="LN1224" s="23">
        <f t="shared" si="1063"/>
        <v>0</v>
      </c>
      <c r="LO1224" s="28"/>
      <c r="LP1224" s="28"/>
      <c r="LQ1224" s="28"/>
      <c r="LR1224" s="23">
        <f t="shared" si="1064"/>
        <v>0</v>
      </c>
      <c r="LS1224" s="23">
        <f t="shared" si="1065"/>
        <v>0</v>
      </c>
      <c r="LT1224" s="23">
        <f t="shared" si="1066"/>
        <v>0</v>
      </c>
      <c r="LU1224" s="23">
        <f t="shared" si="1067"/>
        <v>0</v>
      </c>
      <c r="LV1224" s="23">
        <f t="shared" si="1068"/>
        <v>0</v>
      </c>
      <c r="LW1224" s="23">
        <f t="shared" si="1069"/>
        <v>0</v>
      </c>
      <c r="LX1224" s="23">
        <f t="shared" si="1293"/>
        <v>0</v>
      </c>
      <c r="LY1224" s="23">
        <f t="shared" si="1294"/>
        <v>0</v>
      </c>
      <c r="LZ1224" s="23">
        <f t="shared" si="1295"/>
        <v>0</v>
      </c>
      <c r="MA1224" s="23">
        <f t="shared" si="1296"/>
        <v>493.13</v>
      </c>
      <c r="MB1224" s="23">
        <f t="shared" si="1297"/>
        <v>516.96</v>
      </c>
      <c r="MC1224" s="23">
        <f t="shared" si="1298"/>
        <v>516.96</v>
      </c>
      <c r="MD1224" s="23">
        <f t="shared" si="1070"/>
        <v>0</v>
      </c>
      <c r="ME1224" s="23">
        <f t="shared" si="1070"/>
        <v>0</v>
      </c>
      <c r="MF1224" s="23">
        <f t="shared" si="1070"/>
        <v>0</v>
      </c>
      <c r="MG1224" s="23">
        <f t="shared" si="1071"/>
        <v>0</v>
      </c>
      <c r="MH1224" s="23">
        <f t="shared" si="1071"/>
        <v>0</v>
      </c>
      <c r="MI1224" s="23">
        <f t="shared" si="1071"/>
        <v>0</v>
      </c>
      <c r="MJ1224" s="28"/>
      <c r="MK1224" s="28"/>
      <c r="ML1224" s="28"/>
      <c r="MM1224" s="23">
        <f t="shared" si="1072"/>
        <v>0</v>
      </c>
      <c r="MN1224" s="23">
        <f t="shared" si="1073"/>
        <v>0</v>
      </c>
      <c r="MO1224" s="23">
        <f t="shared" si="1074"/>
        <v>0</v>
      </c>
      <c r="MP1224" s="23">
        <f t="shared" si="1075"/>
        <v>0</v>
      </c>
      <c r="MQ1224" s="23">
        <f t="shared" si="1076"/>
        <v>0</v>
      </c>
      <c r="MR1224" s="23">
        <f t="shared" si="1077"/>
        <v>0</v>
      </c>
      <c r="MS1224" s="23">
        <f t="shared" si="1299"/>
        <v>0</v>
      </c>
      <c r="MT1224" s="23">
        <f t="shared" si="1300"/>
        <v>0</v>
      </c>
      <c r="MU1224" s="23">
        <f t="shared" si="1301"/>
        <v>0</v>
      </c>
      <c r="MV1224" s="23">
        <f t="shared" si="1302"/>
        <v>487.55</v>
      </c>
      <c r="MW1224" s="23">
        <f t="shared" si="1303"/>
        <v>499.68</v>
      </c>
      <c r="MX1224" s="23">
        <f t="shared" si="1304"/>
        <v>499.68</v>
      </c>
      <c r="MY1224" s="23">
        <f t="shared" si="1078"/>
        <v>0</v>
      </c>
      <c r="MZ1224" s="23">
        <f t="shared" si="1078"/>
        <v>0</v>
      </c>
      <c r="NA1224" s="23">
        <f t="shared" si="1078"/>
        <v>0</v>
      </c>
      <c r="NB1224" s="23">
        <f t="shared" si="1079"/>
        <v>0</v>
      </c>
      <c r="NC1224" s="23">
        <f t="shared" si="1079"/>
        <v>0</v>
      </c>
      <c r="ND1224" s="23">
        <f t="shared" si="1079"/>
        <v>0</v>
      </c>
      <c r="NE1224" s="28"/>
      <c r="NF1224" s="28"/>
      <c r="NG1224" s="28"/>
      <c r="NH1224" s="23">
        <f t="shared" si="1080"/>
        <v>0</v>
      </c>
      <c r="NI1224" s="23">
        <f t="shared" si="1081"/>
        <v>0</v>
      </c>
      <c r="NJ1224" s="23">
        <f t="shared" si="1082"/>
        <v>0</v>
      </c>
      <c r="NK1224" s="23">
        <f t="shared" si="1083"/>
        <v>0</v>
      </c>
      <c r="NL1224" s="23">
        <f t="shared" si="1084"/>
        <v>0</v>
      </c>
      <c r="NM1224" s="23">
        <f t="shared" si="1085"/>
        <v>0</v>
      </c>
      <c r="NN1224" s="23">
        <f t="shared" si="1305"/>
        <v>0</v>
      </c>
      <c r="NO1224" s="23">
        <f t="shared" si="1306"/>
        <v>0</v>
      </c>
      <c r="NP1224" s="23">
        <f t="shared" si="1307"/>
        <v>0</v>
      </c>
      <c r="NQ1224" s="23">
        <f t="shared" si="1308"/>
        <v>600.62</v>
      </c>
      <c r="NR1224" s="23">
        <f t="shared" si="1309"/>
        <v>622.07000000000005</v>
      </c>
      <c r="NS1224" s="23">
        <f t="shared" si="1310"/>
        <v>622.07000000000005</v>
      </c>
      <c r="NT1224" s="23">
        <f t="shared" si="1086"/>
        <v>0</v>
      </c>
      <c r="NU1224" s="23">
        <f t="shared" si="1086"/>
        <v>0</v>
      </c>
      <c r="NV1224" s="23">
        <f t="shared" si="1086"/>
        <v>0</v>
      </c>
      <c r="NW1224" s="23">
        <f t="shared" si="1087"/>
        <v>0</v>
      </c>
      <c r="NX1224" s="23">
        <f t="shared" si="1087"/>
        <v>0</v>
      </c>
      <c r="NY1224" s="23">
        <f t="shared" si="1087"/>
        <v>0</v>
      </c>
      <c r="NZ1224" s="28"/>
      <c r="OA1224" s="28"/>
      <c r="OB1224" s="28"/>
      <c r="OC1224" s="23">
        <f t="shared" si="1088"/>
        <v>0</v>
      </c>
      <c r="OD1224" s="23">
        <f t="shared" si="1089"/>
        <v>0</v>
      </c>
      <c r="OE1224" s="23">
        <f t="shared" si="1090"/>
        <v>0</v>
      </c>
      <c r="OF1224" s="23">
        <f t="shared" si="1091"/>
        <v>0</v>
      </c>
      <c r="OG1224" s="23">
        <f t="shared" si="1092"/>
        <v>0</v>
      </c>
      <c r="OH1224" s="23">
        <f t="shared" si="1093"/>
        <v>0</v>
      </c>
      <c r="OI1224" s="23">
        <f t="shared" si="1311"/>
        <v>0</v>
      </c>
      <c r="OJ1224" s="23">
        <f t="shared" si="1312"/>
        <v>0</v>
      </c>
      <c r="OK1224" s="23">
        <f t="shared" si="1313"/>
        <v>0</v>
      </c>
      <c r="OL1224" s="23">
        <f t="shared" si="1314"/>
        <v>580.23</v>
      </c>
      <c r="OM1224" s="23">
        <f t="shared" si="1315"/>
        <v>608.1</v>
      </c>
      <c r="ON1224" s="23">
        <f t="shared" si="1316"/>
        <v>608.1</v>
      </c>
      <c r="OO1224" s="23">
        <f t="shared" si="1094"/>
        <v>0</v>
      </c>
      <c r="OP1224" s="23">
        <f t="shared" si="1094"/>
        <v>0</v>
      </c>
      <c r="OQ1224" s="23">
        <f t="shared" si="1094"/>
        <v>0</v>
      </c>
      <c r="OR1224" s="23">
        <f t="shared" si="1095"/>
        <v>0</v>
      </c>
      <c r="OS1224" s="23">
        <f t="shared" si="1095"/>
        <v>0</v>
      </c>
      <c r="OT1224" s="23">
        <f t="shared" si="1095"/>
        <v>0</v>
      </c>
      <c r="OU1224" s="28"/>
      <c r="OV1224" s="28"/>
      <c r="OW1224" s="28"/>
      <c r="OX1224" s="23">
        <f t="shared" si="1096"/>
        <v>0</v>
      </c>
      <c r="OY1224" s="23">
        <f t="shared" si="1097"/>
        <v>0</v>
      </c>
      <c r="OZ1224" s="23">
        <f t="shared" si="1098"/>
        <v>0</v>
      </c>
      <c r="PA1224" s="23">
        <f t="shared" si="1099"/>
        <v>0</v>
      </c>
      <c r="PB1224" s="23">
        <f t="shared" si="1100"/>
        <v>0</v>
      </c>
      <c r="PC1224" s="23">
        <f t="shared" si="1101"/>
        <v>0</v>
      </c>
      <c r="PD1224" s="23">
        <f t="shared" si="1317"/>
        <v>0</v>
      </c>
      <c r="PE1224" s="23">
        <f t="shared" si="1318"/>
        <v>0</v>
      </c>
      <c r="PF1224" s="23">
        <f t="shared" si="1319"/>
        <v>0</v>
      </c>
      <c r="PG1224" s="23">
        <f t="shared" si="1320"/>
        <v>603.9</v>
      </c>
      <c r="PH1224" s="23">
        <f t="shared" si="1321"/>
        <v>621.29</v>
      </c>
      <c r="PI1224" s="23">
        <f t="shared" si="1322"/>
        <v>621.29</v>
      </c>
      <c r="PJ1224" s="23">
        <f t="shared" si="1102"/>
        <v>0</v>
      </c>
      <c r="PK1224" s="23">
        <f t="shared" si="1102"/>
        <v>0</v>
      </c>
      <c r="PL1224" s="23">
        <f t="shared" si="1102"/>
        <v>0</v>
      </c>
      <c r="PM1224" s="23">
        <f t="shared" si="1103"/>
        <v>0</v>
      </c>
      <c r="PN1224" s="23">
        <f t="shared" si="1103"/>
        <v>0</v>
      </c>
      <c r="PO1224" s="23">
        <f t="shared" si="1103"/>
        <v>0</v>
      </c>
      <c r="PP1224" s="28"/>
      <c r="PQ1224" s="28"/>
      <c r="PR1224" s="28"/>
      <c r="PS1224" s="23">
        <f t="shared" si="1104"/>
        <v>0</v>
      </c>
      <c r="PT1224" s="23">
        <f t="shared" si="1105"/>
        <v>0</v>
      </c>
      <c r="PU1224" s="23">
        <f t="shared" si="1106"/>
        <v>0</v>
      </c>
      <c r="PV1224" s="23">
        <f t="shared" si="1107"/>
        <v>0</v>
      </c>
      <c r="PW1224" s="23">
        <f t="shared" si="1108"/>
        <v>0</v>
      </c>
      <c r="PX1224" s="23">
        <f t="shared" si="1109"/>
        <v>0</v>
      </c>
      <c r="PY1224" s="23">
        <f t="shared" si="1323"/>
        <v>0</v>
      </c>
      <c r="PZ1224" s="23">
        <f t="shared" si="1324"/>
        <v>0</v>
      </c>
      <c r="QA1224" s="23">
        <f t="shared" si="1325"/>
        <v>0</v>
      </c>
      <c r="QB1224" s="23">
        <f t="shared" si="1326"/>
        <v>570.16</v>
      </c>
      <c r="QC1224" s="23">
        <f t="shared" si="1327"/>
        <v>587.11</v>
      </c>
      <c r="QD1224" s="23">
        <f t="shared" si="1328"/>
        <v>587.11</v>
      </c>
      <c r="QE1224" s="23">
        <f t="shared" si="1110"/>
        <v>0</v>
      </c>
      <c r="QF1224" s="23">
        <f t="shared" si="1110"/>
        <v>0</v>
      </c>
      <c r="QG1224" s="23">
        <f t="shared" si="1110"/>
        <v>0</v>
      </c>
      <c r="QH1224" s="23">
        <f t="shared" si="1111"/>
        <v>0</v>
      </c>
      <c r="QI1224" s="23">
        <f t="shared" si="1111"/>
        <v>0</v>
      </c>
      <c r="QJ1224" s="23">
        <f t="shared" si="1111"/>
        <v>0</v>
      </c>
      <c r="QK1224" s="28"/>
      <c r="QL1224" s="28"/>
      <c r="QM1224" s="28"/>
      <c r="QN1224" s="23">
        <f t="shared" si="1112"/>
        <v>0</v>
      </c>
      <c r="QO1224" s="23">
        <f t="shared" si="1113"/>
        <v>0</v>
      </c>
      <c r="QP1224" s="23">
        <f t="shared" si="1114"/>
        <v>0</v>
      </c>
      <c r="QQ1224" s="23">
        <f t="shared" si="1115"/>
        <v>0</v>
      </c>
      <c r="QR1224" s="23">
        <f t="shared" si="1116"/>
        <v>0</v>
      </c>
      <c r="QS1224" s="23">
        <f t="shared" si="1117"/>
        <v>0</v>
      </c>
      <c r="QT1224" s="23">
        <f t="shared" si="1329"/>
        <v>0</v>
      </c>
      <c r="QU1224" s="23">
        <f t="shared" si="1330"/>
        <v>0</v>
      </c>
      <c r="QV1224" s="23">
        <f t="shared" si="1331"/>
        <v>0</v>
      </c>
      <c r="QW1224" s="23">
        <f t="shared" si="1332"/>
        <v>408.47</v>
      </c>
      <c r="QX1224" s="23">
        <f t="shared" si="1333"/>
        <v>419.41</v>
      </c>
      <c r="QY1224" s="23">
        <f t="shared" si="1334"/>
        <v>419.41</v>
      </c>
      <c r="QZ1224" s="23">
        <f t="shared" si="1118"/>
        <v>0</v>
      </c>
      <c r="RA1224" s="23">
        <f t="shared" si="1118"/>
        <v>0</v>
      </c>
      <c r="RB1224" s="23">
        <f t="shared" si="1118"/>
        <v>0</v>
      </c>
      <c r="RC1224" s="23">
        <f t="shared" si="1119"/>
        <v>0</v>
      </c>
      <c r="RD1224" s="23">
        <f t="shared" si="1119"/>
        <v>0</v>
      </c>
      <c r="RE1224" s="23">
        <f t="shared" si="1119"/>
        <v>0</v>
      </c>
      <c r="RF1224" s="28"/>
      <c r="RG1224" s="28"/>
      <c r="RH1224" s="28"/>
      <c r="RI1224" s="23">
        <f t="shared" si="1120"/>
        <v>0</v>
      </c>
      <c r="RJ1224" s="23">
        <f t="shared" si="1121"/>
        <v>0</v>
      </c>
      <c r="RK1224" s="23">
        <f t="shared" si="1122"/>
        <v>0</v>
      </c>
      <c r="RL1224" s="23">
        <f t="shared" si="1123"/>
        <v>0</v>
      </c>
      <c r="RM1224" s="23">
        <f t="shared" si="1124"/>
        <v>0</v>
      </c>
      <c r="RN1224" s="23">
        <f t="shared" si="1125"/>
        <v>0</v>
      </c>
      <c r="RO1224" s="23">
        <f t="shared" si="1335"/>
        <v>0</v>
      </c>
      <c r="RP1224" s="23">
        <f t="shared" si="1336"/>
        <v>0</v>
      </c>
      <c r="RQ1224" s="23">
        <f t="shared" si="1337"/>
        <v>0</v>
      </c>
      <c r="RR1224" s="23">
        <f t="shared" si="1338"/>
        <v>504.58</v>
      </c>
      <c r="RS1224" s="23">
        <f t="shared" si="1339"/>
        <v>523.30999999999995</v>
      </c>
      <c r="RT1224" s="23">
        <f t="shared" si="1340"/>
        <v>523.30999999999995</v>
      </c>
      <c r="RU1224" s="23">
        <f t="shared" si="1126"/>
        <v>0</v>
      </c>
      <c r="RV1224" s="23">
        <f t="shared" si="1126"/>
        <v>0</v>
      </c>
      <c r="RW1224" s="23">
        <f t="shared" si="1126"/>
        <v>0</v>
      </c>
      <c r="RX1224" s="23">
        <f t="shared" si="1127"/>
        <v>0</v>
      </c>
      <c r="RY1224" s="23">
        <f t="shared" si="1127"/>
        <v>0</v>
      </c>
      <c r="RZ1224" s="23">
        <f t="shared" si="1127"/>
        <v>0</v>
      </c>
      <c r="SA1224" s="28"/>
      <c r="SB1224" s="28"/>
      <c r="SC1224" s="28"/>
      <c r="SD1224" s="23">
        <f t="shared" si="1128"/>
        <v>0</v>
      </c>
      <c r="SE1224" s="23">
        <f t="shared" si="1129"/>
        <v>0</v>
      </c>
      <c r="SF1224" s="23">
        <f t="shared" si="1130"/>
        <v>0</v>
      </c>
      <c r="SG1224" s="23">
        <f t="shared" si="1131"/>
        <v>0</v>
      </c>
      <c r="SH1224" s="23">
        <f t="shared" si="1132"/>
        <v>0</v>
      </c>
      <c r="SI1224" s="23">
        <f t="shared" si="1133"/>
        <v>0</v>
      </c>
      <c r="SJ1224" s="23">
        <f t="shared" si="1341"/>
        <v>0</v>
      </c>
      <c r="SK1224" s="23">
        <f t="shared" si="1342"/>
        <v>0</v>
      </c>
      <c r="SL1224" s="23">
        <f t="shared" si="1343"/>
        <v>0</v>
      </c>
      <c r="SM1224" s="23">
        <f t="shared" si="1344"/>
        <v>816.99</v>
      </c>
      <c r="SN1224" s="23">
        <f t="shared" si="1345"/>
        <v>851.92</v>
      </c>
      <c r="SO1224" s="23">
        <f t="shared" si="1346"/>
        <v>851.92</v>
      </c>
      <c r="SP1224" s="23">
        <f t="shared" si="1134"/>
        <v>0</v>
      </c>
      <c r="SQ1224" s="23">
        <f t="shared" si="1134"/>
        <v>0</v>
      </c>
      <c r="SR1224" s="23">
        <f t="shared" si="1134"/>
        <v>0</v>
      </c>
      <c r="SS1224" s="23">
        <f t="shared" si="1135"/>
        <v>0</v>
      </c>
      <c r="ST1224" s="23">
        <f t="shared" si="1135"/>
        <v>0</v>
      </c>
      <c r="SU1224" s="23">
        <f t="shared" si="1135"/>
        <v>0</v>
      </c>
      <c r="SV1224" s="28"/>
      <c r="SW1224" s="28"/>
      <c r="SX1224" s="28"/>
      <c r="SY1224" s="23">
        <f t="shared" si="1136"/>
        <v>0</v>
      </c>
      <c r="SZ1224" s="23">
        <f t="shared" si="1137"/>
        <v>0</v>
      </c>
      <c r="TA1224" s="23">
        <f t="shared" si="1138"/>
        <v>0</v>
      </c>
      <c r="TB1224" s="23">
        <f t="shared" si="1139"/>
        <v>0</v>
      </c>
      <c r="TC1224" s="23">
        <f t="shared" si="1140"/>
        <v>0</v>
      </c>
      <c r="TD1224" s="23">
        <f t="shared" si="1141"/>
        <v>0</v>
      </c>
      <c r="TE1224" s="23">
        <f t="shared" si="1347"/>
        <v>0</v>
      </c>
      <c r="TF1224" s="23">
        <f t="shared" si="1348"/>
        <v>0</v>
      </c>
      <c r="TG1224" s="23">
        <f t="shared" si="1349"/>
        <v>0</v>
      </c>
      <c r="TH1224" s="23">
        <f t="shared" si="1350"/>
        <v>613.48</v>
      </c>
      <c r="TI1224" s="23">
        <f t="shared" si="1351"/>
        <v>638.25</v>
      </c>
      <c r="TJ1224" s="23">
        <f t="shared" si="1352"/>
        <v>638.25</v>
      </c>
      <c r="TK1224" s="23">
        <f t="shared" si="1142"/>
        <v>0</v>
      </c>
      <c r="TL1224" s="23">
        <f t="shared" si="1142"/>
        <v>0</v>
      </c>
      <c r="TM1224" s="23">
        <f t="shared" si="1142"/>
        <v>0</v>
      </c>
      <c r="TN1224" s="23">
        <f t="shared" si="1143"/>
        <v>0</v>
      </c>
      <c r="TO1224" s="23">
        <f t="shared" si="1143"/>
        <v>0</v>
      </c>
      <c r="TP1224" s="23">
        <f t="shared" si="1143"/>
        <v>0</v>
      </c>
      <c r="TQ1224" s="28"/>
      <c r="TR1224" s="28"/>
      <c r="TS1224" s="28"/>
      <c r="TT1224" s="23">
        <f t="shared" si="1144"/>
        <v>0</v>
      </c>
      <c r="TU1224" s="23">
        <f t="shared" si="1145"/>
        <v>0</v>
      </c>
      <c r="TV1224" s="23">
        <f t="shared" si="1146"/>
        <v>0</v>
      </c>
      <c r="TW1224" s="23">
        <f t="shared" si="1147"/>
        <v>0</v>
      </c>
      <c r="TX1224" s="23">
        <f t="shared" si="1148"/>
        <v>0</v>
      </c>
      <c r="TY1224" s="23">
        <f t="shared" si="1149"/>
        <v>0</v>
      </c>
      <c r="TZ1224" s="23">
        <f t="shared" si="1353"/>
        <v>0</v>
      </c>
      <c r="UA1224" s="23">
        <f t="shared" si="1354"/>
        <v>0</v>
      </c>
      <c r="UB1224" s="23">
        <f t="shared" si="1355"/>
        <v>0</v>
      </c>
      <c r="UC1224" s="23">
        <f t="shared" si="1356"/>
        <v>645.79</v>
      </c>
      <c r="UD1224" s="23">
        <f t="shared" si="1357"/>
        <v>676.94</v>
      </c>
      <c r="UE1224" s="23">
        <f t="shared" si="1358"/>
        <v>676.94</v>
      </c>
      <c r="UF1224" s="23">
        <f t="shared" si="1150"/>
        <v>0</v>
      </c>
      <c r="UG1224" s="23">
        <f t="shared" si="1150"/>
        <v>0</v>
      </c>
      <c r="UH1224" s="23">
        <f t="shared" si="1150"/>
        <v>0</v>
      </c>
      <c r="UI1224" s="23">
        <f t="shared" si="1151"/>
        <v>0</v>
      </c>
      <c r="UJ1224" s="23">
        <f t="shared" si="1151"/>
        <v>0</v>
      </c>
      <c r="UK1224" s="23">
        <f t="shared" si="1151"/>
        <v>0</v>
      </c>
      <c r="UL1224" s="28"/>
      <c r="UM1224" s="28"/>
      <c r="UN1224" s="28"/>
      <c r="UO1224" s="23">
        <f t="shared" si="1152"/>
        <v>0</v>
      </c>
      <c r="UP1224" s="23">
        <f t="shared" si="1153"/>
        <v>0</v>
      </c>
      <c r="UQ1224" s="23">
        <f t="shared" si="1154"/>
        <v>0</v>
      </c>
      <c r="UR1224" s="23">
        <f t="shared" si="1155"/>
        <v>0</v>
      </c>
      <c r="US1224" s="23">
        <f t="shared" si="1156"/>
        <v>0</v>
      </c>
      <c r="UT1224" s="23">
        <f t="shared" si="1157"/>
        <v>0</v>
      </c>
      <c r="UU1224" s="23">
        <f t="shared" si="1359"/>
        <v>0</v>
      </c>
      <c r="UV1224" s="23">
        <f t="shared" si="1360"/>
        <v>0</v>
      </c>
      <c r="UW1224" s="23">
        <f t="shared" si="1361"/>
        <v>0</v>
      </c>
      <c r="UX1224" s="23">
        <f t="shared" si="1362"/>
        <v>378.82</v>
      </c>
      <c r="UY1224" s="23">
        <f t="shared" si="1363"/>
        <v>396.76</v>
      </c>
      <c r="UZ1224" s="23">
        <f t="shared" si="1364"/>
        <v>396.76</v>
      </c>
      <c r="VA1224" s="23">
        <f t="shared" si="1158"/>
        <v>0</v>
      </c>
      <c r="VB1224" s="23">
        <f t="shared" si="1158"/>
        <v>0</v>
      </c>
      <c r="VC1224" s="23">
        <f t="shared" si="1158"/>
        <v>0</v>
      </c>
      <c r="VD1224" s="23">
        <f t="shared" si="1159"/>
        <v>0</v>
      </c>
      <c r="VE1224" s="23">
        <f t="shared" si="1159"/>
        <v>0</v>
      </c>
      <c r="VF1224" s="23">
        <f t="shared" si="1159"/>
        <v>0</v>
      </c>
      <c r="VG1224" s="28"/>
      <c r="VH1224" s="28"/>
      <c r="VI1224" s="28"/>
      <c r="VJ1224" s="23">
        <f t="shared" si="1160"/>
        <v>0</v>
      </c>
      <c r="VK1224" s="23">
        <f t="shared" si="1161"/>
        <v>0</v>
      </c>
      <c r="VL1224" s="23">
        <f t="shared" si="1162"/>
        <v>0</v>
      </c>
      <c r="VM1224" s="23">
        <f t="shared" si="1163"/>
        <v>0</v>
      </c>
      <c r="VN1224" s="23">
        <f t="shared" si="1164"/>
        <v>0</v>
      </c>
      <c r="VO1224" s="23">
        <f t="shared" si="1165"/>
        <v>0</v>
      </c>
      <c r="VP1224" s="23">
        <f t="shared" si="1365"/>
        <v>0</v>
      </c>
      <c r="VQ1224" s="23">
        <f t="shared" si="1366"/>
        <v>0</v>
      </c>
      <c r="VR1224" s="23">
        <f t="shared" si="1367"/>
        <v>0</v>
      </c>
      <c r="VS1224" s="23">
        <f t="shared" si="1368"/>
        <v>498.9</v>
      </c>
      <c r="VT1224" s="23">
        <f t="shared" si="1369"/>
        <v>521.26</v>
      </c>
      <c r="VU1224" s="23">
        <f t="shared" si="1370"/>
        <v>521.26</v>
      </c>
      <c r="VV1224" s="23">
        <f t="shared" si="1166"/>
        <v>0</v>
      </c>
      <c r="VW1224" s="23">
        <f t="shared" si="1166"/>
        <v>0</v>
      </c>
      <c r="VX1224" s="23">
        <f t="shared" si="1166"/>
        <v>0</v>
      </c>
      <c r="VY1224" s="23">
        <f t="shared" si="1167"/>
        <v>0</v>
      </c>
      <c r="VZ1224" s="23">
        <f t="shared" si="1167"/>
        <v>0</v>
      </c>
      <c r="WA1224" s="23">
        <f t="shared" si="1167"/>
        <v>0</v>
      </c>
      <c r="WB1224" s="28"/>
      <c r="WC1224" s="28"/>
      <c r="WD1224" s="28"/>
      <c r="WE1224" s="23">
        <f t="shared" si="1168"/>
        <v>0</v>
      </c>
      <c r="WF1224" s="23">
        <f t="shared" si="1169"/>
        <v>0</v>
      </c>
      <c r="WG1224" s="23">
        <f t="shared" si="1170"/>
        <v>0</v>
      </c>
      <c r="WH1224" s="23">
        <f t="shared" si="1171"/>
        <v>0</v>
      </c>
      <c r="WI1224" s="23">
        <f t="shared" si="1172"/>
        <v>0</v>
      </c>
      <c r="WJ1224" s="23">
        <f t="shared" si="1173"/>
        <v>0</v>
      </c>
      <c r="WK1224" s="23">
        <f t="shared" si="1371"/>
        <v>0</v>
      </c>
      <c r="WL1224" s="23">
        <f t="shared" si="1372"/>
        <v>0</v>
      </c>
      <c r="WM1224" s="23">
        <f t="shared" si="1373"/>
        <v>0</v>
      </c>
      <c r="WN1224" s="23">
        <f t="shared" si="1374"/>
        <v>478.54</v>
      </c>
      <c r="WO1224" s="23">
        <f t="shared" si="1375"/>
        <v>495.52</v>
      </c>
      <c r="WP1224" s="23">
        <f t="shared" si="1376"/>
        <v>495.52</v>
      </c>
      <c r="WQ1224" s="23">
        <f t="shared" si="1174"/>
        <v>0</v>
      </c>
      <c r="WR1224" s="23">
        <f t="shared" si="1174"/>
        <v>0</v>
      </c>
      <c r="WS1224" s="23">
        <f t="shared" si="1174"/>
        <v>0</v>
      </c>
      <c r="WT1224" s="23">
        <f t="shared" si="1175"/>
        <v>0</v>
      </c>
      <c r="WU1224" s="23">
        <f t="shared" si="1175"/>
        <v>0</v>
      </c>
      <c r="WV1224" s="23">
        <f t="shared" si="1175"/>
        <v>0</v>
      </c>
      <c r="WW1224" s="28"/>
      <c r="WX1224" s="28"/>
      <c r="WY1224" s="28"/>
      <c r="WZ1224" s="23">
        <f t="shared" si="1176"/>
        <v>0</v>
      </c>
      <c r="XA1224" s="23">
        <f t="shared" si="1177"/>
        <v>0</v>
      </c>
      <c r="XB1224" s="23">
        <f t="shared" si="1178"/>
        <v>0</v>
      </c>
      <c r="XC1224" s="23">
        <f t="shared" si="1179"/>
        <v>0</v>
      </c>
      <c r="XD1224" s="23">
        <f t="shared" si="1180"/>
        <v>0</v>
      </c>
      <c r="XE1224" s="23">
        <f t="shared" si="1181"/>
        <v>0</v>
      </c>
      <c r="XF1224" s="23">
        <f t="shared" si="1377"/>
        <v>0</v>
      </c>
      <c r="XG1224" s="23">
        <f t="shared" si="1378"/>
        <v>0</v>
      </c>
      <c r="XH1224" s="23">
        <f t="shared" si="1379"/>
        <v>0</v>
      </c>
      <c r="XI1224" s="23">
        <f t="shared" si="1380"/>
        <v>372.69</v>
      </c>
      <c r="XJ1224" s="23">
        <f t="shared" si="1381"/>
        <v>395.1</v>
      </c>
      <c r="XK1224" s="23">
        <f t="shared" si="1382"/>
        <v>395.1</v>
      </c>
      <c r="XL1224" s="23">
        <f t="shared" si="1182"/>
        <v>0</v>
      </c>
      <c r="XM1224" s="23">
        <f t="shared" si="1182"/>
        <v>0</v>
      </c>
      <c r="XN1224" s="23">
        <f t="shared" si="1182"/>
        <v>0</v>
      </c>
      <c r="XO1224" s="23">
        <f t="shared" si="1183"/>
        <v>0</v>
      </c>
      <c r="XP1224" s="23">
        <f t="shared" si="1183"/>
        <v>0</v>
      </c>
      <c r="XQ1224" s="23">
        <f t="shared" si="1183"/>
        <v>0</v>
      </c>
      <c r="XR1224" s="28"/>
      <c r="XS1224" s="28"/>
      <c r="XT1224" s="28"/>
      <c r="XU1224" s="23">
        <f t="shared" si="1184"/>
        <v>0</v>
      </c>
      <c r="XV1224" s="23">
        <f t="shared" si="1185"/>
        <v>0</v>
      </c>
      <c r="XW1224" s="23">
        <f t="shared" si="1186"/>
        <v>0</v>
      </c>
      <c r="XX1224" s="23">
        <f t="shared" si="1187"/>
        <v>0</v>
      </c>
      <c r="XY1224" s="23">
        <f t="shared" si="1188"/>
        <v>0</v>
      </c>
      <c r="XZ1224" s="23">
        <f t="shared" si="1189"/>
        <v>0</v>
      </c>
      <c r="YA1224" s="23">
        <f t="shared" si="1383"/>
        <v>0</v>
      </c>
      <c r="YB1224" s="23">
        <f t="shared" si="1384"/>
        <v>0</v>
      </c>
      <c r="YC1224" s="23">
        <f t="shared" si="1385"/>
        <v>0</v>
      </c>
      <c r="YD1224" s="23">
        <f t="shared" si="1386"/>
        <v>0</v>
      </c>
      <c r="YE1224" s="23">
        <f t="shared" si="1387"/>
        <v>0</v>
      </c>
      <c r="YF1224" s="23">
        <f t="shared" si="1388"/>
        <v>0</v>
      </c>
      <c r="YG1224" s="23">
        <f t="shared" si="1190"/>
        <v>0</v>
      </c>
      <c r="YH1224" s="23">
        <f t="shared" si="1190"/>
        <v>0</v>
      </c>
      <c r="YI1224" s="23">
        <f t="shared" si="1190"/>
        <v>0</v>
      </c>
      <c r="YJ1224" s="23">
        <f t="shared" si="1191"/>
        <v>0</v>
      </c>
      <c r="YK1224" s="23">
        <f t="shared" si="1191"/>
        <v>0</v>
      </c>
      <c r="YL1224" s="23">
        <f t="shared" si="1191"/>
        <v>0</v>
      </c>
      <c r="YM1224" s="57">
        <f t="shared" si="1192"/>
        <v>0</v>
      </c>
      <c r="YN1224" s="57">
        <f t="shared" si="1192"/>
        <v>0</v>
      </c>
      <c r="YO1224" s="57">
        <f t="shared" si="1192"/>
        <v>0</v>
      </c>
      <c r="YP1224" s="23">
        <f t="shared" si="1193"/>
        <v>0</v>
      </c>
      <c r="YQ1224" s="23">
        <f t="shared" si="1194"/>
        <v>0</v>
      </c>
      <c r="YR1224" s="23">
        <f t="shared" si="1195"/>
        <v>0</v>
      </c>
      <c r="YS1224" s="23">
        <f t="shared" si="1196"/>
        <v>0</v>
      </c>
      <c r="YT1224" s="23">
        <f t="shared" si="1197"/>
        <v>0</v>
      </c>
      <c r="YU1224" s="23">
        <f t="shared" si="1198"/>
        <v>0</v>
      </c>
      <c r="YV1224" s="23">
        <f t="shared" si="1389"/>
        <v>0</v>
      </c>
      <c r="YW1224" s="23">
        <f t="shared" si="1390"/>
        <v>0</v>
      </c>
      <c r="YX1224" s="23">
        <f t="shared" si="1391"/>
        <v>0</v>
      </c>
      <c r="YY1224" s="23">
        <f t="shared" si="1392"/>
        <v>511.45</v>
      </c>
      <c r="YZ1224" s="23">
        <f t="shared" si="1393"/>
        <v>530.88</v>
      </c>
      <c r="ZA1224" s="23">
        <f t="shared" si="1394"/>
        <v>530.88</v>
      </c>
      <c r="ZB1224" s="23">
        <f t="shared" si="1199"/>
        <v>0</v>
      </c>
      <c r="ZC1224" s="23">
        <f t="shared" si="1199"/>
        <v>0</v>
      </c>
      <c r="ZD1224" s="23">
        <f t="shared" si="1199"/>
        <v>0</v>
      </c>
      <c r="ZE1224" s="23">
        <f t="shared" si="1200"/>
        <v>0</v>
      </c>
      <c r="ZF1224" s="23">
        <f t="shared" si="1200"/>
        <v>0</v>
      </c>
      <c r="ZG1224" s="23">
        <f t="shared" si="1200"/>
        <v>0</v>
      </c>
    </row>
    <row r="1225" spans="1:683" hidden="1">
      <c r="A1225" s="19" t="s">
        <v>148</v>
      </c>
      <c r="B1225" s="85"/>
      <c r="C1225" s="5"/>
      <c r="D1225" s="116"/>
      <c r="E1225" s="74"/>
      <c r="F1225" s="36">
        <f t="shared" si="1201"/>
        <v>0</v>
      </c>
      <c r="G1225" s="36">
        <f t="shared" si="1201"/>
        <v>0</v>
      </c>
      <c r="H1225" s="36">
        <f t="shared" si="1201"/>
        <v>0</v>
      </c>
      <c r="I1225" s="23">
        <f t="shared" si="1202"/>
        <v>519</v>
      </c>
      <c r="J1225" s="23">
        <f t="shared" si="1202"/>
        <v>519</v>
      </c>
      <c r="K1225" s="23">
        <f t="shared" si="1202"/>
        <v>519</v>
      </c>
      <c r="L1225" s="28"/>
      <c r="M1225" s="28"/>
      <c r="N1225" s="28"/>
      <c r="O1225" s="23">
        <f t="shared" si="944"/>
        <v>0</v>
      </c>
      <c r="P1225" s="23">
        <f t="shared" si="945"/>
        <v>0</v>
      </c>
      <c r="Q1225" s="23">
        <f t="shared" si="946"/>
        <v>0</v>
      </c>
      <c r="R1225" s="23">
        <f t="shared" si="947"/>
        <v>0</v>
      </c>
      <c r="S1225" s="23">
        <f t="shared" si="948"/>
        <v>0</v>
      </c>
      <c r="T1225" s="23">
        <f t="shared" si="949"/>
        <v>0</v>
      </c>
      <c r="U1225" s="23">
        <f t="shared" si="1203"/>
        <v>0</v>
      </c>
      <c r="V1225" s="23">
        <f t="shared" si="1204"/>
        <v>0</v>
      </c>
      <c r="W1225" s="23">
        <f t="shared" si="1205"/>
        <v>0</v>
      </c>
      <c r="X1225" s="23">
        <f t="shared" si="1206"/>
        <v>472.33</v>
      </c>
      <c r="Y1225" s="23">
        <f t="shared" si="1207"/>
        <v>492.58</v>
      </c>
      <c r="Z1225" s="23">
        <f t="shared" si="1208"/>
        <v>492.58</v>
      </c>
      <c r="AA1225" s="23">
        <f t="shared" si="950"/>
        <v>0</v>
      </c>
      <c r="AB1225" s="23">
        <f t="shared" si="950"/>
        <v>0</v>
      </c>
      <c r="AC1225" s="23">
        <f t="shared" si="950"/>
        <v>0</v>
      </c>
      <c r="AD1225" s="23">
        <f t="shared" si="951"/>
        <v>0</v>
      </c>
      <c r="AE1225" s="23">
        <f t="shared" si="951"/>
        <v>0</v>
      </c>
      <c r="AF1225" s="23">
        <f t="shared" si="951"/>
        <v>0</v>
      </c>
      <c r="AG1225" s="28"/>
      <c r="AH1225" s="28"/>
      <c r="AI1225" s="28"/>
      <c r="AJ1225" s="23">
        <f t="shared" si="952"/>
        <v>0</v>
      </c>
      <c r="AK1225" s="23">
        <f t="shared" si="953"/>
        <v>0</v>
      </c>
      <c r="AL1225" s="23">
        <f t="shared" si="954"/>
        <v>0</v>
      </c>
      <c r="AM1225" s="23">
        <f t="shared" si="955"/>
        <v>0</v>
      </c>
      <c r="AN1225" s="23">
        <f t="shared" si="956"/>
        <v>0</v>
      </c>
      <c r="AO1225" s="23">
        <f t="shared" si="957"/>
        <v>0</v>
      </c>
      <c r="AP1225" s="23">
        <f t="shared" si="1209"/>
        <v>0</v>
      </c>
      <c r="AQ1225" s="23">
        <f t="shared" si="1210"/>
        <v>0</v>
      </c>
      <c r="AR1225" s="23">
        <f t="shared" si="1211"/>
        <v>0</v>
      </c>
      <c r="AS1225" s="23">
        <f t="shared" si="1212"/>
        <v>750.99</v>
      </c>
      <c r="AT1225" s="23">
        <f t="shared" si="1213"/>
        <v>760.63</v>
      </c>
      <c r="AU1225" s="23">
        <f t="shared" si="1214"/>
        <v>760.63</v>
      </c>
      <c r="AV1225" s="23">
        <f t="shared" si="958"/>
        <v>0</v>
      </c>
      <c r="AW1225" s="23">
        <f t="shared" si="958"/>
        <v>0</v>
      </c>
      <c r="AX1225" s="23">
        <f t="shared" si="958"/>
        <v>0</v>
      </c>
      <c r="AY1225" s="23">
        <f t="shared" si="959"/>
        <v>0</v>
      </c>
      <c r="AZ1225" s="23">
        <f t="shared" si="959"/>
        <v>0</v>
      </c>
      <c r="BA1225" s="23">
        <f t="shared" si="959"/>
        <v>0</v>
      </c>
      <c r="BB1225" s="28"/>
      <c r="BC1225" s="28"/>
      <c r="BD1225" s="28"/>
      <c r="BE1225" s="23">
        <f t="shared" si="960"/>
        <v>0</v>
      </c>
      <c r="BF1225" s="23">
        <f t="shared" si="961"/>
        <v>0</v>
      </c>
      <c r="BG1225" s="23">
        <f t="shared" si="962"/>
        <v>0</v>
      </c>
      <c r="BH1225" s="23">
        <f t="shared" si="963"/>
        <v>0</v>
      </c>
      <c r="BI1225" s="23">
        <f t="shared" si="964"/>
        <v>0</v>
      </c>
      <c r="BJ1225" s="23">
        <f t="shared" si="965"/>
        <v>0</v>
      </c>
      <c r="BK1225" s="23">
        <f t="shared" si="1215"/>
        <v>0</v>
      </c>
      <c r="BL1225" s="23">
        <f t="shared" si="1216"/>
        <v>0</v>
      </c>
      <c r="BM1225" s="23">
        <f t="shared" si="1217"/>
        <v>0</v>
      </c>
      <c r="BN1225" s="23">
        <f t="shared" si="1218"/>
        <v>419.19</v>
      </c>
      <c r="BO1225" s="23">
        <f t="shared" si="1219"/>
        <v>432.78</v>
      </c>
      <c r="BP1225" s="23">
        <f t="shared" si="1220"/>
        <v>432.78</v>
      </c>
      <c r="BQ1225" s="23">
        <f t="shared" si="966"/>
        <v>0</v>
      </c>
      <c r="BR1225" s="23">
        <f t="shared" si="966"/>
        <v>0</v>
      </c>
      <c r="BS1225" s="23">
        <f t="shared" si="966"/>
        <v>0</v>
      </c>
      <c r="BT1225" s="23">
        <f t="shared" si="967"/>
        <v>0</v>
      </c>
      <c r="BU1225" s="23">
        <f t="shared" si="967"/>
        <v>0</v>
      </c>
      <c r="BV1225" s="23">
        <f t="shared" si="967"/>
        <v>0</v>
      </c>
      <c r="BW1225" s="28"/>
      <c r="BX1225" s="28"/>
      <c r="BY1225" s="28"/>
      <c r="BZ1225" s="23">
        <f t="shared" si="968"/>
        <v>0</v>
      </c>
      <c r="CA1225" s="23">
        <f t="shared" si="969"/>
        <v>0</v>
      </c>
      <c r="CB1225" s="23">
        <f t="shared" si="970"/>
        <v>0</v>
      </c>
      <c r="CC1225" s="23">
        <f t="shared" si="971"/>
        <v>0</v>
      </c>
      <c r="CD1225" s="23">
        <f t="shared" si="972"/>
        <v>0</v>
      </c>
      <c r="CE1225" s="23">
        <f t="shared" si="973"/>
        <v>0</v>
      </c>
      <c r="CF1225" s="23">
        <f t="shared" si="1221"/>
        <v>0</v>
      </c>
      <c r="CG1225" s="23">
        <f t="shared" si="1222"/>
        <v>0</v>
      </c>
      <c r="CH1225" s="23">
        <f t="shared" si="1223"/>
        <v>0</v>
      </c>
      <c r="CI1225" s="23">
        <f t="shared" si="1224"/>
        <v>517.13</v>
      </c>
      <c r="CJ1225" s="23">
        <f t="shared" si="1225"/>
        <v>541.73</v>
      </c>
      <c r="CK1225" s="23">
        <f t="shared" si="1226"/>
        <v>541.73</v>
      </c>
      <c r="CL1225" s="23">
        <f t="shared" si="974"/>
        <v>0</v>
      </c>
      <c r="CM1225" s="23">
        <f t="shared" si="974"/>
        <v>0</v>
      </c>
      <c r="CN1225" s="23">
        <f t="shared" si="974"/>
        <v>0</v>
      </c>
      <c r="CO1225" s="23">
        <f t="shared" si="975"/>
        <v>0</v>
      </c>
      <c r="CP1225" s="23">
        <f t="shared" si="975"/>
        <v>0</v>
      </c>
      <c r="CQ1225" s="23">
        <f t="shared" si="975"/>
        <v>0</v>
      </c>
      <c r="CR1225" s="28"/>
      <c r="CS1225" s="28"/>
      <c r="CT1225" s="28"/>
      <c r="CU1225" s="23">
        <f t="shared" si="976"/>
        <v>0</v>
      </c>
      <c r="CV1225" s="23">
        <f t="shared" si="977"/>
        <v>0</v>
      </c>
      <c r="CW1225" s="23">
        <f t="shared" si="978"/>
        <v>0</v>
      </c>
      <c r="CX1225" s="23">
        <f t="shared" si="979"/>
        <v>0</v>
      </c>
      <c r="CY1225" s="23">
        <f t="shared" si="980"/>
        <v>0</v>
      </c>
      <c r="CZ1225" s="23">
        <f t="shared" si="981"/>
        <v>0</v>
      </c>
      <c r="DA1225" s="23">
        <f t="shared" si="1227"/>
        <v>0</v>
      </c>
      <c r="DB1225" s="23">
        <f t="shared" si="1228"/>
        <v>0</v>
      </c>
      <c r="DC1225" s="23">
        <f t="shared" si="1229"/>
        <v>0</v>
      </c>
      <c r="DD1225" s="23">
        <f t="shared" si="1230"/>
        <v>328.12</v>
      </c>
      <c r="DE1225" s="23">
        <f t="shared" si="1231"/>
        <v>344.13</v>
      </c>
      <c r="DF1225" s="23">
        <f t="shared" si="1232"/>
        <v>344.13</v>
      </c>
      <c r="DG1225" s="23">
        <f t="shared" si="982"/>
        <v>0</v>
      </c>
      <c r="DH1225" s="23">
        <f t="shared" si="982"/>
        <v>0</v>
      </c>
      <c r="DI1225" s="23">
        <f t="shared" si="982"/>
        <v>0</v>
      </c>
      <c r="DJ1225" s="23">
        <f t="shared" si="983"/>
        <v>0</v>
      </c>
      <c r="DK1225" s="23">
        <f t="shared" si="983"/>
        <v>0</v>
      </c>
      <c r="DL1225" s="23">
        <f t="shared" si="983"/>
        <v>0</v>
      </c>
      <c r="DM1225" s="28"/>
      <c r="DN1225" s="28"/>
      <c r="DO1225" s="28"/>
      <c r="DP1225" s="23">
        <f t="shared" si="984"/>
        <v>0</v>
      </c>
      <c r="DQ1225" s="23">
        <f t="shared" si="985"/>
        <v>0</v>
      </c>
      <c r="DR1225" s="23">
        <f t="shared" si="986"/>
        <v>0</v>
      </c>
      <c r="DS1225" s="23">
        <f t="shared" si="987"/>
        <v>0</v>
      </c>
      <c r="DT1225" s="23">
        <f t="shared" si="988"/>
        <v>0</v>
      </c>
      <c r="DU1225" s="23">
        <f t="shared" si="989"/>
        <v>0</v>
      </c>
      <c r="DV1225" s="23">
        <f t="shared" si="1233"/>
        <v>0</v>
      </c>
      <c r="DW1225" s="23">
        <f t="shared" si="1234"/>
        <v>0</v>
      </c>
      <c r="DX1225" s="23">
        <f t="shared" si="1235"/>
        <v>0</v>
      </c>
      <c r="DY1225" s="23">
        <f t="shared" si="1236"/>
        <v>502.39</v>
      </c>
      <c r="DZ1225" s="23">
        <f t="shared" si="1237"/>
        <v>527.25</v>
      </c>
      <c r="EA1225" s="23">
        <f t="shared" si="1238"/>
        <v>527.25</v>
      </c>
      <c r="EB1225" s="23">
        <f t="shared" si="990"/>
        <v>0</v>
      </c>
      <c r="EC1225" s="23">
        <f t="shared" si="990"/>
        <v>0</v>
      </c>
      <c r="ED1225" s="23">
        <f t="shared" si="990"/>
        <v>0</v>
      </c>
      <c r="EE1225" s="23">
        <f t="shared" si="991"/>
        <v>0</v>
      </c>
      <c r="EF1225" s="23">
        <f t="shared" si="991"/>
        <v>0</v>
      </c>
      <c r="EG1225" s="23">
        <f t="shared" si="991"/>
        <v>0</v>
      </c>
      <c r="EH1225" s="28"/>
      <c r="EI1225" s="28"/>
      <c r="EJ1225" s="28"/>
      <c r="EK1225" s="23">
        <f t="shared" si="992"/>
        <v>0</v>
      </c>
      <c r="EL1225" s="23">
        <f t="shared" si="993"/>
        <v>0</v>
      </c>
      <c r="EM1225" s="23">
        <f t="shared" si="994"/>
        <v>0</v>
      </c>
      <c r="EN1225" s="23">
        <f t="shared" si="995"/>
        <v>0</v>
      </c>
      <c r="EO1225" s="23">
        <f t="shared" si="996"/>
        <v>0</v>
      </c>
      <c r="EP1225" s="23">
        <f t="shared" si="997"/>
        <v>0</v>
      </c>
      <c r="EQ1225" s="23">
        <f t="shared" si="1239"/>
        <v>0</v>
      </c>
      <c r="ER1225" s="23">
        <f t="shared" si="1240"/>
        <v>0</v>
      </c>
      <c r="ES1225" s="23">
        <f t="shared" si="1241"/>
        <v>0</v>
      </c>
      <c r="ET1225" s="23">
        <f t="shared" si="1242"/>
        <v>426.91</v>
      </c>
      <c r="EU1225" s="23">
        <f t="shared" si="1243"/>
        <v>440.95</v>
      </c>
      <c r="EV1225" s="23">
        <f t="shared" si="1244"/>
        <v>440.95</v>
      </c>
      <c r="EW1225" s="23">
        <f t="shared" si="998"/>
        <v>0</v>
      </c>
      <c r="EX1225" s="23">
        <f t="shared" si="998"/>
        <v>0</v>
      </c>
      <c r="EY1225" s="23">
        <f t="shared" si="998"/>
        <v>0</v>
      </c>
      <c r="EZ1225" s="23">
        <f t="shared" si="999"/>
        <v>0</v>
      </c>
      <c r="FA1225" s="23">
        <f t="shared" si="999"/>
        <v>0</v>
      </c>
      <c r="FB1225" s="23">
        <f t="shared" si="999"/>
        <v>0</v>
      </c>
      <c r="FC1225" s="28"/>
      <c r="FD1225" s="28"/>
      <c r="FE1225" s="28"/>
      <c r="FF1225" s="23">
        <f t="shared" si="1000"/>
        <v>0</v>
      </c>
      <c r="FG1225" s="23">
        <f t="shared" si="1001"/>
        <v>0</v>
      </c>
      <c r="FH1225" s="23">
        <f t="shared" si="1002"/>
        <v>0</v>
      </c>
      <c r="FI1225" s="23">
        <f t="shared" si="1003"/>
        <v>0</v>
      </c>
      <c r="FJ1225" s="23">
        <f t="shared" si="1004"/>
        <v>0</v>
      </c>
      <c r="FK1225" s="23">
        <f t="shared" si="1005"/>
        <v>0</v>
      </c>
      <c r="FL1225" s="23">
        <f t="shared" si="1245"/>
        <v>0</v>
      </c>
      <c r="FM1225" s="23">
        <f t="shared" si="1246"/>
        <v>0</v>
      </c>
      <c r="FN1225" s="23">
        <f t="shared" si="1247"/>
        <v>0</v>
      </c>
      <c r="FO1225" s="23">
        <f t="shared" si="1248"/>
        <v>350.38</v>
      </c>
      <c r="FP1225" s="23">
        <f t="shared" si="1249"/>
        <v>361.95</v>
      </c>
      <c r="FQ1225" s="23">
        <f t="shared" si="1250"/>
        <v>361.95</v>
      </c>
      <c r="FR1225" s="23">
        <f t="shared" si="1006"/>
        <v>0</v>
      </c>
      <c r="FS1225" s="23">
        <f t="shared" si="1006"/>
        <v>0</v>
      </c>
      <c r="FT1225" s="23">
        <f t="shared" si="1006"/>
        <v>0</v>
      </c>
      <c r="FU1225" s="23">
        <f t="shared" si="1007"/>
        <v>0</v>
      </c>
      <c r="FV1225" s="23">
        <f t="shared" si="1007"/>
        <v>0</v>
      </c>
      <c r="FW1225" s="23">
        <f t="shared" si="1007"/>
        <v>0</v>
      </c>
      <c r="FX1225" s="28"/>
      <c r="FY1225" s="28"/>
      <c r="FZ1225" s="28"/>
      <c r="GA1225" s="23">
        <f t="shared" si="1008"/>
        <v>0</v>
      </c>
      <c r="GB1225" s="23">
        <f t="shared" si="1009"/>
        <v>0</v>
      </c>
      <c r="GC1225" s="23">
        <f t="shared" si="1010"/>
        <v>0</v>
      </c>
      <c r="GD1225" s="23">
        <f t="shared" si="1011"/>
        <v>0</v>
      </c>
      <c r="GE1225" s="23">
        <f t="shared" si="1012"/>
        <v>0</v>
      </c>
      <c r="GF1225" s="23">
        <f t="shared" si="1013"/>
        <v>0</v>
      </c>
      <c r="GG1225" s="23">
        <f t="shared" si="1251"/>
        <v>0</v>
      </c>
      <c r="GH1225" s="23">
        <f t="shared" si="1252"/>
        <v>0</v>
      </c>
      <c r="GI1225" s="23">
        <f t="shared" si="1253"/>
        <v>0</v>
      </c>
      <c r="GJ1225" s="23">
        <f t="shared" si="1254"/>
        <v>525.6</v>
      </c>
      <c r="GK1225" s="23">
        <f t="shared" si="1255"/>
        <v>543.74</v>
      </c>
      <c r="GL1225" s="23">
        <f t="shared" si="1256"/>
        <v>543.74</v>
      </c>
      <c r="GM1225" s="23">
        <f t="shared" si="1014"/>
        <v>0</v>
      </c>
      <c r="GN1225" s="23">
        <f t="shared" si="1014"/>
        <v>0</v>
      </c>
      <c r="GO1225" s="23">
        <f t="shared" si="1014"/>
        <v>0</v>
      </c>
      <c r="GP1225" s="23">
        <f t="shared" si="1015"/>
        <v>0</v>
      </c>
      <c r="GQ1225" s="23">
        <f t="shared" si="1015"/>
        <v>0</v>
      </c>
      <c r="GR1225" s="23">
        <f t="shared" si="1015"/>
        <v>0</v>
      </c>
      <c r="GS1225" s="28"/>
      <c r="GT1225" s="28"/>
      <c r="GU1225" s="28"/>
      <c r="GV1225" s="23">
        <f t="shared" si="1016"/>
        <v>0</v>
      </c>
      <c r="GW1225" s="23">
        <f t="shared" si="1017"/>
        <v>0</v>
      </c>
      <c r="GX1225" s="23">
        <f t="shared" si="1018"/>
        <v>0</v>
      </c>
      <c r="GY1225" s="23">
        <f t="shared" si="1019"/>
        <v>0</v>
      </c>
      <c r="GZ1225" s="23">
        <f t="shared" si="1020"/>
        <v>0</v>
      </c>
      <c r="HA1225" s="23">
        <f t="shared" si="1021"/>
        <v>0</v>
      </c>
      <c r="HB1225" s="23">
        <f t="shared" si="1257"/>
        <v>0</v>
      </c>
      <c r="HC1225" s="23">
        <f t="shared" si="1258"/>
        <v>0</v>
      </c>
      <c r="HD1225" s="23">
        <f t="shared" si="1259"/>
        <v>0</v>
      </c>
      <c r="HE1225" s="23">
        <f t="shared" si="1260"/>
        <v>536.33000000000004</v>
      </c>
      <c r="HF1225" s="23">
        <f t="shared" si="1261"/>
        <v>553.78</v>
      </c>
      <c r="HG1225" s="23">
        <f t="shared" si="1262"/>
        <v>553.78</v>
      </c>
      <c r="HH1225" s="23">
        <f t="shared" si="1022"/>
        <v>0</v>
      </c>
      <c r="HI1225" s="23">
        <f t="shared" si="1022"/>
        <v>0</v>
      </c>
      <c r="HJ1225" s="23">
        <f t="shared" si="1022"/>
        <v>0</v>
      </c>
      <c r="HK1225" s="23">
        <f t="shared" si="1023"/>
        <v>0</v>
      </c>
      <c r="HL1225" s="23">
        <f t="shared" si="1023"/>
        <v>0</v>
      </c>
      <c r="HM1225" s="23">
        <f t="shared" si="1023"/>
        <v>0</v>
      </c>
      <c r="HN1225" s="28"/>
      <c r="HO1225" s="28"/>
      <c r="HP1225" s="28"/>
      <c r="HQ1225" s="23">
        <f t="shared" si="1024"/>
        <v>0</v>
      </c>
      <c r="HR1225" s="23">
        <f t="shared" si="1025"/>
        <v>0</v>
      </c>
      <c r="HS1225" s="23">
        <f t="shared" si="1026"/>
        <v>0</v>
      </c>
      <c r="HT1225" s="23">
        <f t="shared" si="1027"/>
        <v>0</v>
      </c>
      <c r="HU1225" s="23">
        <f t="shared" si="1028"/>
        <v>0</v>
      </c>
      <c r="HV1225" s="23">
        <f t="shared" si="1029"/>
        <v>0</v>
      </c>
      <c r="HW1225" s="23">
        <f t="shared" si="1263"/>
        <v>0</v>
      </c>
      <c r="HX1225" s="23">
        <f t="shared" si="1264"/>
        <v>0</v>
      </c>
      <c r="HY1225" s="23">
        <f t="shared" si="1265"/>
        <v>0</v>
      </c>
      <c r="HZ1225" s="23">
        <f t="shared" si="1266"/>
        <v>441.09</v>
      </c>
      <c r="IA1225" s="23">
        <f t="shared" si="1267"/>
        <v>458.2</v>
      </c>
      <c r="IB1225" s="23">
        <f t="shared" si="1268"/>
        <v>458.2</v>
      </c>
      <c r="IC1225" s="23">
        <f t="shared" si="1030"/>
        <v>0</v>
      </c>
      <c r="ID1225" s="23">
        <f t="shared" si="1030"/>
        <v>0</v>
      </c>
      <c r="IE1225" s="23">
        <f t="shared" si="1030"/>
        <v>0</v>
      </c>
      <c r="IF1225" s="23">
        <f t="shared" si="1031"/>
        <v>0</v>
      </c>
      <c r="IG1225" s="23">
        <f t="shared" si="1031"/>
        <v>0</v>
      </c>
      <c r="IH1225" s="23">
        <f t="shared" si="1031"/>
        <v>0</v>
      </c>
      <c r="II1225" s="28"/>
      <c r="IJ1225" s="28"/>
      <c r="IK1225" s="28"/>
      <c r="IL1225" s="23">
        <f t="shared" si="1032"/>
        <v>0</v>
      </c>
      <c r="IM1225" s="23">
        <f t="shared" si="1033"/>
        <v>0</v>
      </c>
      <c r="IN1225" s="23">
        <f t="shared" si="1034"/>
        <v>0</v>
      </c>
      <c r="IO1225" s="23">
        <f t="shared" si="1035"/>
        <v>0</v>
      </c>
      <c r="IP1225" s="23">
        <f t="shared" si="1036"/>
        <v>0</v>
      </c>
      <c r="IQ1225" s="23">
        <f t="shared" si="1037"/>
        <v>0</v>
      </c>
      <c r="IR1225" s="23">
        <f t="shared" si="1269"/>
        <v>0</v>
      </c>
      <c r="IS1225" s="23">
        <f t="shared" si="1270"/>
        <v>0</v>
      </c>
      <c r="IT1225" s="23">
        <f t="shared" si="1271"/>
        <v>0</v>
      </c>
      <c r="IU1225" s="23">
        <f t="shared" si="1272"/>
        <v>1432.1</v>
      </c>
      <c r="IV1225" s="23">
        <f t="shared" si="1273"/>
        <v>1507.07</v>
      </c>
      <c r="IW1225" s="23">
        <f t="shared" si="1274"/>
        <v>1507.07</v>
      </c>
      <c r="IX1225" s="23">
        <f t="shared" si="1038"/>
        <v>0</v>
      </c>
      <c r="IY1225" s="23">
        <f t="shared" si="1038"/>
        <v>0</v>
      </c>
      <c r="IZ1225" s="23">
        <f t="shared" si="1038"/>
        <v>0</v>
      </c>
      <c r="JA1225" s="23">
        <f t="shared" si="1039"/>
        <v>0</v>
      </c>
      <c r="JB1225" s="23">
        <f t="shared" si="1039"/>
        <v>0</v>
      </c>
      <c r="JC1225" s="23">
        <f t="shared" si="1039"/>
        <v>0</v>
      </c>
      <c r="JD1225" s="28"/>
      <c r="JE1225" s="28"/>
      <c r="JF1225" s="28"/>
      <c r="JG1225" s="23">
        <f t="shared" si="1040"/>
        <v>0</v>
      </c>
      <c r="JH1225" s="23">
        <f t="shared" si="1041"/>
        <v>0</v>
      </c>
      <c r="JI1225" s="23">
        <f t="shared" si="1042"/>
        <v>0</v>
      </c>
      <c r="JJ1225" s="23">
        <f t="shared" si="1043"/>
        <v>0</v>
      </c>
      <c r="JK1225" s="23">
        <f t="shared" si="1044"/>
        <v>0</v>
      </c>
      <c r="JL1225" s="23">
        <f t="shared" si="1045"/>
        <v>0</v>
      </c>
      <c r="JM1225" s="23">
        <f t="shared" si="1275"/>
        <v>0</v>
      </c>
      <c r="JN1225" s="23">
        <f t="shared" si="1276"/>
        <v>0</v>
      </c>
      <c r="JO1225" s="23">
        <f t="shared" si="1277"/>
        <v>0</v>
      </c>
      <c r="JP1225" s="23">
        <f t="shared" si="1278"/>
        <v>368.3</v>
      </c>
      <c r="JQ1225" s="23">
        <f t="shared" si="1279"/>
        <v>385.04</v>
      </c>
      <c r="JR1225" s="23">
        <f t="shared" si="1280"/>
        <v>385.04</v>
      </c>
      <c r="JS1225" s="23">
        <f t="shared" si="1046"/>
        <v>0</v>
      </c>
      <c r="JT1225" s="23">
        <f t="shared" si="1046"/>
        <v>0</v>
      </c>
      <c r="JU1225" s="23">
        <f t="shared" si="1046"/>
        <v>0</v>
      </c>
      <c r="JV1225" s="23">
        <f t="shared" si="1047"/>
        <v>0</v>
      </c>
      <c r="JW1225" s="23">
        <f t="shared" si="1047"/>
        <v>0</v>
      </c>
      <c r="JX1225" s="23">
        <f t="shared" si="1047"/>
        <v>0</v>
      </c>
      <c r="JY1225" s="28"/>
      <c r="JZ1225" s="28"/>
      <c r="KA1225" s="28"/>
      <c r="KB1225" s="23">
        <f t="shared" si="1048"/>
        <v>0</v>
      </c>
      <c r="KC1225" s="23">
        <f t="shared" si="1049"/>
        <v>0</v>
      </c>
      <c r="KD1225" s="23">
        <f t="shared" si="1050"/>
        <v>0</v>
      </c>
      <c r="KE1225" s="23">
        <f t="shared" si="1051"/>
        <v>0</v>
      </c>
      <c r="KF1225" s="23">
        <f t="shared" si="1052"/>
        <v>0</v>
      </c>
      <c r="KG1225" s="23">
        <f t="shared" si="1053"/>
        <v>0</v>
      </c>
      <c r="KH1225" s="23">
        <f t="shared" si="1281"/>
        <v>0</v>
      </c>
      <c r="KI1225" s="23">
        <f t="shared" si="1282"/>
        <v>0</v>
      </c>
      <c r="KJ1225" s="23">
        <f t="shared" si="1283"/>
        <v>0</v>
      </c>
      <c r="KK1225" s="23">
        <f t="shared" si="1284"/>
        <v>408.84</v>
      </c>
      <c r="KL1225" s="23">
        <f t="shared" si="1285"/>
        <v>426.92</v>
      </c>
      <c r="KM1225" s="23">
        <f t="shared" si="1286"/>
        <v>426.92</v>
      </c>
      <c r="KN1225" s="23">
        <f t="shared" si="1054"/>
        <v>0</v>
      </c>
      <c r="KO1225" s="23">
        <f t="shared" si="1054"/>
        <v>0</v>
      </c>
      <c r="KP1225" s="23">
        <f t="shared" si="1054"/>
        <v>0</v>
      </c>
      <c r="KQ1225" s="23">
        <f t="shared" si="1055"/>
        <v>0</v>
      </c>
      <c r="KR1225" s="23">
        <f t="shared" si="1055"/>
        <v>0</v>
      </c>
      <c r="KS1225" s="23">
        <f t="shared" si="1055"/>
        <v>0</v>
      </c>
      <c r="KT1225" s="28"/>
      <c r="KU1225" s="28"/>
      <c r="KV1225" s="28"/>
      <c r="KW1225" s="23">
        <f t="shared" si="1056"/>
        <v>0</v>
      </c>
      <c r="KX1225" s="23">
        <f t="shared" si="1057"/>
        <v>0</v>
      </c>
      <c r="KY1225" s="23">
        <f t="shared" si="1058"/>
        <v>0</v>
      </c>
      <c r="KZ1225" s="23">
        <f t="shared" si="1059"/>
        <v>0</v>
      </c>
      <c r="LA1225" s="23">
        <f t="shared" si="1060"/>
        <v>0</v>
      </c>
      <c r="LB1225" s="23">
        <f t="shared" si="1061"/>
        <v>0</v>
      </c>
      <c r="LC1225" s="23">
        <f t="shared" si="1287"/>
        <v>0</v>
      </c>
      <c r="LD1225" s="23">
        <f t="shared" si="1288"/>
        <v>0</v>
      </c>
      <c r="LE1225" s="23">
        <f t="shared" si="1289"/>
        <v>0</v>
      </c>
      <c r="LF1225" s="23">
        <f t="shared" si="1290"/>
        <v>684.33</v>
      </c>
      <c r="LG1225" s="23">
        <f t="shared" si="1291"/>
        <v>709.77</v>
      </c>
      <c r="LH1225" s="23">
        <f t="shared" si="1292"/>
        <v>709.77</v>
      </c>
      <c r="LI1225" s="23">
        <f t="shared" si="1062"/>
        <v>0</v>
      </c>
      <c r="LJ1225" s="23">
        <f t="shared" si="1062"/>
        <v>0</v>
      </c>
      <c r="LK1225" s="23">
        <f t="shared" si="1062"/>
        <v>0</v>
      </c>
      <c r="LL1225" s="23">
        <f t="shared" si="1063"/>
        <v>0</v>
      </c>
      <c r="LM1225" s="23">
        <f t="shared" si="1063"/>
        <v>0</v>
      </c>
      <c r="LN1225" s="23">
        <f t="shared" si="1063"/>
        <v>0</v>
      </c>
      <c r="LO1225" s="28"/>
      <c r="LP1225" s="28"/>
      <c r="LQ1225" s="28"/>
      <c r="LR1225" s="23">
        <f t="shared" si="1064"/>
        <v>0</v>
      </c>
      <c r="LS1225" s="23">
        <f t="shared" si="1065"/>
        <v>0</v>
      </c>
      <c r="LT1225" s="23">
        <f t="shared" si="1066"/>
        <v>0</v>
      </c>
      <c r="LU1225" s="23">
        <f t="shared" si="1067"/>
        <v>0</v>
      </c>
      <c r="LV1225" s="23">
        <f t="shared" si="1068"/>
        <v>0</v>
      </c>
      <c r="LW1225" s="23">
        <f t="shared" si="1069"/>
        <v>0</v>
      </c>
      <c r="LX1225" s="23">
        <f t="shared" si="1293"/>
        <v>0</v>
      </c>
      <c r="LY1225" s="23">
        <f t="shared" si="1294"/>
        <v>0</v>
      </c>
      <c r="LZ1225" s="23">
        <f t="shared" si="1295"/>
        <v>0</v>
      </c>
      <c r="MA1225" s="23">
        <f t="shared" si="1296"/>
        <v>493.13</v>
      </c>
      <c r="MB1225" s="23">
        <f t="shared" si="1297"/>
        <v>516.96</v>
      </c>
      <c r="MC1225" s="23">
        <f t="shared" si="1298"/>
        <v>516.96</v>
      </c>
      <c r="MD1225" s="23">
        <f t="shared" si="1070"/>
        <v>0</v>
      </c>
      <c r="ME1225" s="23">
        <f t="shared" si="1070"/>
        <v>0</v>
      </c>
      <c r="MF1225" s="23">
        <f t="shared" si="1070"/>
        <v>0</v>
      </c>
      <c r="MG1225" s="23">
        <f t="shared" si="1071"/>
        <v>0</v>
      </c>
      <c r="MH1225" s="23">
        <f t="shared" si="1071"/>
        <v>0</v>
      </c>
      <c r="MI1225" s="23">
        <f t="shared" si="1071"/>
        <v>0</v>
      </c>
      <c r="MJ1225" s="28"/>
      <c r="MK1225" s="28"/>
      <c r="ML1225" s="28"/>
      <c r="MM1225" s="23">
        <f t="shared" si="1072"/>
        <v>0</v>
      </c>
      <c r="MN1225" s="23">
        <f t="shared" si="1073"/>
        <v>0</v>
      </c>
      <c r="MO1225" s="23">
        <f t="shared" si="1074"/>
        <v>0</v>
      </c>
      <c r="MP1225" s="23">
        <f t="shared" si="1075"/>
        <v>0</v>
      </c>
      <c r="MQ1225" s="23">
        <f t="shared" si="1076"/>
        <v>0</v>
      </c>
      <c r="MR1225" s="23">
        <f t="shared" si="1077"/>
        <v>0</v>
      </c>
      <c r="MS1225" s="23">
        <f t="shared" si="1299"/>
        <v>0</v>
      </c>
      <c r="MT1225" s="23">
        <f t="shared" si="1300"/>
        <v>0</v>
      </c>
      <c r="MU1225" s="23">
        <f t="shared" si="1301"/>
        <v>0</v>
      </c>
      <c r="MV1225" s="23">
        <f t="shared" si="1302"/>
        <v>487.55</v>
      </c>
      <c r="MW1225" s="23">
        <f t="shared" si="1303"/>
        <v>499.68</v>
      </c>
      <c r="MX1225" s="23">
        <f t="shared" si="1304"/>
        <v>499.68</v>
      </c>
      <c r="MY1225" s="23">
        <f t="shared" si="1078"/>
        <v>0</v>
      </c>
      <c r="MZ1225" s="23">
        <f t="shared" si="1078"/>
        <v>0</v>
      </c>
      <c r="NA1225" s="23">
        <f t="shared" si="1078"/>
        <v>0</v>
      </c>
      <c r="NB1225" s="23">
        <f t="shared" si="1079"/>
        <v>0</v>
      </c>
      <c r="NC1225" s="23">
        <f t="shared" si="1079"/>
        <v>0</v>
      </c>
      <c r="ND1225" s="23">
        <f t="shared" si="1079"/>
        <v>0</v>
      </c>
      <c r="NE1225" s="28"/>
      <c r="NF1225" s="28"/>
      <c r="NG1225" s="28"/>
      <c r="NH1225" s="23">
        <f t="shared" si="1080"/>
        <v>0</v>
      </c>
      <c r="NI1225" s="23">
        <f t="shared" si="1081"/>
        <v>0</v>
      </c>
      <c r="NJ1225" s="23">
        <f t="shared" si="1082"/>
        <v>0</v>
      </c>
      <c r="NK1225" s="23">
        <f t="shared" si="1083"/>
        <v>0</v>
      </c>
      <c r="NL1225" s="23">
        <f t="shared" si="1084"/>
        <v>0</v>
      </c>
      <c r="NM1225" s="23">
        <f t="shared" si="1085"/>
        <v>0</v>
      </c>
      <c r="NN1225" s="23">
        <f t="shared" si="1305"/>
        <v>0</v>
      </c>
      <c r="NO1225" s="23">
        <f t="shared" si="1306"/>
        <v>0</v>
      </c>
      <c r="NP1225" s="23">
        <f t="shared" si="1307"/>
        <v>0</v>
      </c>
      <c r="NQ1225" s="23">
        <f t="shared" si="1308"/>
        <v>600.62</v>
      </c>
      <c r="NR1225" s="23">
        <f t="shared" si="1309"/>
        <v>622.07000000000005</v>
      </c>
      <c r="NS1225" s="23">
        <f t="shared" si="1310"/>
        <v>622.07000000000005</v>
      </c>
      <c r="NT1225" s="23">
        <f t="shared" si="1086"/>
        <v>0</v>
      </c>
      <c r="NU1225" s="23">
        <f t="shared" si="1086"/>
        <v>0</v>
      </c>
      <c r="NV1225" s="23">
        <f t="shared" si="1086"/>
        <v>0</v>
      </c>
      <c r="NW1225" s="23">
        <f t="shared" si="1087"/>
        <v>0</v>
      </c>
      <c r="NX1225" s="23">
        <f t="shared" si="1087"/>
        <v>0</v>
      </c>
      <c r="NY1225" s="23">
        <f t="shared" si="1087"/>
        <v>0</v>
      </c>
      <c r="NZ1225" s="28"/>
      <c r="OA1225" s="28"/>
      <c r="OB1225" s="28"/>
      <c r="OC1225" s="23">
        <f t="shared" si="1088"/>
        <v>0</v>
      </c>
      <c r="OD1225" s="23">
        <f t="shared" si="1089"/>
        <v>0</v>
      </c>
      <c r="OE1225" s="23">
        <f t="shared" si="1090"/>
        <v>0</v>
      </c>
      <c r="OF1225" s="23">
        <f t="shared" si="1091"/>
        <v>0</v>
      </c>
      <c r="OG1225" s="23">
        <f t="shared" si="1092"/>
        <v>0</v>
      </c>
      <c r="OH1225" s="23">
        <f t="shared" si="1093"/>
        <v>0</v>
      </c>
      <c r="OI1225" s="23">
        <f t="shared" si="1311"/>
        <v>0</v>
      </c>
      <c r="OJ1225" s="23">
        <f t="shared" si="1312"/>
        <v>0</v>
      </c>
      <c r="OK1225" s="23">
        <f t="shared" si="1313"/>
        <v>0</v>
      </c>
      <c r="OL1225" s="23">
        <f t="shared" si="1314"/>
        <v>580.23</v>
      </c>
      <c r="OM1225" s="23">
        <f t="shared" si="1315"/>
        <v>608.1</v>
      </c>
      <c r="ON1225" s="23">
        <f t="shared" si="1316"/>
        <v>608.1</v>
      </c>
      <c r="OO1225" s="23">
        <f t="shared" si="1094"/>
        <v>0</v>
      </c>
      <c r="OP1225" s="23">
        <f t="shared" si="1094"/>
        <v>0</v>
      </c>
      <c r="OQ1225" s="23">
        <f t="shared" si="1094"/>
        <v>0</v>
      </c>
      <c r="OR1225" s="23">
        <f t="shared" si="1095"/>
        <v>0</v>
      </c>
      <c r="OS1225" s="23">
        <f t="shared" si="1095"/>
        <v>0</v>
      </c>
      <c r="OT1225" s="23">
        <f t="shared" si="1095"/>
        <v>0</v>
      </c>
      <c r="OU1225" s="28"/>
      <c r="OV1225" s="28"/>
      <c r="OW1225" s="28"/>
      <c r="OX1225" s="23">
        <f t="shared" si="1096"/>
        <v>0</v>
      </c>
      <c r="OY1225" s="23">
        <f t="shared" si="1097"/>
        <v>0</v>
      </c>
      <c r="OZ1225" s="23">
        <f t="shared" si="1098"/>
        <v>0</v>
      </c>
      <c r="PA1225" s="23">
        <f t="shared" si="1099"/>
        <v>0</v>
      </c>
      <c r="PB1225" s="23">
        <f t="shared" si="1100"/>
        <v>0</v>
      </c>
      <c r="PC1225" s="23">
        <f t="shared" si="1101"/>
        <v>0</v>
      </c>
      <c r="PD1225" s="23">
        <f t="shared" si="1317"/>
        <v>0</v>
      </c>
      <c r="PE1225" s="23">
        <f t="shared" si="1318"/>
        <v>0</v>
      </c>
      <c r="PF1225" s="23">
        <f t="shared" si="1319"/>
        <v>0</v>
      </c>
      <c r="PG1225" s="23">
        <f t="shared" si="1320"/>
        <v>603.9</v>
      </c>
      <c r="PH1225" s="23">
        <f t="shared" si="1321"/>
        <v>621.29</v>
      </c>
      <c r="PI1225" s="23">
        <f t="shared" si="1322"/>
        <v>621.29</v>
      </c>
      <c r="PJ1225" s="23">
        <f t="shared" si="1102"/>
        <v>0</v>
      </c>
      <c r="PK1225" s="23">
        <f t="shared" si="1102"/>
        <v>0</v>
      </c>
      <c r="PL1225" s="23">
        <f t="shared" si="1102"/>
        <v>0</v>
      </c>
      <c r="PM1225" s="23">
        <f t="shared" si="1103"/>
        <v>0</v>
      </c>
      <c r="PN1225" s="23">
        <f t="shared" si="1103"/>
        <v>0</v>
      </c>
      <c r="PO1225" s="23">
        <f t="shared" si="1103"/>
        <v>0</v>
      </c>
      <c r="PP1225" s="28"/>
      <c r="PQ1225" s="28"/>
      <c r="PR1225" s="28"/>
      <c r="PS1225" s="23">
        <f t="shared" si="1104"/>
        <v>0</v>
      </c>
      <c r="PT1225" s="23">
        <f t="shared" si="1105"/>
        <v>0</v>
      </c>
      <c r="PU1225" s="23">
        <f t="shared" si="1106"/>
        <v>0</v>
      </c>
      <c r="PV1225" s="23">
        <f t="shared" si="1107"/>
        <v>0</v>
      </c>
      <c r="PW1225" s="23">
        <f t="shared" si="1108"/>
        <v>0</v>
      </c>
      <c r="PX1225" s="23">
        <f t="shared" si="1109"/>
        <v>0</v>
      </c>
      <c r="PY1225" s="23">
        <f t="shared" si="1323"/>
        <v>0</v>
      </c>
      <c r="PZ1225" s="23">
        <f t="shared" si="1324"/>
        <v>0</v>
      </c>
      <c r="QA1225" s="23">
        <f t="shared" si="1325"/>
        <v>0</v>
      </c>
      <c r="QB1225" s="23">
        <f t="shared" si="1326"/>
        <v>570.16</v>
      </c>
      <c r="QC1225" s="23">
        <f t="shared" si="1327"/>
        <v>587.11</v>
      </c>
      <c r="QD1225" s="23">
        <f t="shared" si="1328"/>
        <v>587.11</v>
      </c>
      <c r="QE1225" s="23">
        <f t="shared" si="1110"/>
        <v>0</v>
      </c>
      <c r="QF1225" s="23">
        <f t="shared" si="1110"/>
        <v>0</v>
      </c>
      <c r="QG1225" s="23">
        <f t="shared" si="1110"/>
        <v>0</v>
      </c>
      <c r="QH1225" s="23">
        <f t="shared" si="1111"/>
        <v>0</v>
      </c>
      <c r="QI1225" s="23">
        <f t="shared" si="1111"/>
        <v>0</v>
      </c>
      <c r="QJ1225" s="23">
        <f t="shared" si="1111"/>
        <v>0</v>
      </c>
      <c r="QK1225" s="28"/>
      <c r="QL1225" s="28"/>
      <c r="QM1225" s="28"/>
      <c r="QN1225" s="23">
        <f t="shared" si="1112"/>
        <v>0</v>
      </c>
      <c r="QO1225" s="23">
        <f t="shared" si="1113"/>
        <v>0</v>
      </c>
      <c r="QP1225" s="23">
        <f t="shared" si="1114"/>
        <v>0</v>
      </c>
      <c r="QQ1225" s="23">
        <f t="shared" si="1115"/>
        <v>0</v>
      </c>
      <c r="QR1225" s="23">
        <f t="shared" si="1116"/>
        <v>0</v>
      </c>
      <c r="QS1225" s="23">
        <f t="shared" si="1117"/>
        <v>0</v>
      </c>
      <c r="QT1225" s="23">
        <f t="shared" si="1329"/>
        <v>0</v>
      </c>
      <c r="QU1225" s="23">
        <f t="shared" si="1330"/>
        <v>0</v>
      </c>
      <c r="QV1225" s="23">
        <f t="shared" si="1331"/>
        <v>0</v>
      </c>
      <c r="QW1225" s="23">
        <f t="shared" si="1332"/>
        <v>408.47</v>
      </c>
      <c r="QX1225" s="23">
        <f t="shared" si="1333"/>
        <v>419.41</v>
      </c>
      <c r="QY1225" s="23">
        <f t="shared" si="1334"/>
        <v>419.41</v>
      </c>
      <c r="QZ1225" s="23">
        <f t="shared" si="1118"/>
        <v>0</v>
      </c>
      <c r="RA1225" s="23">
        <f t="shared" si="1118"/>
        <v>0</v>
      </c>
      <c r="RB1225" s="23">
        <f t="shared" si="1118"/>
        <v>0</v>
      </c>
      <c r="RC1225" s="23">
        <f t="shared" si="1119"/>
        <v>0</v>
      </c>
      <c r="RD1225" s="23">
        <f t="shared" si="1119"/>
        <v>0</v>
      </c>
      <c r="RE1225" s="23">
        <f t="shared" si="1119"/>
        <v>0</v>
      </c>
      <c r="RF1225" s="28"/>
      <c r="RG1225" s="28"/>
      <c r="RH1225" s="28"/>
      <c r="RI1225" s="23">
        <f t="shared" si="1120"/>
        <v>0</v>
      </c>
      <c r="RJ1225" s="23">
        <f t="shared" si="1121"/>
        <v>0</v>
      </c>
      <c r="RK1225" s="23">
        <f t="shared" si="1122"/>
        <v>0</v>
      </c>
      <c r="RL1225" s="23">
        <f t="shared" si="1123"/>
        <v>0</v>
      </c>
      <c r="RM1225" s="23">
        <f t="shared" si="1124"/>
        <v>0</v>
      </c>
      <c r="RN1225" s="23">
        <f t="shared" si="1125"/>
        <v>0</v>
      </c>
      <c r="RO1225" s="23">
        <f t="shared" si="1335"/>
        <v>0</v>
      </c>
      <c r="RP1225" s="23">
        <f t="shared" si="1336"/>
        <v>0</v>
      </c>
      <c r="RQ1225" s="23">
        <f t="shared" si="1337"/>
        <v>0</v>
      </c>
      <c r="RR1225" s="23">
        <f t="shared" si="1338"/>
        <v>504.58</v>
      </c>
      <c r="RS1225" s="23">
        <f t="shared" si="1339"/>
        <v>523.30999999999995</v>
      </c>
      <c r="RT1225" s="23">
        <f t="shared" si="1340"/>
        <v>523.30999999999995</v>
      </c>
      <c r="RU1225" s="23">
        <f t="shared" si="1126"/>
        <v>0</v>
      </c>
      <c r="RV1225" s="23">
        <f t="shared" si="1126"/>
        <v>0</v>
      </c>
      <c r="RW1225" s="23">
        <f t="shared" si="1126"/>
        <v>0</v>
      </c>
      <c r="RX1225" s="23">
        <f t="shared" si="1127"/>
        <v>0</v>
      </c>
      <c r="RY1225" s="23">
        <f t="shared" si="1127"/>
        <v>0</v>
      </c>
      <c r="RZ1225" s="23">
        <f t="shared" si="1127"/>
        <v>0</v>
      </c>
      <c r="SA1225" s="28"/>
      <c r="SB1225" s="28"/>
      <c r="SC1225" s="28"/>
      <c r="SD1225" s="23">
        <f t="shared" si="1128"/>
        <v>0</v>
      </c>
      <c r="SE1225" s="23">
        <f t="shared" si="1129"/>
        <v>0</v>
      </c>
      <c r="SF1225" s="23">
        <f t="shared" si="1130"/>
        <v>0</v>
      </c>
      <c r="SG1225" s="23">
        <f t="shared" si="1131"/>
        <v>0</v>
      </c>
      <c r="SH1225" s="23">
        <f t="shared" si="1132"/>
        <v>0</v>
      </c>
      <c r="SI1225" s="23">
        <f t="shared" si="1133"/>
        <v>0</v>
      </c>
      <c r="SJ1225" s="23">
        <f t="shared" si="1341"/>
        <v>0</v>
      </c>
      <c r="SK1225" s="23">
        <f t="shared" si="1342"/>
        <v>0</v>
      </c>
      <c r="SL1225" s="23">
        <f t="shared" si="1343"/>
        <v>0</v>
      </c>
      <c r="SM1225" s="23">
        <f t="shared" si="1344"/>
        <v>816.99</v>
      </c>
      <c r="SN1225" s="23">
        <f t="shared" si="1345"/>
        <v>851.92</v>
      </c>
      <c r="SO1225" s="23">
        <f t="shared" si="1346"/>
        <v>851.92</v>
      </c>
      <c r="SP1225" s="23">
        <f t="shared" si="1134"/>
        <v>0</v>
      </c>
      <c r="SQ1225" s="23">
        <f t="shared" si="1134"/>
        <v>0</v>
      </c>
      <c r="SR1225" s="23">
        <f t="shared" si="1134"/>
        <v>0</v>
      </c>
      <c r="SS1225" s="23">
        <f t="shared" si="1135"/>
        <v>0</v>
      </c>
      <c r="ST1225" s="23">
        <f t="shared" si="1135"/>
        <v>0</v>
      </c>
      <c r="SU1225" s="23">
        <f t="shared" si="1135"/>
        <v>0</v>
      </c>
      <c r="SV1225" s="28"/>
      <c r="SW1225" s="28"/>
      <c r="SX1225" s="28"/>
      <c r="SY1225" s="23">
        <f t="shared" si="1136"/>
        <v>0</v>
      </c>
      <c r="SZ1225" s="23">
        <f t="shared" si="1137"/>
        <v>0</v>
      </c>
      <c r="TA1225" s="23">
        <f t="shared" si="1138"/>
        <v>0</v>
      </c>
      <c r="TB1225" s="23">
        <f t="shared" si="1139"/>
        <v>0</v>
      </c>
      <c r="TC1225" s="23">
        <f t="shared" si="1140"/>
        <v>0</v>
      </c>
      <c r="TD1225" s="23">
        <f t="shared" si="1141"/>
        <v>0</v>
      </c>
      <c r="TE1225" s="23">
        <f t="shared" si="1347"/>
        <v>0</v>
      </c>
      <c r="TF1225" s="23">
        <f t="shared" si="1348"/>
        <v>0</v>
      </c>
      <c r="TG1225" s="23">
        <f t="shared" si="1349"/>
        <v>0</v>
      </c>
      <c r="TH1225" s="23">
        <f t="shared" si="1350"/>
        <v>613.48</v>
      </c>
      <c r="TI1225" s="23">
        <f t="shared" si="1351"/>
        <v>638.25</v>
      </c>
      <c r="TJ1225" s="23">
        <f t="shared" si="1352"/>
        <v>638.25</v>
      </c>
      <c r="TK1225" s="23">
        <f t="shared" si="1142"/>
        <v>0</v>
      </c>
      <c r="TL1225" s="23">
        <f t="shared" si="1142"/>
        <v>0</v>
      </c>
      <c r="TM1225" s="23">
        <f t="shared" si="1142"/>
        <v>0</v>
      </c>
      <c r="TN1225" s="23">
        <f t="shared" si="1143"/>
        <v>0</v>
      </c>
      <c r="TO1225" s="23">
        <f t="shared" si="1143"/>
        <v>0</v>
      </c>
      <c r="TP1225" s="23">
        <f t="shared" si="1143"/>
        <v>0</v>
      </c>
      <c r="TQ1225" s="28"/>
      <c r="TR1225" s="28"/>
      <c r="TS1225" s="28"/>
      <c r="TT1225" s="23">
        <f t="shared" si="1144"/>
        <v>0</v>
      </c>
      <c r="TU1225" s="23">
        <f t="shared" si="1145"/>
        <v>0</v>
      </c>
      <c r="TV1225" s="23">
        <f t="shared" si="1146"/>
        <v>0</v>
      </c>
      <c r="TW1225" s="23">
        <f t="shared" si="1147"/>
        <v>0</v>
      </c>
      <c r="TX1225" s="23">
        <f t="shared" si="1148"/>
        <v>0</v>
      </c>
      <c r="TY1225" s="23">
        <f t="shared" si="1149"/>
        <v>0</v>
      </c>
      <c r="TZ1225" s="23">
        <f t="shared" si="1353"/>
        <v>0</v>
      </c>
      <c r="UA1225" s="23">
        <f t="shared" si="1354"/>
        <v>0</v>
      </c>
      <c r="UB1225" s="23">
        <f t="shared" si="1355"/>
        <v>0</v>
      </c>
      <c r="UC1225" s="23">
        <f t="shared" si="1356"/>
        <v>645.79</v>
      </c>
      <c r="UD1225" s="23">
        <f t="shared" si="1357"/>
        <v>676.94</v>
      </c>
      <c r="UE1225" s="23">
        <f t="shared" si="1358"/>
        <v>676.94</v>
      </c>
      <c r="UF1225" s="23">
        <f t="shared" si="1150"/>
        <v>0</v>
      </c>
      <c r="UG1225" s="23">
        <f t="shared" si="1150"/>
        <v>0</v>
      </c>
      <c r="UH1225" s="23">
        <f t="shared" si="1150"/>
        <v>0</v>
      </c>
      <c r="UI1225" s="23">
        <f t="shared" si="1151"/>
        <v>0</v>
      </c>
      <c r="UJ1225" s="23">
        <f t="shared" si="1151"/>
        <v>0</v>
      </c>
      <c r="UK1225" s="23">
        <f t="shared" si="1151"/>
        <v>0</v>
      </c>
      <c r="UL1225" s="28"/>
      <c r="UM1225" s="28"/>
      <c r="UN1225" s="28"/>
      <c r="UO1225" s="23">
        <f t="shared" si="1152"/>
        <v>0</v>
      </c>
      <c r="UP1225" s="23">
        <f t="shared" si="1153"/>
        <v>0</v>
      </c>
      <c r="UQ1225" s="23">
        <f t="shared" si="1154"/>
        <v>0</v>
      </c>
      <c r="UR1225" s="23">
        <f t="shared" si="1155"/>
        <v>0</v>
      </c>
      <c r="US1225" s="23">
        <f t="shared" si="1156"/>
        <v>0</v>
      </c>
      <c r="UT1225" s="23">
        <f t="shared" si="1157"/>
        <v>0</v>
      </c>
      <c r="UU1225" s="23">
        <f t="shared" si="1359"/>
        <v>0</v>
      </c>
      <c r="UV1225" s="23">
        <f t="shared" si="1360"/>
        <v>0</v>
      </c>
      <c r="UW1225" s="23">
        <f t="shared" si="1361"/>
        <v>0</v>
      </c>
      <c r="UX1225" s="23">
        <f t="shared" si="1362"/>
        <v>378.82</v>
      </c>
      <c r="UY1225" s="23">
        <f t="shared" si="1363"/>
        <v>396.76</v>
      </c>
      <c r="UZ1225" s="23">
        <f t="shared" si="1364"/>
        <v>396.76</v>
      </c>
      <c r="VA1225" s="23">
        <f t="shared" si="1158"/>
        <v>0</v>
      </c>
      <c r="VB1225" s="23">
        <f t="shared" si="1158"/>
        <v>0</v>
      </c>
      <c r="VC1225" s="23">
        <f t="shared" si="1158"/>
        <v>0</v>
      </c>
      <c r="VD1225" s="23">
        <f t="shared" si="1159"/>
        <v>0</v>
      </c>
      <c r="VE1225" s="23">
        <f t="shared" si="1159"/>
        <v>0</v>
      </c>
      <c r="VF1225" s="23">
        <f t="shared" si="1159"/>
        <v>0</v>
      </c>
      <c r="VG1225" s="28"/>
      <c r="VH1225" s="28"/>
      <c r="VI1225" s="28"/>
      <c r="VJ1225" s="23">
        <f t="shared" si="1160"/>
        <v>0</v>
      </c>
      <c r="VK1225" s="23">
        <f t="shared" si="1161"/>
        <v>0</v>
      </c>
      <c r="VL1225" s="23">
        <f t="shared" si="1162"/>
        <v>0</v>
      </c>
      <c r="VM1225" s="23">
        <f t="shared" si="1163"/>
        <v>0</v>
      </c>
      <c r="VN1225" s="23">
        <f t="shared" si="1164"/>
        <v>0</v>
      </c>
      <c r="VO1225" s="23">
        <f t="shared" si="1165"/>
        <v>0</v>
      </c>
      <c r="VP1225" s="23">
        <f t="shared" si="1365"/>
        <v>0</v>
      </c>
      <c r="VQ1225" s="23">
        <f t="shared" si="1366"/>
        <v>0</v>
      </c>
      <c r="VR1225" s="23">
        <f t="shared" si="1367"/>
        <v>0</v>
      </c>
      <c r="VS1225" s="23">
        <f t="shared" si="1368"/>
        <v>498.9</v>
      </c>
      <c r="VT1225" s="23">
        <f t="shared" si="1369"/>
        <v>521.26</v>
      </c>
      <c r="VU1225" s="23">
        <f t="shared" si="1370"/>
        <v>521.26</v>
      </c>
      <c r="VV1225" s="23">
        <f t="shared" si="1166"/>
        <v>0</v>
      </c>
      <c r="VW1225" s="23">
        <f t="shared" si="1166"/>
        <v>0</v>
      </c>
      <c r="VX1225" s="23">
        <f t="shared" si="1166"/>
        <v>0</v>
      </c>
      <c r="VY1225" s="23">
        <f t="shared" si="1167"/>
        <v>0</v>
      </c>
      <c r="VZ1225" s="23">
        <f t="shared" si="1167"/>
        <v>0</v>
      </c>
      <c r="WA1225" s="23">
        <f t="shared" si="1167"/>
        <v>0</v>
      </c>
      <c r="WB1225" s="28"/>
      <c r="WC1225" s="28"/>
      <c r="WD1225" s="28"/>
      <c r="WE1225" s="23">
        <f t="shared" si="1168"/>
        <v>0</v>
      </c>
      <c r="WF1225" s="23">
        <f t="shared" si="1169"/>
        <v>0</v>
      </c>
      <c r="WG1225" s="23">
        <f t="shared" si="1170"/>
        <v>0</v>
      </c>
      <c r="WH1225" s="23">
        <f t="shared" si="1171"/>
        <v>0</v>
      </c>
      <c r="WI1225" s="23">
        <f t="shared" si="1172"/>
        <v>0</v>
      </c>
      <c r="WJ1225" s="23">
        <f t="shared" si="1173"/>
        <v>0</v>
      </c>
      <c r="WK1225" s="23">
        <f t="shared" si="1371"/>
        <v>0</v>
      </c>
      <c r="WL1225" s="23">
        <f t="shared" si="1372"/>
        <v>0</v>
      </c>
      <c r="WM1225" s="23">
        <f t="shared" si="1373"/>
        <v>0</v>
      </c>
      <c r="WN1225" s="23">
        <f t="shared" si="1374"/>
        <v>478.54</v>
      </c>
      <c r="WO1225" s="23">
        <f t="shared" si="1375"/>
        <v>495.52</v>
      </c>
      <c r="WP1225" s="23">
        <f t="shared" si="1376"/>
        <v>495.52</v>
      </c>
      <c r="WQ1225" s="23">
        <f t="shared" si="1174"/>
        <v>0</v>
      </c>
      <c r="WR1225" s="23">
        <f t="shared" si="1174"/>
        <v>0</v>
      </c>
      <c r="WS1225" s="23">
        <f t="shared" si="1174"/>
        <v>0</v>
      </c>
      <c r="WT1225" s="23">
        <f t="shared" si="1175"/>
        <v>0</v>
      </c>
      <c r="WU1225" s="23">
        <f t="shared" si="1175"/>
        <v>0</v>
      </c>
      <c r="WV1225" s="23">
        <f t="shared" si="1175"/>
        <v>0</v>
      </c>
      <c r="WW1225" s="28"/>
      <c r="WX1225" s="28"/>
      <c r="WY1225" s="28"/>
      <c r="WZ1225" s="23">
        <f t="shared" si="1176"/>
        <v>0</v>
      </c>
      <c r="XA1225" s="23">
        <f t="shared" si="1177"/>
        <v>0</v>
      </c>
      <c r="XB1225" s="23">
        <f t="shared" si="1178"/>
        <v>0</v>
      </c>
      <c r="XC1225" s="23">
        <f t="shared" si="1179"/>
        <v>0</v>
      </c>
      <c r="XD1225" s="23">
        <f t="shared" si="1180"/>
        <v>0</v>
      </c>
      <c r="XE1225" s="23">
        <f t="shared" si="1181"/>
        <v>0</v>
      </c>
      <c r="XF1225" s="23">
        <f t="shared" si="1377"/>
        <v>0</v>
      </c>
      <c r="XG1225" s="23">
        <f t="shared" si="1378"/>
        <v>0</v>
      </c>
      <c r="XH1225" s="23">
        <f t="shared" si="1379"/>
        <v>0</v>
      </c>
      <c r="XI1225" s="23">
        <f t="shared" si="1380"/>
        <v>372.69</v>
      </c>
      <c r="XJ1225" s="23">
        <f t="shared" si="1381"/>
        <v>395.1</v>
      </c>
      <c r="XK1225" s="23">
        <f t="shared" si="1382"/>
        <v>395.1</v>
      </c>
      <c r="XL1225" s="23">
        <f t="shared" si="1182"/>
        <v>0</v>
      </c>
      <c r="XM1225" s="23">
        <f t="shared" si="1182"/>
        <v>0</v>
      </c>
      <c r="XN1225" s="23">
        <f t="shared" si="1182"/>
        <v>0</v>
      </c>
      <c r="XO1225" s="23">
        <f t="shared" si="1183"/>
        <v>0</v>
      </c>
      <c r="XP1225" s="23">
        <f t="shared" si="1183"/>
        <v>0</v>
      </c>
      <c r="XQ1225" s="23">
        <f t="shared" si="1183"/>
        <v>0</v>
      </c>
      <c r="XR1225" s="28"/>
      <c r="XS1225" s="28"/>
      <c r="XT1225" s="28"/>
      <c r="XU1225" s="23">
        <f t="shared" si="1184"/>
        <v>0</v>
      </c>
      <c r="XV1225" s="23">
        <f t="shared" si="1185"/>
        <v>0</v>
      </c>
      <c r="XW1225" s="23">
        <f t="shared" si="1186"/>
        <v>0</v>
      </c>
      <c r="XX1225" s="23">
        <f t="shared" si="1187"/>
        <v>0</v>
      </c>
      <c r="XY1225" s="23">
        <f t="shared" si="1188"/>
        <v>0</v>
      </c>
      <c r="XZ1225" s="23">
        <f t="shared" si="1189"/>
        <v>0</v>
      </c>
      <c r="YA1225" s="23">
        <f t="shared" si="1383"/>
        <v>0</v>
      </c>
      <c r="YB1225" s="23">
        <f t="shared" si="1384"/>
        <v>0</v>
      </c>
      <c r="YC1225" s="23">
        <f t="shared" si="1385"/>
        <v>0</v>
      </c>
      <c r="YD1225" s="23">
        <f t="shared" si="1386"/>
        <v>0</v>
      </c>
      <c r="YE1225" s="23">
        <f t="shared" si="1387"/>
        <v>0</v>
      </c>
      <c r="YF1225" s="23">
        <f t="shared" si="1388"/>
        <v>0</v>
      </c>
      <c r="YG1225" s="23">
        <f t="shared" si="1190"/>
        <v>0</v>
      </c>
      <c r="YH1225" s="23">
        <f t="shared" si="1190"/>
        <v>0</v>
      </c>
      <c r="YI1225" s="23">
        <f t="shared" si="1190"/>
        <v>0</v>
      </c>
      <c r="YJ1225" s="23">
        <f t="shared" si="1191"/>
        <v>0</v>
      </c>
      <c r="YK1225" s="23">
        <f t="shared" si="1191"/>
        <v>0</v>
      </c>
      <c r="YL1225" s="23">
        <f t="shared" si="1191"/>
        <v>0</v>
      </c>
      <c r="YM1225" s="57">
        <f t="shared" si="1192"/>
        <v>0</v>
      </c>
      <c r="YN1225" s="57">
        <f t="shared" si="1192"/>
        <v>0</v>
      </c>
      <c r="YO1225" s="57">
        <f t="shared" si="1192"/>
        <v>0</v>
      </c>
      <c r="YP1225" s="23">
        <f t="shared" si="1193"/>
        <v>0</v>
      </c>
      <c r="YQ1225" s="23">
        <f t="shared" si="1194"/>
        <v>0</v>
      </c>
      <c r="YR1225" s="23">
        <f t="shared" si="1195"/>
        <v>0</v>
      </c>
      <c r="YS1225" s="23">
        <f t="shared" si="1196"/>
        <v>0</v>
      </c>
      <c r="YT1225" s="23">
        <f t="shared" si="1197"/>
        <v>0</v>
      </c>
      <c r="YU1225" s="23">
        <f t="shared" si="1198"/>
        <v>0</v>
      </c>
      <c r="YV1225" s="23">
        <f t="shared" si="1389"/>
        <v>0</v>
      </c>
      <c r="YW1225" s="23">
        <f t="shared" si="1390"/>
        <v>0</v>
      </c>
      <c r="YX1225" s="23">
        <f t="shared" si="1391"/>
        <v>0</v>
      </c>
      <c r="YY1225" s="23">
        <f t="shared" si="1392"/>
        <v>511.45</v>
      </c>
      <c r="YZ1225" s="23">
        <f t="shared" si="1393"/>
        <v>530.88</v>
      </c>
      <c r="ZA1225" s="23">
        <f t="shared" si="1394"/>
        <v>530.88</v>
      </c>
      <c r="ZB1225" s="23">
        <f t="shared" si="1199"/>
        <v>0</v>
      </c>
      <c r="ZC1225" s="23">
        <f t="shared" si="1199"/>
        <v>0</v>
      </c>
      <c r="ZD1225" s="23">
        <f t="shared" si="1199"/>
        <v>0</v>
      </c>
      <c r="ZE1225" s="23">
        <f t="shared" si="1200"/>
        <v>0</v>
      </c>
      <c r="ZF1225" s="23">
        <f t="shared" si="1200"/>
        <v>0</v>
      </c>
      <c r="ZG1225" s="23">
        <f t="shared" si="1200"/>
        <v>0</v>
      </c>
    </row>
    <row r="1226" spans="1:683" s="69" customFormat="1" ht="41.25" customHeight="1">
      <c r="A1226" s="95" t="s">
        <v>140</v>
      </c>
      <c r="B1226" s="127"/>
    </row>
    <row r="1227" spans="1:683">
      <c r="A1227" s="110" t="s">
        <v>129</v>
      </c>
      <c r="B1227" s="32"/>
      <c r="C1227" s="39" t="s">
        <v>124</v>
      </c>
      <c r="D1227" s="181"/>
      <c r="E1227" s="182"/>
      <c r="F1227" s="96" t="s">
        <v>216</v>
      </c>
      <c r="G1227" s="96" t="s">
        <v>216</v>
      </c>
      <c r="H1227" s="96" t="s">
        <v>216</v>
      </c>
      <c r="I1227" s="96" t="s">
        <v>216</v>
      </c>
      <c r="J1227" s="96" t="s">
        <v>216</v>
      </c>
      <c r="K1227" s="96" t="s">
        <v>216</v>
      </c>
      <c r="L1227" s="55">
        <f t="shared" ref="L1227:T1227" si="1395">SUM(L1228:L1235)</f>
        <v>311</v>
      </c>
      <c r="M1227" s="55">
        <f t="shared" si="1395"/>
        <v>311</v>
      </c>
      <c r="N1227" s="55">
        <f t="shared" si="1395"/>
        <v>311</v>
      </c>
      <c r="O1227" s="55">
        <f t="shared" si="1395"/>
        <v>11750383</v>
      </c>
      <c r="P1227" s="55">
        <f t="shared" si="1395"/>
        <v>12338457</v>
      </c>
      <c r="Q1227" s="55">
        <f t="shared" si="1395"/>
        <v>12338457</v>
      </c>
      <c r="R1227" s="55">
        <f t="shared" si="1395"/>
        <v>726290.8</v>
      </c>
      <c r="S1227" s="55">
        <f t="shared" si="1395"/>
        <v>726290.8</v>
      </c>
      <c r="T1227" s="55">
        <f t="shared" si="1395"/>
        <v>726290.8</v>
      </c>
      <c r="U1227" s="96" t="s">
        <v>216</v>
      </c>
      <c r="V1227" s="96" t="s">
        <v>216</v>
      </c>
      <c r="W1227" s="96" t="s">
        <v>216</v>
      </c>
      <c r="X1227" s="96" t="s">
        <v>216</v>
      </c>
      <c r="Y1227" s="96" t="s">
        <v>216</v>
      </c>
      <c r="Z1227" s="96" t="s">
        <v>216</v>
      </c>
      <c r="AA1227" s="55">
        <f t="shared" ref="AA1227:AO1227" si="1396">SUM(AA1228:AA1235)</f>
        <v>12184793.35</v>
      </c>
      <c r="AB1227" s="55">
        <f t="shared" si="1396"/>
        <v>12374281.67</v>
      </c>
      <c r="AC1227" s="55">
        <f t="shared" si="1396"/>
        <v>12516713.15</v>
      </c>
      <c r="AD1227" s="55">
        <f t="shared" si="1396"/>
        <v>660984.17000000004</v>
      </c>
      <c r="AE1227" s="55">
        <f t="shared" si="1396"/>
        <v>689316.16</v>
      </c>
      <c r="AF1227" s="55">
        <f t="shared" si="1396"/>
        <v>689316.16</v>
      </c>
      <c r="AG1227" s="55">
        <f t="shared" si="1396"/>
        <v>518</v>
      </c>
      <c r="AH1227" s="55">
        <f t="shared" si="1396"/>
        <v>518</v>
      </c>
      <c r="AI1227" s="55">
        <f t="shared" si="1396"/>
        <v>518</v>
      </c>
      <c r="AJ1227" s="55">
        <f t="shared" si="1396"/>
        <v>17808523</v>
      </c>
      <c r="AK1227" s="55">
        <f t="shared" si="1396"/>
        <v>18702611</v>
      </c>
      <c r="AL1227" s="55">
        <f t="shared" si="1396"/>
        <v>18702611</v>
      </c>
      <c r="AM1227" s="55">
        <f t="shared" si="1396"/>
        <v>1209694.6499999999</v>
      </c>
      <c r="AN1227" s="55">
        <f t="shared" si="1396"/>
        <v>1209694.6499999999</v>
      </c>
      <c r="AO1227" s="55">
        <f t="shared" si="1396"/>
        <v>1209694.6499999999</v>
      </c>
      <c r="AP1227" s="96" t="s">
        <v>216</v>
      </c>
      <c r="AQ1227" s="96" t="s">
        <v>216</v>
      </c>
      <c r="AR1227" s="96" t="s">
        <v>216</v>
      </c>
      <c r="AS1227" s="96" t="s">
        <v>216</v>
      </c>
      <c r="AT1227" s="96" t="s">
        <v>216</v>
      </c>
      <c r="AU1227" s="96" t="s">
        <v>216</v>
      </c>
      <c r="AV1227" s="55">
        <f t="shared" ref="AV1227:BJ1227" si="1397">SUM(AV1228:AV1235)</f>
        <v>18178738.48</v>
      </c>
      <c r="AW1227" s="55">
        <f t="shared" si="1397"/>
        <v>18432719.870000001</v>
      </c>
      <c r="AX1227" s="55">
        <f t="shared" si="1397"/>
        <v>18576642.309999999</v>
      </c>
      <c r="AY1227" s="55">
        <f t="shared" si="1397"/>
        <v>1750432.57</v>
      </c>
      <c r="AZ1227" s="55">
        <f t="shared" si="1397"/>
        <v>1772887.55</v>
      </c>
      <c r="BA1227" s="55">
        <f t="shared" si="1397"/>
        <v>1772887.55</v>
      </c>
      <c r="BB1227" s="55">
        <f t="shared" si="1397"/>
        <v>354</v>
      </c>
      <c r="BC1227" s="55">
        <f t="shared" si="1397"/>
        <v>354</v>
      </c>
      <c r="BD1227" s="55">
        <f t="shared" si="1397"/>
        <v>354</v>
      </c>
      <c r="BE1227" s="55">
        <f t="shared" si="1397"/>
        <v>11822892</v>
      </c>
      <c r="BF1227" s="55">
        <f t="shared" si="1397"/>
        <v>12420090</v>
      </c>
      <c r="BG1227" s="55">
        <f t="shared" si="1397"/>
        <v>12420090</v>
      </c>
      <c r="BH1227" s="55">
        <f t="shared" si="1397"/>
        <v>826713.9</v>
      </c>
      <c r="BI1227" s="55">
        <f t="shared" si="1397"/>
        <v>826713.9</v>
      </c>
      <c r="BJ1227" s="55">
        <f t="shared" si="1397"/>
        <v>826713.9</v>
      </c>
      <c r="BK1227" s="96" t="s">
        <v>216</v>
      </c>
      <c r="BL1227" s="96" t="s">
        <v>216</v>
      </c>
      <c r="BM1227" s="96" t="s">
        <v>216</v>
      </c>
      <c r="BN1227" s="96" t="s">
        <v>216</v>
      </c>
      <c r="BO1227" s="96" t="s">
        <v>216</v>
      </c>
      <c r="BP1227" s="96" t="s">
        <v>216</v>
      </c>
      <c r="BQ1227" s="55">
        <f t="shared" ref="BQ1227:CE1227" si="1398">SUM(BQ1228:BQ1235)</f>
        <v>12220423.380000001</v>
      </c>
      <c r="BR1227" s="55">
        <f t="shared" si="1398"/>
        <v>12420093.539999999</v>
      </c>
      <c r="BS1227" s="55">
        <f t="shared" si="1398"/>
        <v>12697491.48</v>
      </c>
      <c r="BT1227" s="55">
        <f t="shared" si="1398"/>
        <v>667732.5</v>
      </c>
      <c r="BU1227" s="55">
        <f t="shared" si="1398"/>
        <v>689376.06</v>
      </c>
      <c r="BV1227" s="55">
        <f t="shared" si="1398"/>
        <v>689376.06</v>
      </c>
      <c r="BW1227" s="55">
        <f t="shared" si="1398"/>
        <v>304</v>
      </c>
      <c r="BX1227" s="55">
        <f t="shared" si="1398"/>
        <v>304</v>
      </c>
      <c r="BY1227" s="55">
        <f t="shared" si="1398"/>
        <v>304</v>
      </c>
      <c r="BZ1227" s="55">
        <f t="shared" si="1398"/>
        <v>10635355</v>
      </c>
      <c r="CA1227" s="55">
        <f t="shared" si="1398"/>
        <v>11163852</v>
      </c>
      <c r="CB1227" s="55">
        <f t="shared" si="1398"/>
        <v>11163852</v>
      </c>
      <c r="CC1227" s="55">
        <f t="shared" si="1398"/>
        <v>709947.5</v>
      </c>
      <c r="CD1227" s="55">
        <f t="shared" si="1398"/>
        <v>709947.5</v>
      </c>
      <c r="CE1227" s="55">
        <f t="shared" si="1398"/>
        <v>709947.5</v>
      </c>
      <c r="CF1227" s="96" t="s">
        <v>216</v>
      </c>
      <c r="CG1227" s="96" t="s">
        <v>216</v>
      </c>
      <c r="CH1227" s="96" t="s">
        <v>216</v>
      </c>
      <c r="CI1227" s="96" t="s">
        <v>216</v>
      </c>
      <c r="CJ1227" s="96" t="s">
        <v>216</v>
      </c>
      <c r="CK1227" s="96" t="s">
        <v>216</v>
      </c>
      <c r="CL1227" s="55">
        <f t="shared" ref="CL1227:CZ1227" si="1399">SUM(CL1228:CL1235)</f>
        <v>10871566.34</v>
      </c>
      <c r="CM1227" s="55">
        <f t="shared" si="1399"/>
        <v>11046530.529999999</v>
      </c>
      <c r="CN1227" s="55">
        <f t="shared" si="1399"/>
        <v>11129143.279999999</v>
      </c>
      <c r="CO1227" s="55">
        <f t="shared" si="1399"/>
        <v>707390.84</v>
      </c>
      <c r="CP1227" s="55">
        <f t="shared" si="1399"/>
        <v>741034.58</v>
      </c>
      <c r="CQ1227" s="55">
        <f t="shared" si="1399"/>
        <v>741034.58</v>
      </c>
      <c r="CR1227" s="55">
        <f t="shared" si="1399"/>
        <v>461</v>
      </c>
      <c r="CS1227" s="55">
        <f t="shared" si="1399"/>
        <v>461</v>
      </c>
      <c r="CT1227" s="55">
        <f t="shared" si="1399"/>
        <v>461</v>
      </c>
      <c r="CU1227" s="55">
        <f t="shared" si="1399"/>
        <v>18461530</v>
      </c>
      <c r="CV1227" s="55">
        <f t="shared" si="1399"/>
        <v>19393578</v>
      </c>
      <c r="CW1227" s="55">
        <f t="shared" si="1399"/>
        <v>19393578</v>
      </c>
      <c r="CX1227" s="55">
        <f t="shared" si="1399"/>
        <v>1076617.1399999999</v>
      </c>
      <c r="CY1227" s="55">
        <f t="shared" si="1399"/>
        <v>1076617.1399999999</v>
      </c>
      <c r="CZ1227" s="55">
        <f t="shared" si="1399"/>
        <v>1076617.1399999999</v>
      </c>
      <c r="DA1227" s="96" t="s">
        <v>216</v>
      </c>
      <c r="DB1227" s="96" t="s">
        <v>216</v>
      </c>
      <c r="DC1227" s="96" t="s">
        <v>216</v>
      </c>
      <c r="DD1227" s="96" t="s">
        <v>216</v>
      </c>
      <c r="DE1227" s="96" t="s">
        <v>216</v>
      </c>
      <c r="DF1227" s="96" t="s">
        <v>216</v>
      </c>
      <c r="DG1227" s="55">
        <f t="shared" ref="DG1227:DU1227" si="1400">SUM(DG1228:DG1235)</f>
        <v>19035402.530000001</v>
      </c>
      <c r="DH1227" s="55">
        <f t="shared" si="1400"/>
        <v>19392643.27</v>
      </c>
      <c r="DI1227" s="55">
        <f t="shared" si="1400"/>
        <v>19470693.829999998</v>
      </c>
      <c r="DJ1227" s="55">
        <f t="shared" si="1400"/>
        <v>680651.86</v>
      </c>
      <c r="DK1227" s="55">
        <f t="shared" si="1400"/>
        <v>713867.72</v>
      </c>
      <c r="DL1227" s="55">
        <f t="shared" si="1400"/>
        <v>713867.72</v>
      </c>
      <c r="DM1227" s="55">
        <f t="shared" si="1400"/>
        <v>287</v>
      </c>
      <c r="DN1227" s="55">
        <f t="shared" si="1400"/>
        <v>287</v>
      </c>
      <c r="DO1227" s="55">
        <f t="shared" si="1400"/>
        <v>287</v>
      </c>
      <c r="DP1227" s="55">
        <f t="shared" si="1400"/>
        <v>9585226</v>
      </c>
      <c r="DQ1227" s="55">
        <f t="shared" si="1400"/>
        <v>10069395</v>
      </c>
      <c r="DR1227" s="55">
        <f t="shared" si="1400"/>
        <v>10069395</v>
      </c>
      <c r="DS1227" s="55">
        <f t="shared" si="1400"/>
        <v>670245.44999999995</v>
      </c>
      <c r="DT1227" s="55">
        <f t="shared" si="1400"/>
        <v>670245.44999999995</v>
      </c>
      <c r="DU1227" s="55">
        <f t="shared" si="1400"/>
        <v>670245.44999999995</v>
      </c>
      <c r="DV1227" s="96" t="s">
        <v>216</v>
      </c>
      <c r="DW1227" s="96" t="s">
        <v>216</v>
      </c>
      <c r="DX1227" s="96" t="s">
        <v>216</v>
      </c>
      <c r="DY1227" s="96" t="s">
        <v>216</v>
      </c>
      <c r="DZ1227" s="96" t="s">
        <v>216</v>
      </c>
      <c r="EA1227" s="96" t="s">
        <v>216</v>
      </c>
      <c r="EB1227" s="55">
        <f t="shared" ref="EB1227:EP1227" si="1401">SUM(EB1228:EB1235)</f>
        <v>9918438.7400000002</v>
      </c>
      <c r="EC1227" s="55">
        <f t="shared" si="1401"/>
        <v>10069374.91</v>
      </c>
      <c r="ED1227" s="55">
        <f t="shared" si="1401"/>
        <v>10146658.27</v>
      </c>
      <c r="EE1227" s="55">
        <f t="shared" si="1401"/>
        <v>648792.19999999995</v>
      </c>
      <c r="EF1227" s="55">
        <f t="shared" si="1401"/>
        <v>680898.89</v>
      </c>
      <c r="EG1227" s="55">
        <f t="shared" si="1401"/>
        <v>680898.89</v>
      </c>
      <c r="EH1227" s="55">
        <f t="shared" si="1401"/>
        <v>349</v>
      </c>
      <c r="EI1227" s="55">
        <f t="shared" si="1401"/>
        <v>349</v>
      </c>
      <c r="EJ1227" s="55">
        <f t="shared" si="1401"/>
        <v>349</v>
      </c>
      <c r="EK1227" s="55">
        <f t="shared" si="1401"/>
        <v>11843648</v>
      </c>
      <c r="EL1227" s="55">
        <f t="shared" si="1401"/>
        <v>12437756</v>
      </c>
      <c r="EM1227" s="55">
        <f t="shared" si="1401"/>
        <v>12437756</v>
      </c>
      <c r="EN1227" s="55">
        <f t="shared" si="1401"/>
        <v>815041.14</v>
      </c>
      <c r="EO1227" s="55">
        <f t="shared" si="1401"/>
        <v>815041.14</v>
      </c>
      <c r="EP1227" s="55">
        <f t="shared" si="1401"/>
        <v>815041.14</v>
      </c>
      <c r="EQ1227" s="96" t="s">
        <v>216</v>
      </c>
      <c r="ER1227" s="96" t="s">
        <v>216</v>
      </c>
      <c r="ES1227" s="96" t="s">
        <v>216</v>
      </c>
      <c r="ET1227" s="96" t="s">
        <v>216</v>
      </c>
      <c r="EU1227" s="96" t="s">
        <v>216</v>
      </c>
      <c r="EV1227" s="96" t="s">
        <v>216</v>
      </c>
      <c r="EW1227" s="55">
        <f t="shared" ref="EW1227:FK1227" si="1402">SUM(EW1228:EW1235)</f>
        <v>12270087.42</v>
      </c>
      <c r="EX1227" s="55">
        <f t="shared" si="1402"/>
        <v>12437773.74</v>
      </c>
      <c r="EY1227" s="55">
        <f t="shared" si="1402"/>
        <v>12568149.48</v>
      </c>
      <c r="EZ1227" s="55">
        <f t="shared" si="1402"/>
        <v>670428.79</v>
      </c>
      <c r="FA1227" s="55">
        <f t="shared" si="1402"/>
        <v>692468.25</v>
      </c>
      <c r="FB1227" s="55">
        <f t="shared" si="1402"/>
        <v>692468.25</v>
      </c>
      <c r="FC1227" s="55">
        <f t="shared" si="1402"/>
        <v>387</v>
      </c>
      <c r="FD1227" s="55">
        <f t="shared" si="1402"/>
        <v>387</v>
      </c>
      <c r="FE1227" s="55">
        <f t="shared" si="1402"/>
        <v>387</v>
      </c>
      <c r="FF1227" s="55">
        <f t="shared" si="1402"/>
        <v>12925026</v>
      </c>
      <c r="FG1227" s="55">
        <f t="shared" si="1402"/>
        <v>13577895</v>
      </c>
      <c r="FH1227" s="55">
        <f t="shared" si="1402"/>
        <v>13577895</v>
      </c>
      <c r="FI1227" s="55">
        <f t="shared" si="1402"/>
        <v>903780.45</v>
      </c>
      <c r="FJ1227" s="55">
        <f t="shared" si="1402"/>
        <v>903780.45</v>
      </c>
      <c r="FK1227" s="55">
        <f t="shared" si="1402"/>
        <v>903780.45</v>
      </c>
      <c r="FL1227" s="96" t="s">
        <v>216</v>
      </c>
      <c r="FM1227" s="96" t="s">
        <v>216</v>
      </c>
      <c r="FN1227" s="96" t="s">
        <v>216</v>
      </c>
      <c r="FO1227" s="96" t="s">
        <v>216</v>
      </c>
      <c r="FP1227" s="96" t="s">
        <v>216</v>
      </c>
      <c r="FQ1227" s="96" t="s">
        <v>216</v>
      </c>
      <c r="FR1227" s="55">
        <f t="shared" ref="FR1227:GF1227" si="1403">SUM(FR1228:FR1235)</f>
        <v>13470297.390000001</v>
      </c>
      <c r="FS1227" s="55">
        <f t="shared" si="1403"/>
        <v>13669346.970000001</v>
      </c>
      <c r="FT1227" s="55">
        <f t="shared" si="1403"/>
        <v>13813132.949999999</v>
      </c>
      <c r="FU1227" s="55">
        <f t="shared" si="1403"/>
        <v>610144.19999999995</v>
      </c>
      <c r="FV1227" s="55">
        <f t="shared" si="1403"/>
        <v>630287.55000000005</v>
      </c>
      <c r="FW1227" s="55">
        <f t="shared" si="1403"/>
        <v>630287.55000000005</v>
      </c>
      <c r="FX1227" s="55">
        <f t="shared" si="1403"/>
        <v>488</v>
      </c>
      <c r="FY1227" s="55">
        <f t="shared" si="1403"/>
        <v>488</v>
      </c>
      <c r="FZ1227" s="55">
        <f t="shared" si="1403"/>
        <v>488</v>
      </c>
      <c r="GA1227" s="55">
        <f t="shared" si="1403"/>
        <v>16511966</v>
      </c>
      <c r="GB1227" s="55">
        <f t="shared" si="1403"/>
        <v>17345140</v>
      </c>
      <c r="GC1227" s="55">
        <f t="shared" si="1403"/>
        <v>17345140</v>
      </c>
      <c r="GD1227" s="55">
        <f t="shared" si="1403"/>
        <v>1139637.04</v>
      </c>
      <c r="GE1227" s="55">
        <f t="shared" si="1403"/>
        <v>1139637.04</v>
      </c>
      <c r="GF1227" s="55">
        <f t="shared" si="1403"/>
        <v>1139637.04</v>
      </c>
      <c r="GG1227" s="96" t="s">
        <v>216</v>
      </c>
      <c r="GH1227" s="96" t="s">
        <v>216</v>
      </c>
      <c r="GI1227" s="96" t="s">
        <v>216</v>
      </c>
      <c r="GJ1227" s="96" t="s">
        <v>216</v>
      </c>
      <c r="GK1227" s="96" t="s">
        <v>216</v>
      </c>
      <c r="GL1227" s="96" t="s">
        <v>216</v>
      </c>
      <c r="GM1227" s="55">
        <f t="shared" ref="GM1227:HA1227" si="1404">SUM(GM1228:GM1235)</f>
        <v>17174531.02</v>
      </c>
      <c r="GN1227" s="55">
        <f t="shared" si="1404"/>
        <v>17500447.879999999</v>
      </c>
      <c r="GO1227" s="55">
        <f t="shared" si="1404"/>
        <v>17674962.120000001</v>
      </c>
      <c r="GP1227" s="55">
        <f t="shared" si="1404"/>
        <v>1154120.7</v>
      </c>
      <c r="GQ1227" s="55">
        <f t="shared" si="1404"/>
        <v>1193950.78</v>
      </c>
      <c r="GR1227" s="55">
        <f t="shared" si="1404"/>
        <v>1193950.78</v>
      </c>
      <c r="GS1227" s="55">
        <f t="shared" si="1404"/>
        <v>400</v>
      </c>
      <c r="GT1227" s="55">
        <f t="shared" si="1404"/>
        <v>400</v>
      </c>
      <c r="GU1227" s="55">
        <f t="shared" si="1404"/>
        <v>400</v>
      </c>
      <c r="GV1227" s="55">
        <f t="shared" si="1404"/>
        <v>17396884</v>
      </c>
      <c r="GW1227" s="55">
        <f t="shared" si="1404"/>
        <v>18270964</v>
      </c>
      <c r="GX1227" s="55">
        <f t="shared" si="1404"/>
        <v>18270964</v>
      </c>
      <c r="GY1227" s="55">
        <f t="shared" si="1404"/>
        <v>934138.52</v>
      </c>
      <c r="GZ1227" s="55">
        <f t="shared" si="1404"/>
        <v>934138.52</v>
      </c>
      <c r="HA1227" s="55">
        <f t="shared" si="1404"/>
        <v>934138.52</v>
      </c>
      <c r="HB1227" s="96" t="s">
        <v>216</v>
      </c>
      <c r="HC1227" s="96" t="s">
        <v>216</v>
      </c>
      <c r="HD1227" s="96" t="s">
        <v>216</v>
      </c>
      <c r="HE1227" s="96" t="s">
        <v>216</v>
      </c>
      <c r="HF1227" s="96" t="s">
        <v>216</v>
      </c>
      <c r="HG1227" s="96" t="s">
        <v>216</v>
      </c>
      <c r="HH1227" s="55">
        <f t="shared" ref="HH1227:HV1227" si="1405">SUM(HH1228:HH1235)</f>
        <v>18190556.879999999</v>
      </c>
      <c r="HI1227" s="55">
        <f t="shared" si="1405"/>
        <v>18529896.879999999</v>
      </c>
      <c r="HJ1227" s="55">
        <f t="shared" si="1405"/>
        <v>18625707.600000001</v>
      </c>
      <c r="HK1227" s="55">
        <f t="shared" si="1405"/>
        <v>965330.64</v>
      </c>
      <c r="HL1227" s="55">
        <f t="shared" si="1405"/>
        <v>996742.24</v>
      </c>
      <c r="HM1227" s="55">
        <f t="shared" si="1405"/>
        <v>996742.24</v>
      </c>
      <c r="HN1227" s="55">
        <f t="shared" si="1405"/>
        <v>387</v>
      </c>
      <c r="HO1227" s="55">
        <f t="shared" si="1405"/>
        <v>387</v>
      </c>
      <c r="HP1227" s="55">
        <f t="shared" si="1405"/>
        <v>387</v>
      </c>
      <c r="HQ1227" s="55">
        <f t="shared" si="1405"/>
        <v>13352510</v>
      </c>
      <c r="HR1227" s="55">
        <f t="shared" si="1405"/>
        <v>14025215</v>
      </c>
      <c r="HS1227" s="55">
        <f t="shared" si="1405"/>
        <v>14025215</v>
      </c>
      <c r="HT1227" s="55">
        <f t="shared" si="1405"/>
        <v>903752.93</v>
      </c>
      <c r="HU1227" s="55">
        <f t="shared" si="1405"/>
        <v>903752.93</v>
      </c>
      <c r="HV1227" s="55">
        <f t="shared" si="1405"/>
        <v>903752.93</v>
      </c>
      <c r="HW1227" s="96" t="s">
        <v>216</v>
      </c>
      <c r="HX1227" s="96" t="s">
        <v>216</v>
      </c>
      <c r="HY1227" s="96" t="s">
        <v>216</v>
      </c>
      <c r="HZ1227" s="96" t="s">
        <v>216</v>
      </c>
      <c r="IA1227" s="96" t="s">
        <v>216</v>
      </c>
      <c r="IB1227" s="96" t="s">
        <v>216</v>
      </c>
      <c r="IC1227" s="55">
        <f t="shared" ref="IC1227:IQ1227" si="1406">SUM(IC1228:IC1235)</f>
        <v>13786396.539999999</v>
      </c>
      <c r="ID1227" s="55">
        <f t="shared" si="1406"/>
        <v>14023835.810000001</v>
      </c>
      <c r="IE1227" s="55">
        <f t="shared" si="1406"/>
        <v>14190403.57</v>
      </c>
      <c r="IF1227" s="55">
        <f t="shared" si="1406"/>
        <v>768086.5</v>
      </c>
      <c r="IG1227" s="55">
        <f t="shared" si="1406"/>
        <v>797872.97</v>
      </c>
      <c r="IH1227" s="55">
        <f t="shared" si="1406"/>
        <v>797872.97</v>
      </c>
      <c r="II1227" s="55">
        <f t="shared" si="1406"/>
        <v>336</v>
      </c>
      <c r="IJ1227" s="55">
        <f t="shared" si="1406"/>
        <v>336</v>
      </c>
      <c r="IK1227" s="55">
        <f t="shared" si="1406"/>
        <v>336</v>
      </c>
      <c r="IL1227" s="55">
        <f t="shared" si="1406"/>
        <v>19353296</v>
      </c>
      <c r="IM1227" s="55">
        <f t="shared" si="1406"/>
        <v>20299994</v>
      </c>
      <c r="IN1227" s="55">
        <f t="shared" si="1406"/>
        <v>20299994</v>
      </c>
      <c r="IO1227" s="55">
        <f t="shared" si="1406"/>
        <v>784993.84</v>
      </c>
      <c r="IP1227" s="55">
        <f t="shared" si="1406"/>
        <v>784993.84</v>
      </c>
      <c r="IQ1227" s="55">
        <f t="shared" si="1406"/>
        <v>784993.84</v>
      </c>
      <c r="IR1227" s="96" t="s">
        <v>216</v>
      </c>
      <c r="IS1227" s="96" t="s">
        <v>216</v>
      </c>
      <c r="IT1227" s="96" t="s">
        <v>216</v>
      </c>
      <c r="IU1227" s="96" t="s">
        <v>216</v>
      </c>
      <c r="IV1227" s="96" t="s">
        <v>216</v>
      </c>
      <c r="IW1227" s="96" t="s">
        <v>216</v>
      </c>
      <c r="IX1227" s="55">
        <f t="shared" ref="IX1227:JL1227" si="1407">SUM(IX1228:IX1235)</f>
        <v>19895542.359999999</v>
      </c>
      <c r="IY1227" s="55">
        <f t="shared" si="1407"/>
        <v>20300036.300000001</v>
      </c>
      <c r="IZ1227" s="55">
        <f t="shared" si="1407"/>
        <v>20300036.300000001</v>
      </c>
      <c r="JA1227" s="55">
        <f t="shared" si="1407"/>
        <v>2166069.6</v>
      </c>
      <c r="JB1227" s="55">
        <f t="shared" si="1407"/>
        <v>2279465.7999999998</v>
      </c>
      <c r="JC1227" s="55">
        <f t="shared" si="1407"/>
        <v>2279465.7999999998</v>
      </c>
      <c r="JD1227" s="55">
        <f t="shared" si="1407"/>
        <v>391</v>
      </c>
      <c r="JE1227" s="55">
        <f t="shared" si="1407"/>
        <v>391</v>
      </c>
      <c r="JF1227" s="55">
        <f t="shared" si="1407"/>
        <v>391</v>
      </c>
      <c r="JG1227" s="55">
        <f t="shared" si="1407"/>
        <v>16714043</v>
      </c>
      <c r="JH1227" s="55">
        <f t="shared" si="1407"/>
        <v>17530434</v>
      </c>
      <c r="JI1227" s="55">
        <f t="shared" si="1407"/>
        <v>17530434</v>
      </c>
      <c r="JJ1227" s="55">
        <f t="shared" si="1407"/>
        <v>913164.69</v>
      </c>
      <c r="JK1227" s="55">
        <f t="shared" si="1407"/>
        <v>913164.69</v>
      </c>
      <c r="JL1227" s="55">
        <f t="shared" si="1407"/>
        <v>913164.69</v>
      </c>
      <c r="JM1227" s="96" t="s">
        <v>216</v>
      </c>
      <c r="JN1227" s="96" t="s">
        <v>216</v>
      </c>
      <c r="JO1227" s="96" t="s">
        <v>216</v>
      </c>
      <c r="JP1227" s="96" t="s">
        <v>216</v>
      </c>
      <c r="JQ1227" s="96" t="s">
        <v>216</v>
      </c>
      <c r="JR1227" s="96" t="s">
        <v>216</v>
      </c>
      <c r="JS1227" s="55">
        <f t="shared" ref="JS1227:KG1227" si="1408">SUM(JS1228:JS1235)</f>
        <v>17294269.82</v>
      </c>
      <c r="JT1227" s="55">
        <f t="shared" si="1408"/>
        <v>17530448.73</v>
      </c>
      <c r="JU1227" s="55">
        <f t="shared" si="1408"/>
        <v>17596787.719999999</v>
      </c>
      <c r="JV1227" s="55">
        <f t="shared" si="1408"/>
        <v>648003.43999999994</v>
      </c>
      <c r="JW1227" s="55">
        <f t="shared" si="1408"/>
        <v>677466.46</v>
      </c>
      <c r="JX1227" s="55">
        <f t="shared" si="1408"/>
        <v>677466.46</v>
      </c>
      <c r="JY1227" s="55">
        <f t="shared" si="1408"/>
        <v>394</v>
      </c>
      <c r="JZ1227" s="55">
        <f t="shared" si="1408"/>
        <v>394</v>
      </c>
      <c r="KA1227" s="55">
        <f t="shared" si="1408"/>
        <v>394</v>
      </c>
      <c r="KB1227" s="55">
        <f t="shared" si="1408"/>
        <v>15389926</v>
      </c>
      <c r="KC1227" s="55">
        <f t="shared" si="1408"/>
        <v>16162843</v>
      </c>
      <c r="KD1227" s="55">
        <f t="shared" si="1408"/>
        <v>16162843</v>
      </c>
      <c r="KE1227" s="55">
        <f t="shared" si="1408"/>
        <v>920145.75</v>
      </c>
      <c r="KF1227" s="55">
        <f t="shared" si="1408"/>
        <v>920145.75</v>
      </c>
      <c r="KG1227" s="55">
        <f t="shared" si="1408"/>
        <v>920145.75</v>
      </c>
      <c r="KH1227" s="96" t="s">
        <v>216</v>
      </c>
      <c r="KI1227" s="96" t="s">
        <v>216</v>
      </c>
      <c r="KJ1227" s="96" t="s">
        <v>216</v>
      </c>
      <c r="KK1227" s="96" t="s">
        <v>216</v>
      </c>
      <c r="KL1227" s="96" t="s">
        <v>216</v>
      </c>
      <c r="KM1227" s="96" t="s">
        <v>216</v>
      </c>
      <c r="KN1227" s="55">
        <f t="shared" ref="KN1227:LB1227" si="1409">SUM(KN1228:KN1235)</f>
        <v>15926651.619999999</v>
      </c>
      <c r="KO1227" s="55">
        <f t="shared" si="1409"/>
        <v>16162861.01</v>
      </c>
      <c r="KP1227" s="55">
        <f t="shared" si="1409"/>
        <v>16255756.66</v>
      </c>
      <c r="KQ1227" s="55">
        <f t="shared" si="1409"/>
        <v>724836.31</v>
      </c>
      <c r="KR1227" s="55">
        <f t="shared" si="1409"/>
        <v>756900.42</v>
      </c>
      <c r="KS1227" s="55">
        <f t="shared" si="1409"/>
        <v>756900.42</v>
      </c>
      <c r="KT1227" s="55">
        <f t="shared" si="1409"/>
        <v>387</v>
      </c>
      <c r="KU1227" s="55">
        <f t="shared" si="1409"/>
        <v>387</v>
      </c>
      <c r="KV1227" s="55">
        <f t="shared" si="1409"/>
        <v>387</v>
      </c>
      <c r="KW1227" s="55">
        <f t="shared" si="1409"/>
        <v>14048615</v>
      </c>
      <c r="KX1227" s="55">
        <f t="shared" si="1409"/>
        <v>14746887</v>
      </c>
      <c r="KY1227" s="55">
        <f t="shared" si="1409"/>
        <v>14746887</v>
      </c>
      <c r="KZ1227" s="55">
        <f t="shared" si="1409"/>
        <v>903740.27</v>
      </c>
      <c r="LA1227" s="55">
        <f t="shared" si="1409"/>
        <v>903740.27</v>
      </c>
      <c r="LB1227" s="55">
        <f t="shared" si="1409"/>
        <v>903740.27</v>
      </c>
      <c r="LC1227" s="96" t="s">
        <v>216</v>
      </c>
      <c r="LD1227" s="96" t="s">
        <v>216</v>
      </c>
      <c r="LE1227" s="96" t="s">
        <v>216</v>
      </c>
      <c r="LF1227" s="96" t="s">
        <v>216</v>
      </c>
      <c r="LG1227" s="96" t="s">
        <v>216</v>
      </c>
      <c r="LH1227" s="96" t="s">
        <v>216</v>
      </c>
      <c r="LI1227" s="55">
        <f t="shared" ref="LI1227:LW1227" si="1410">SUM(LI1228:LI1235)</f>
        <v>14288301.17</v>
      </c>
      <c r="LJ1227" s="55">
        <f t="shared" si="1410"/>
        <v>14484326.57</v>
      </c>
      <c r="LK1227" s="55">
        <f t="shared" si="1410"/>
        <v>14594143.029999999</v>
      </c>
      <c r="LL1227" s="55">
        <f t="shared" si="1410"/>
        <v>1191636.1299999999</v>
      </c>
      <c r="LM1227" s="55">
        <f t="shared" si="1410"/>
        <v>1235930.17</v>
      </c>
      <c r="LN1227" s="55">
        <f t="shared" si="1410"/>
        <v>1235930.17</v>
      </c>
      <c r="LO1227" s="55">
        <f t="shared" si="1410"/>
        <v>307</v>
      </c>
      <c r="LP1227" s="55">
        <f t="shared" si="1410"/>
        <v>307</v>
      </c>
      <c r="LQ1227" s="55">
        <f t="shared" si="1410"/>
        <v>307</v>
      </c>
      <c r="LR1227" s="55">
        <f t="shared" si="1410"/>
        <v>12525777</v>
      </c>
      <c r="LS1227" s="55">
        <f t="shared" si="1410"/>
        <v>13164286</v>
      </c>
      <c r="LT1227" s="55">
        <f t="shared" si="1410"/>
        <v>13164286</v>
      </c>
      <c r="LU1227" s="55">
        <f t="shared" si="1410"/>
        <v>716963.79</v>
      </c>
      <c r="LV1227" s="55">
        <f t="shared" si="1410"/>
        <v>716963.79</v>
      </c>
      <c r="LW1227" s="55">
        <f t="shared" si="1410"/>
        <v>716963.79</v>
      </c>
      <c r="LX1227" s="96" t="s">
        <v>216</v>
      </c>
      <c r="LY1227" s="96" t="s">
        <v>216</v>
      </c>
      <c r="LZ1227" s="96" t="s">
        <v>216</v>
      </c>
      <c r="MA1227" s="96" t="s">
        <v>216</v>
      </c>
      <c r="MB1227" s="96" t="s">
        <v>216</v>
      </c>
      <c r="MC1227" s="96" t="s">
        <v>216</v>
      </c>
      <c r="MD1227" s="55">
        <f t="shared" ref="MD1227:MR1227" si="1411">SUM(MD1228:MD1235)</f>
        <v>12947819.460000001</v>
      </c>
      <c r="ME1227" s="55">
        <f t="shared" si="1411"/>
        <v>13164275.26</v>
      </c>
      <c r="MF1227" s="55">
        <f t="shared" si="1411"/>
        <v>13215127.189999999</v>
      </c>
      <c r="MG1227" s="55">
        <f t="shared" si="1411"/>
        <v>681219.23</v>
      </c>
      <c r="MH1227" s="55">
        <f t="shared" si="1411"/>
        <v>714145.52</v>
      </c>
      <c r="MI1227" s="55">
        <f t="shared" si="1411"/>
        <v>714145.52</v>
      </c>
      <c r="MJ1227" s="55">
        <f t="shared" si="1411"/>
        <v>473</v>
      </c>
      <c r="MK1227" s="55">
        <f t="shared" si="1411"/>
        <v>473</v>
      </c>
      <c r="ML1227" s="55">
        <f t="shared" si="1411"/>
        <v>473</v>
      </c>
      <c r="MM1227" s="55">
        <f t="shared" si="1411"/>
        <v>16172746</v>
      </c>
      <c r="MN1227" s="55">
        <f t="shared" si="1411"/>
        <v>16981387</v>
      </c>
      <c r="MO1227" s="55">
        <f t="shared" si="1411"/>
        <v>16981387</v>
      </c>
      <c r="MP1227" s="55">
        <f t="shared" si="1411"/>
        <v>1104628.53</v>
      </c>
      <c r="MQ1227" s="55">
        <f t="shared" si="1411"/>
        <v>1104628.53</v>
      </c>
      <c r="MR1227" s="55">
        <f t="shared" si="1411"/>
        <v>1104628.53</v>
      </c>
      <c r="MS1227" s="96" t="s">
        <v>216</v>
      </c>
      <c r="MT1227" s="96" t="s">
        <v>216</v>
      </c>
      <c r="MU1227" s="96" t="s">
        <v>216</v>
      </c>
      <c r="MV1227" s="96" t="s">
        <v>216</v>
      </c>
      <c r="MW1227" s="96" t="s">
        <v>216</v>
      </c>
      <c r="MX1227" s="96" t="s">
        <v>216</v>
      </c>
      <c r="MY1227" s="55">
        <f t="shared" ref="MY1227:NM1227" si="1412">SUM(MY1228:MY1235)</f>
        <v>16762524.800000001</v>
      </c>
      <c r="MZ1227" s="55">
        <f t="shared" si="1412"/>
        <v>17011729.329999998</v>
      </c>
      <c r="NA1227" s="55">
        <f t="shared" si="1412"/>
        <v>17153814.449999999</v>
      </c>
      <c r="NB1227" s="55">
        <f t="shared" si="1412"/>
        <v>1037698.55</v>
      </c>
      <c r="NC1227" s="55">
        <f t="shared" si="1412"/>
        <v>1063510.3400000001</v>
      </c>
      <c r="ND1227" s="55">
        <f t="shared" si="1412"/>
        <v>1063510.3400000001</v>
      </c>
      <c r="NE1227" s="55">
        <f t="shared" si="1412"/>
        <v>377</v>
      </c>
      <c r="NF1227" s="55">
        <f t="shared" si="1412"/>
        <v>377</v>
      </c>
      <c r="NG1227" s="55">
        <f t="shared" si="1412"/>
        <v>377</v>
      </c>
      <c r="NH1227" s="55">
        <f t="shared" si="1412"/>
        <v>14762593</v>
      </c>
      <c r="NI1227" s="55">
        <f t="shared" si="1412"/>
        <v>15503538</v>
      </c>
      <c r="NJ1227" s="55">
        <f t="shared" si="1412"/>
        <v>15503538</v>
      </c>
      <c r="NK1227" s="55">
        <f t="shared" si="1412"/>
        <v>880444.59</v>
      </c>
      <c r="NL1227" s="55">
        <f t="shared" si="1412"/>
        <v>880444.59</v>
      </c>
      <c r="NM1227" s="55">
        <f t="shared" si="1412"/>
        <v>880444.59</v>
      </c>
      <c r="NN1227" s="96" t="s">
        <v>216</v>
      </c>
      <c r="NO1227" s="96" t="s">
        <v>216</v>
      </c>
      <c r="NP1227" s="96" t="s">
        <v>216</v>
      </c>
      <c r="NQ1227" s="96" t="s">
        <v>216</v>
      </c>
      <c r="NR1227" s="96" t="s">
        <v>216</v>
      </c>
      <c r="NS1227" s="96" t="s">
        <v>216</v>
      </c>
      <c r="NT1227" s="55">
        <f t="shared" ref="NT1227:OH1227" si="1413">SUM(NT1228:NT1235)</f>
        <v>15261510.189999999</v>
      </c>
      <c r="NU1227" s="55">
        <f t="shared" si="1413"/>
        <v>15503551.439999999</v>
      </c>
      <c r="NV1227" s="55">
        <f t="shared" si="1413"/>
        <v>15629682.880000001</v>
      </c>
      <c r="NW1227" s="55">
        <f t="shared" si="1413"/>
        <v>1018904.28</v>
      </c>
      <c r="NX1227" s="55">
        <f t="shared" si="1413"/>
        <v>1055300.6399999999</v>
      </c>
      <c r="NY1227" s="55">
        <f t="shared" si="1413"/>
        <v>1055300.6399999999</v>
      </c>
      <c r="NZ1227" s="55">
        <f t="shared" si="1413"/>
        <v>252</v>
      </c>
      <c r="OA1227" s="55">
        <f t="shared" si="1413"/>
        <v>252</v>
      </c>
      <c r="OB1227" s="55">
        <f t="shared" si="1413"/>
        <v>252</v>
      </c>
      <c r="OC1227" s="55">
        <f t="shared" si="1413"/>
        <v>11344124</v>
      </c>
      <c r="OD1227" s="55">
        <f t="shared" si="1413"/>
        <v>11926071</v>
      </c>
      <c r="OE1227" s="55">
        <f t="shared" si="1413"/>
        <v>11926071</v>
      </c>
      <c r="OF1227" s="55">
        <f t="shared" si="1413"/>
        <v>588521.85</v>
      </c>
      <c r="OG1227" s="55">
        <f t="shared" si="1413"/>
        <v>588521.85</v>
      </c>
      <c r="OH1227" s="55">
        <f t="shared" si="1413"/>
        <v>588521.85</v>
      </c>
      <c r="OI1227" s="96" t="s">
        <v>216</v>
      </c>
      <c r="OJ1227" s="96" t="s">
        <v>216</v>
      </c>
      <c r="OK1227" s="96" t="s">
        <v>216</v>
      </c>
      <c r="OL1227" s="96" t="s">
        <v>216</v>
      </c>
      <c r="OM1227" s="96" t="s">
        <v>216</v>
      </c>
      <c r="ON1227" s="96" t="s">
        <v>216</v>
      </c>
      <c r="OO1227" s="55">
        <f t="shared" ref="OO1227:PC1227" si="1414">SUM(OO1228:OO1235)</f>
        <v>11730159.32</v>
      </c>
      <c r="OP1227" s="55">
        <f t="shared" si="1414"/>
        <v>11926080.539999999</v>
      </c>
      <c r="OQ1227" s="55">
        <f t="shared" si="1414"/>
        <v>11980947.4</v>
      </c>
      <c r="OR1227" s="55">
        <f t="shared" si="1414"/>
        <v>657951.76</v>
      </c>
      <c r="OS1227" s="55">
        <f t="shared" si="1414"/>
        <v>689551.18</v>
      </c>
      <c r="OT1227" s="55">
        <f t="shared" si="1414"/>
        <v>689551.18</v>
      </c>
      <c r="OU1227" s="55">
        <f t="shared" si="1414"/>
        <v>383</v>
      </c>
      <c r="OV1227" s="55">
        <f t="shared" si="1414"/>
        <v>383</v>
      </c>
      <c r="OW1227" s="55">
        <f t="shared" si="1414"/>
        <v>383</v>
      </c>
      <c r="OX1227" s="55">
        <f t="shared" si="1414"/>
        <v>13455716</v>
      </c>
      <c r="OY1227" s="55">
        <f t="shared" si="1414"/>
        <v>14133526</v>
      </c>
      <c r="OZ1227" s="55">
        <f t="shared" si="1414"/>
        <v>14133526</v>
      </c>
      <c r="PA1227" s="55">
        <f t="shared" si="1414"/>
        <v>894444.72</v>
      </c>
      <c r="PB1227" s="55">
        <f t="shared" si="1414"/>
        <v>894444.72</v>
      </c>
      <c r="PC1227" s="55">
        <f t="shared" si="1414"/>
        <v>894444.72</v>
      </c>
      <c r="PD1227" s="96" t="s">
        <v>216</v>
      </c>
      <c r="PE1227" s="96" t="s">
        <v>216</v>
      </c>
      <c r="PF1227" s="96" t="s">
        <v>216</v>
      </c>
      <c r="PG1227" s="96" t="s">
        <v>216</v>
      </c>
      <c r="PH1227" s="96" t="s">
        <v>216</v>
      </c>
      <c r="PI1227" s="96" t="s">
        <v>216</v>
      </c>
      <c r="PJ1227" s="55">
        <f t="shared" ref="PJ1227:PX1227" si="1415">SUM(PJ1228:PJ1235)</f>
        <v>13915018.390000001</v>
      </c>
      <c r="PK1227" s="55">
        <f t="shared" si="1415"/>
        <v>14133509.710000001</v>
      </c>
      <c r="PL1227" s="55">
        <f t="shared" si="1415"/>
        <v>14276166.4</v>
      </c>
      <c r="PM1227" s="55">
        <f t="shared" si="1415"/>
        <v>1040759.27</v>
      </c>
      <c r="PN1227" s="55">
        <f t="shared" si="1415"/>
        <v>1070729.32</v>
      </c>
      <c r="PO1227" s="55">
        <f t="shared" si="1415"/>
        <v>1070729.32</v>
      </c>
      <c r="PP1227" s="55">
        <f t="shared" si="1415"/>
        <v>715</v>
      </c>
      <c r="PQ1227" s="55">
        <f t="shared" si="1415"/>
        <v>715</v>
      </c>
      <c r="PR1227" s="55">
        <f t="shared" si="1415"/>
        <v>715</v>
      </c>
      <c r="PS1227" s="55">
        <f t="shared" si="1415"/>
        <v>24870292</v>
      </c>
      <c r="PT1227" s="55">
        <f t="shared" si="1415"/>
        <v>26112368</v>
      </c>
      <c r="PU1227" s="55">
        <f t="shared" si="1415"/>
        <v>26112368</v>
      </c>
      <c r="PV1227" s="55">
        <f t="shared" si="1415"/>
        <v>1669759.7</v>
      </c>
      <c r="PW1227" s="55">
        <f t="shared" si="1415"/>
        <v>1669759.7</v>
      </c>
      <c r="PX1227" s="55">
        <f t="shared" si="1415"/>
        <v>1669759.7</v>
      </c>
      <c r="PY1227" s="96" t="s">
        <v>216</v>
      </c>
      <c r="PZ1227" s="96" t="s">
        <v>216</v>
      </c>
      <c r="QA1227" s="96" t="s">
        <v>216</v>
      </c>
      <c r="QB1227" s="96" t="s">
        <v>216</v>
      </c>
      <c r="QC1227" s="96" t="s">
        <v>216</v>
      </c>
      <c r="QD1227" s="96" t="s">
        <v>216</v>
      </c>
      <c r="QE1227" s="55">
        <f t="shared" ref="QE1227:QS1227" si="1416">SUM(QE1228:QE1235)</f>
        <v>25900981.68</v>
      </c>
      <c r="QF1227" s="55">
        <f t="shared" si="1416"/>
        <v>26324675.510000002</v>
      </c>
      <c r="QG1227" s="55">
        <f t="shared" si="1416"/>
        <v>26565153.469999999</v>
      </c>
      <c r="QH1227" s="55">
        <f t="shared" si="1416"/>
        <v>1834351.15</v>
      </c>
      <c r="QI1227" s="55">
        <f t="shared" si="1416"/>
        <v>1888898.04</v>
      </c>
      <c r="QJ1227" s="55">
        <f t="shared" si="1416"/>
        <v>1888898.04</v>
      </c>
      <c r="QK1227" s="55">
        <f t="shared" si="1416"/>
        <v>480</v>
      </c>
      <c r="QL1227" s="55">
        <f t="shared" si="1416"/>
        <v>480</v>
      </c>
      <c r="QM1227" s="55">
        <f t="shared" si="1416"/>
        <v>480</v>
      </c>
      <c r="QN1227" s="55">
        <f t="shared" si="1416"/>
        <v>18491377</v>
      </c>
      <c r="QO1227" s="55">
        <f t="shared" si="1416"/>
        <v>19427082</v>
      </c>
      <c r="QP1227" s="55">
        <f t="shared" si="1416"/>
        <v>19427082</v>
      </c>
      <c r="QQ1227" s="55">
        <f t="shared" si="1416"/>
        <v>1120983.33</v>
      </c>
      <c r="QR1227" s="55">
        <f t="shared" si="1416"/>
        <v>1120983.33</v>
      </c>
      <c r="QS1227" s="55">
        <f t="shared" si="1416"/>
        <v>1120983.33</v>
      </c>
      <c r="QT1227" s="96" t="s">
        <v>216</v>
      </c>
      <c r="QU1227" s="96" t="s">
        <v>216</v>
      </c>
      <c r="QV1227" s="96" t="s">
        <v>216</v>
      </c>
      <c r="QW1227" s="96" t="s">
        <v>216</v>
      </c>
      <c r="QX1227" s="96" t="s">
        <v>216</v>
      </c>
      <c r="QY1227" s="96" t="s">
        <v>216</v>
      </c>
      <c r="QZ1227" s="55">
        <f t="shared" ref="QZ1227:RN1227" si="1417">SUM(QZ1228:QZ1235)</f>
        <v>19059976.510000002</v>
      </c>
      <c r="RA1227" s="55">
        <f t="shared" si="1417"/>
        <v>19427054.699999999</v>
      </c>
      <c r="RB1227" s="55">
        <f t="shared" si="1417"/>
        <v>19550493.449999999</v>
      </c>
      <c r="RC1227" s="55">
        <f t="shared" si="1417"/>
        <v>882251.88</v>
      </c>
      <c r="RD1227" s="55">
        <f t="shared" si="1417"/>
        <v>905873.21</v>
      </c>
      <c r="RE1227" s="55">
        <f t="shared" si="1417"/>
        <v>905873.21</v>
      </c>
      <c r="RF1227" s="55">
        <f t="shared" si="1417"/>
        <v>346</v>
      </c>
      <c r="RG1227" s="55">
        <f t="shared" si="1417"/>
        <v>346</v>
      </c>
      <c r="RH1227" s="55">
        <f t="shared" si="1417"/>
        <v>346</v>
      </c>
      <c r="RI1227" s="55">
        <f t="shared" si="1417"/>
        <v>12332688</v>
      </c>
      <c r="RJ1227" s="55">
        <f t="shared" si="1417"/>
        <v>12942343</v>
      </c>
      <c r="RK1227" s="55">
        <f t="shared" si="1417"/>
        <v>12942343</v>
      </c>
      <c r="RL1227" s="55">
        <f t="shared" si="1417"/>
        <v>808029.31</v>
      </c>
      <c r="RM1227" s="55">
        <f t="shared" si="1417"/>
        <v>808029.31</v>
      </c>
      <c r="RN1227" s="55">
        <f t="shared" si="1417"/>
        <v>808029.31</v>
      </c>
      <c r="RO1227" s="96" t="s">
        <v>216</v>
      </c>
      <c r="RP1227" s="96" t="s">
        <v>216</v>
      </c>
      <c r="RQ1227" s="96" t="s">
        <v>216</v>
      </c>
      <c r="RR1227" s="96" t="s">
        <v>216</v>
      </c>
      <c r="RS1227" s="96" t="s">
        <v>216</v>
      </c>
      <c r="RT1227" s="96" t="s">
        <v>216</v>
      </c>
      <c r="RU1227" s="55">
        <f t="shared" ref="RU1227:SI1227" si="1418">SUM(RU1228:RU1235)</f>
        <v>12981695.9</v>
      </c>
      <c r="RV1227" s="55">
        <f t="shared" si="1418"/>
        <v>13158738.640000001</v>
      </c>
      <c r="RW1227" s="55">
        <f t="shared" si="1418"/>
        <v>13219730</v>
      </c>
      <c r="RX1227" s="55">
        <f t="shared" si="1418"/>
        <v>785587.8</v>
      </c>
      <c r="RY1227" s="55">
        <f t="shared" si="1418"/>
        <v>814741.68</v>
      </c>
      <c r="RZ1227" s="55">
        <f t="shared" si="1418"/>
        <v>814741.68</v>
      </c>
      <c r="SA1227" s="55">
        <f t="shared" si="1418"/>
        <v>220</v>
      </c>
      <c r="SB1227" s="55">
        <f t="shared" si="1418"/>
        <v>220</v>
      </c>
      <c r="SC1227" s="55">
        <f t="shared" si="1418"/>
        <v>220</v>
      </c>
      <c r="SD1227" s="55">
        <f t="shared" si="1418"/>
        <v>11576208</v>
      </c>
      <c r="SE1227" s="55">
        <f t="shared" si="1418"/>
        <v>12158134</v>
      </c>
      <c r="SF1227" s="55">
        <f t="shared" si="1418"/>
        <v>12158134</v>
      </c>
      <c r="SG1227" s="55">
        <f t="shared" si="1418"/>
        <v>513783.45</v>
      </c>
      <c r="SH1227" s="55">
        <f t="shared" si="1418"/>
        <v>513783.45</v>
      </c>
      <c r="SI1227" s="55">
        <f t="shared" si="1418"/>
        <v>513783.45</v>
      </c>
      <c r="SJ1227" s="96" t="s">
        <v>216</v>
      </c>
      <c r="SK1227" s="96" t="s">
        <v>216</v>
      </c>
      <c r="SL1227" s="96" t="s">
        <v>216</v>
      </c>
      <c r="SM1227" s="96" t="s">
        <v>216</v>
      </c>
      <c r="SN1227" s="96" t="s">
        <v>216</v>
      </c>
      <c r="SO1227" s="96" t="s">
        <v>216</v>
      </c>
      <c r="SP1227" s="55">
        <f t="shared" ref="SP1227:TD1227" si="1419">SUM(SP1228:SP1235)</f>
        <v>12003076.6</v>
      </c>
      <c r="SQ1227" s="55">
        <f t="shared" si="1419"/>
        <v>12184335.02</v>
      </c>
      <c r="SR1227" s="55">
        <f t="shared" si="1419"/>
        <v>12242722.1</v>
      </c>
      <c r="SS1227" s="55">
        <f t="shared" si="1419"/>
        <v>808782.92</v>
      </c>
      <c r="ST1227" s="55">
        <f t="shared" si="1419"/>
        <v>843354.48</v>
      </c>
      <c r="SU1227" s="55">
        <f t="shared" si="1419"/>
        <v>843354.48</v>
      </c>
      <c r="SV1227" s="55">
        <f t="shared" si="1419"/>
        <v>535</v>
      </c>
      <c r="SW1227" s="55">
        <f t="shared" si="1419"/>
        <v>535</v>
      </c>
      <c r="SX1227" s="55">
        <f t="shared" si="1419"/>
        <v>535</v>
      </c>
      <c r="SY1227" s="55">
        <f t="shared" si="1419"/>
        <v>18055676</v>
      </c>
      <c r="SZ1227" s="55">
        <f t="shared" si="1419"/>
        <v>18963566</v>
      </c>
      <c r="TA1227" s="55">
        <f t="shared" si="1419"/>
        <v>18963566</v>
      </c>
      <c r="TB1227" s="55">
        <f t="shared" si="1419"/>
        <v>1249416.24</v>
      </c>
      <c r="TC1227" s="55">
        <f t="shared" si="1419"/>
        <v>1249416.24</v>
      </c>
      <c r="TD1227" s="55">
        <f t="shared" si="1419"/>
        <v>1249416.24</v>
      </c>
      <c r="TE1227" s="96" t="s">
        <v>216</v>
      </c>
      <c r="TF1227" s="96" t="s">
        <v>216</v>
      </c>
      <c r="TG1227" s="96" t="s">
        <v>216</v>
      </c>
      <c r="TH1227" s="96" t="s">
        <v>216</v>
      </c>
      <c r="TI1227" s="96" t="s">
        <v>216</v>
      </c>
      <c r="TJ1227" s="96" t="s">
        <v>216</v>
      </c>
      <c r="TK1227" s="55">
        <f t="shared" ref="TK1227:TY1227" si="1420">SUM(TK1228:TK1235)</f>
        <v>18644710.140000001</v>
      </c>
      <c r="TL1227" s="55">
        <f t="shared" si="1420"/>
        <v>18963571.379999999</v>
      </c>
      <c r="TM1227" s="55">
        <f t="shared" si="1420"/>
        <v>19080590.420000002</v>
      </c>
      <c r="TN1227" s="55">
        <f t="shared" si="1420"/>
        <v>1476856.17</v>
      </c>
      <c r="TO1227" s="55">
        <f t="shared" si="1420"/>
        <v>1536492.8</v>
      </c>
      <c r="TP1227" s="55">
        <f t="shared" si="1420"/>
        <v>1536492.8</v>
      </c>
      <c r="TQ1227" s="55">
        <f t="shared" si="1420"/>
        <v>304</v>
      </c>
      <c r="TR1227" s="55">
        <f t="shared" si="1420"/>
        <v>304</v>
      </c>
      <c r="TS1227" s="55">
        <f t="shared" si="1420"/>
        <v>304</v>
      </c>
      <c r="TT1227" s="55">
        <f t="shared" si="1420"/>
        <v>10635355</v>
      </c>
      <c r="TU1227" s="55">
        <f t="shared" si="1420"/>
        <v>11163852</v>
      </c>
      <c r="TV1227" s="55">
        <f t="shared" si="1420"/>
        <v>11163852</v>
      </c>
      <c r="TW1227" s="55">
        <f t="shared" si="1420"/>
        <v>709947.5</v>
      </c>
      <c r="TX1227" s="55">
        <f t="shared" si="1420"/>
        <v>709947.5</v>
      </c>
      <c r="TY1227" s="55">
        <f t="shared" si="1420"/>
        <v>709947.5</v>
      </c>
      <c r="TZ1227" s="96" t="s">
        <v>216</v>
      </c>
      <c r="UA1227" s="96" t="s">
        <v>216</v>
      </c>
      <c r="UB1227" s="96" t="s">
        <v>216</v>
      </c>
      <c r="UC1227" s="96" t="s">
        <v>216</v>
      </c>
      <c r="UD1227" s="96" t="s">
        <v>216</v>
      </c>
      <c r="UE1227" s="96" t="s">
        <v>216</v>
      </c>
      <c r="UF1227" s="55">
        <f t="shared" ref="UF1227:UT1227" si="1421">SUM(UF1228:UF1235)</f>
        <v>10752576.98</v>
      </c>
      <c r="UG1227" s="55">
        <f t="shared" si="1421"/>
        <v>10930465.939999999</v>
      </c>
      <c r="UH1227" s="55">
        <f t="shared" si="1421"/>
        <v>11016970.189999999</v>
      </c>
      <c r="UI1227" s="55">
        <f t="shared" si="1421"/>
        <v>883385.84</v>
      </c>
      <c r="UJ1227" s="55">
        <f t="shared" si="1421"/>
        <v>926000.65</v>
      </c>
      <c r="UK1227" s="55">
        <f t="shared" si="1421"/>
        <v>926000.65</v>
      </c>
      <c r="UL1227" s="55">
        <f t="shared" si="1421"/>
        <v>613</v>
      </c>
      <c r="UM1227" s="55">
        <f t="shared" si="1421"/>
        <v>613</v>
      </c>
      <c r="UN1227" s="55">
        <f t="shared" si="1421"/>
        <v>613</v>
      </c>
      <c r="UO1227" s="55">
        <f t="shared" si="1421"/>
        <v>21599450</v>
      </c>
      <c r="UP1227" s="55">
        <f t="shared" si="1421"/>
        <v>22665651</v>
      </c>
      <c r="UQ1227" s="55">
        <f t="shared" si="1421"/>
        <v>22665651</v>
      </c>
      <c r="UR1227" s="55">
        <f t="shared" si="1421"/>
        <v>1431593.49</v>
      </c>
      <c r="US1227" s="55">
        <f t="shared" si="1421"/>
        <v>1431593.49</v>
      </c>
      <c r="UT1227" s="55">
        <f t="shared" si="1421"/>
        <v>1431593.49</v>
      </c>
      <c r="UU1227" s="96" t="s">
        <v>216</v>
      </c>
      <c r="UV1227" s="96" t="s">
        <v>216</v>
      </c>
      <c r="UW1227" s="96" t="s">
        <v>216</v>
      </c>
      <c r="UX1227" s="96" t="s">
        <v>216</v>
      </c>
      <c r="UY1227" s="96" t="s">
        <v>216</v>
      </c>
      <c r="UZ1227" s="96" t="s">
        <v>216</v>
      </c>
      <c r="VA1227" s="55">
        <f t="shared" ref="VA1227:VO1227" si="1422">SUM(VA1228:VA1235)</f>
        <v>22367259.440000001</v>
      </c>
      <c r="VB1227" s="55">
        <f t="shared" si="1422"/>
        <v>22665670.469999999</v>
      </c>
      <c r="VC1227" s="55">
        <f t="shared" si="1422"/>
        <v>22847990.649999999</v>
      </c>
      <c r="VD1227" s="55">
        <f t="shared" si="1422"/>
        <v>1044925.06</v>
      </c>
      <c r="VE1227" s="55">
        <f t="shared" si="1422"/>
        <v>1094401.07</v>
      </c>
      <c r="VF1227" s="55">
        <f t="shared" si="1422"/>
        <v>1094401.07</v>
      </c>
      <c r="VG1227" s="55">
        <f t="shared" si="1422"/>
        <v>593</v>
      </c>
      <c r="VH1227" s="55">
        <f t="shared" si="1422"/>
        <v>593</v>
      </c>
      <c r="VI1227" s="55">
        <f t="shared" si="1422"/>
        <v>593</v>
      </c>
      <c r="VJ1227" s="55">
        <f t="shared" si="1422"/>
        <v>25240483</v>
      </c>
      <c r="VK1227" s="55">
        <f t="shared" si="1422"/>
        <v>26525308</v>
      </c>
      <c r="VL1227" s="55">
        <f t="shared" si="1422"/>
        <v>26525308</v>
      </c>
      <c r="VM1227" s="55">
        <f t="shared" si="1422"/>
        <v>1384884.44</v>
      </c>
      <c r="VN1227" s="55">
        <f t="shared" si="1422"/>
        <v>1384884.44</v>
      </c>
      <c r="VO1227" s="55">
        <f t="shared" si="1422"/>
        <v>1384884.44</v>
      </c>
      <c r="VP1227" s="96" t="s">
        <v>216</v>
      </c>
      <c r="VQ1227" s="96" t="s">
        <v>216</v>
      </c>
      <c r="VR1227" s="96" t="s">
        <v>216</v>
      </c>
      <c r="VS1227" s="96" t="s">
        <v>216</v>
      </c>
      <c r="VT1227" s="96" t="s">
        <v>216</v>
      </c>
      <c r="VU1227" s="96" t="s">
        <v>216</v>
      </c>
      <c r="VV1227" s="55">
        <f t="shared" ref="VV1227:WJ1227" si="1423">SUM(VV1228:VV1235)</f>
        <v>25887155.050000001</v>
      </c>
      <c r="VW1227" s="55">
        <f t="shared" si="1423"/>
        <v>26361483.239999998</v>
      </c>
      <c r="VX1227" s="55">
        <f t="shared" si="1423"/>
        <v>26482054.629999999</v>
      </c>
      <c r="VY1227" s="55">
        <f t="shared" si="1423"/>
        <v>1331247.4099999999</v>
      </c>
      <c r="VZ1227" s="55">
        <f t="shared" si="1423"/>
        <v>1390909.32</v>
      </c>
      <c r="WA1227" s="55">
        <f t="shared" si="1423"/>
        <v>1390909.32</v>
      </c>
      <c r="WB1227" s="55">
        <f t="shared" si="1423"/>
        <v>519</v>
      </c>
      <c r="WC1227" s="55">
        <f t="shared" si="1423"/>
        <v>519</v>
      </c>
      <c r="WD1227" s="55">
        <f t="shared" si="1423"/>
        <v>519</v>
      </c>
      <c r="WE1227" s="55">
        <f t="shared" si="1423"/>
        <v>17333562</v>
      </c>
      <c r="WF1227" s="55">
        <f t="shared" si="1423"/>
        <v>18209115</v>
      </c>
      <c r="WG1227" s="55">
        <f t="shared" si="1423"/>
        <v>18209115</v>
      </c>
      <c r="WH1227" s="55">
        <f t="shared" si="1423"/>
        <v>1212046.6499999999</v>
      </c>
      <c r="WI1227" s="55">
        <f t="shared" si="1423"/>
        <v>1212046.6499999999</v>
      </c>
      <c r="WJ1227" s="55">
        <f t="shared" si="1423"/>
        <v>1212046.6499999999</v>
      </c>
      <c r="WK1227" s="96" t="s">
        <v>216</v>
      </c>
      <c r="WL1227" s="96" t="s">
        <v>216</v>
      </c>
      <c r="WM1227" s="96" t="s">
        <v>216</v>
      </c>
      <c r="WN1227" s="96" t="s">
        <v>216</v>
      </c>
      <c r="WO1227" s="96" t="s">
        <v>216</v>
      </c>
      <c r="WP1227" s="96" t="s">
        <v>216</v>
      </c>
      <c r="WQ1227" s="55">
        <f t="shared" ref="WQ1227:XE1227" si="1424">SUM(WQ1228:WQ1235)</f>
        <v>17946142.890000001</v>
      </c>
      <c r="WR1227" s="55">
        <f t="shared" si="1424"/>
        <v>18209125.379999999</v>
      </c>
      <c r="WS1227" s="55">
        <f t="shared" si="1424"/>
        <v>18402634.530000001</v>
      </c>
      <c r="WT1227" s="55">
        <f t="shared" si="1424"/>
        <v>1117552.32</v>
      </c>
      <c r="WU1227" s="55">
        <f t="shared" si="1424"/>
        <v>1157224.68</v>
      </c>
      <c r="WV1227" s="55">
        <f t="shared" si="1424"/>
        <v>1157224.68</v>
      </c>
      <c r="WW1227" s="55">
        <f t="shared" si="1424"/>
        <v>560</v>
      </c>
      <c r="WX1227" s="55">
        <f t="shared" si="1424"/>
        <v>560</v>
      </c>
      <c r="WY1227" s="55">
        <f t="shared" si="1424"/>
        <v>560</v>
      </c>
      <c r="WZ1227" s="55">
        <f t="shared" si="1424"/>
        <v>19453864</v>
      </c>
      <c r="XA1227" s="55">
        <f t="shared" si="1424"/>
        <v>20419964</v>
      </c>
      <c r="XB1227" s="55">
        <f t="shared" si="1424"/>
        <v>20419964</v>
      </c>
      <c r="XC1227" s="55">
        <f t="shared" si="1424"/>
        <v>1307811.96</v>
      </c>
      <c r="XD1227" s="55">
        <f t="shared" si="1424"/>
        <v>1307811.96</v>
      </c>
      <c r="XE1227" s="55">
        <f t="shared" si="1424"/>
        <v>1307811.96</v>
      </c>
      <c r="XF1227" s="96" t="s">
        <v>216</v>
      </c>
      <c r="XG1227" s="96" t="s">
        <v>216</v>
      </c>
      <c r="XH1227" s="96" t="s">
        <v>216</v>
      </c>
      <c r="XI1227" s="96" t="s">
        <v>216</v>
      </c>
      <c r="XJ1227" s="96" t="s">
        <v>216</v>
      </c>
      <c r="XK1227" s="96" t="s">
        <v>216</v>
      </c>
      <c r="XL1227" s="55">
        <f t="shared" ref="XL1227:XZ1227" si="1425">SUM(XL1228:XL1235)</f>
        <v>20062969.559999999</v>
      </c>
      <c r="XM1227" s="55">
        <f t="shared" si="1425"/>
        <v>20419981.559999999</v>
      </c>
      <c r="XN1227" s="55">
        <f t="shared" si="1425"/>
        <v>20587473.52</v>
      </c>
      <c r="XO1227" s="55">
        <f t="shared" si="1425"/>
        <v>939142.64</v>
      </c>
      <c r="XP1227" s="55">
        <f t="shared" si="1425"/>
        <v>995608.16</v>
      </c>
      <c r="XQ1227" s="55">
        <f t="shared" si="1425"/>
        <v>995608.16</v>
      </c>
      <c r="XR1227" s="55">
        <f t="shared" si="1425"/>
        <v>0</v>
      </c>
      <c r="XS1227" s="55">
        <f t="shared" si="1425"/>
        <v>0</v>
      </c>
      <c r="XT1227" s="55">
        <f t="shared" si="1425"/>
        <v>0</v>
      </c>
      <c r="XU1227" s="55">
        <f t="shared" si="1425"/>
        <v>0</v>
      </c>
      <c r="XV1227" s="55">
        <f t="shared" si="1425"/>
        <v>0</v>
      </c>
      <c r="XW1227" s="55">
        <f t="shared" si="1425"/>
        <v>0</v>
      </c>
      <c r="XX1227" s="55">
        <f t="shared" si="1425"/>
        <v>0</v>
      </c>
      <c r="XY1227" s="55">
        <f t="shared" si="1425"/>
        <v>0</v>
      </c>
      <c r="XZ1227" s="55">
        <f t="shared" si="1425"/>
        <v>0</v>
      </c>
      <c r="YA1227" s="96" t="s">
        <v>216</v>
      </c>
      <c r="YB1227" s="96" t="s">
        <v>216</v>
      </c>
      <c r="YC1227" s="96" t="s">
        <v>216</v>
      </c>
      <c r="YD1227" s="96" t="s">
        <v>216</v>
      </c>
      <c r="YE1227" s="96" t="s">
        <v>216</v>
      </c>
      <c r="YF1227" s="96" t="s">
        <v>216</v>
      </c>
      <c r="YG1227" s="55">
        <f t="shared" ref="YG1227:YU1227" si="1426">SUM(YG1228:YG1235)</f>
        <v>0</v>
      </c>
      <c r="YH1227" s="55">
        <f t="shared" si="1426"/>
        <v>0</v>
      </c>
      <c r="YI1227" s="55">
        <f t="shared" si="1426"/>
        <v>0</v>
      </c>
      <c r="YJ1227" s="55">
        <f t="shared" si="1426"/>
        <v>0</v>
      </c>
      <c r="YK1227" s="55">
        <f t="shared" si="1426"/>
        <v>0</v>
      </c>
      <c r="YL1227" s="55">
        <f t="shared" si="1426"/>
        <v>0</v>
      </c>
      <c r="YM1227" s="55">
        <f t="shared" si="1426"/>
        <v>12431</v>
      </c>
      <c r="YN1227" s="55">
        <f t="shared" si="1426"/>
        <v>12431</v>
      </c>
      <c r="YO1227" s="55">
        <f t="shared" si="1426"/>
        <v>12431</v>
      </c>
      <c r="YP1227" s="55">
        <f t="shared" si="1426"/>
        <v>465449734</v>
      </c>
      <c r="YQ1227" s="55">
        <f t="shared" si="1426"/>
        <v>488781302</v>
      </c>
      <c r="YR1227" s="55">
        <f t="shared" si="1426"/>
        <v>488781302</v>
      </c>
      <c r="YS1227" s="55">
        <f t="shared" si="1426"/>
        <v>29031163.620000001</v>
      </c>
      <c r="YT1227" s="55">
        <f t="shared" si="1426"/>
        <v>29031163.620000001</v>
      </c>
      <c r="YU1227" s="55">
        <f t="shared" si="1426"/>
        <v>29031163.620000001</v>
      </c>
      <c r="YV1227" s="96" t="s">
        <v>216</v>
      </c>
      <c r="YW1227" s="96" t="s">
        <v>216</v>
      </c>
      <c r="YX1227" s="96" t="s">
        <v>216</v>
      </c>
      <c r="YY1227" s="96" t="s">
        <v>216</v>
      </c>
      <c r="YZ1227" s="96" t="s">
        <v>216</v>
      </c>
      <c r="ZA1227" s="96" t="s">
        <v>216</v>
      </c>
      <c r="ZB1227" s="55">
        <f t="shared" ref="ZB1227:ZG1227" si="1427">SUM(ZB1228:ZB1235)</f>
        <v>480950130.94</v>
      </c>
      <c r="ZC1227" s="55">
        <f t="shared" si="1427"/>
        <v>488729189.63</v>
      </c>
      <c r="ZD1227" s="55">
        <f t="shared" si="1427"/>
        <v>492504871.89999998</v>
      </c>
      <c r="ZE1227" s="55">
        <f t="shared" si="1427"/>
        <v>28608871.010000002</v>
      </c>
      <c r="ZF1227" s="55">
        <f t="shared" si="1427"/>
        <v>29695731.75</v>
      </c>
      <c r="ZG1227" s="55">
        <f t="shared" si="1427"/>
        <v>29695731.75</v>
      </c>
    </row>
    <row r="1228" spans="1:683">
      <c r="A1228" s="8" t="s">
        <v>146</v>
      </c>
      <c r="B1228" s="85" t="s">
        <v>141</v>
      </c>
      <c r="C1228" s="5"/>
      <c r="D1228" s="116"/>
      <c r="E1228" s="74"/>
      <c r="F1228" s="36">
        <f>F52</f>
        <v>33398</v>
      </c>
      <c r="G1228" s="36">
        <f t="shared" ref="G1228:H1228" si="1428">G52</f>
        <v>35085</v>
      </c>
      <c r="H1228" s="36">
        <f t="shared" si="1428"/>
        <v>35085</v>
      </c>
      <c r="I1228" s="23">
        <f>F418</f>
        <v>2335.35</v>
      </c>
      <c r="J1228" s="23">
        <f t="shared" ref="J1228:K1228" si="1429">G418</f>
        <v>2335.35</v>
      </c>
      <c r="K1228" s="23">
        <f t="shared" si="1429"/>
        <v>2335.35</v>
      </c>
      <c r="L1228" s="28">
        <v>294</v>
      </c>
      <c r="M1228" s="28">
        <v>294</v>
      </c>
      <c r="N1228" s="28">
        <v>294</v>
      </c>
      <c r="O1228" s="23">
        <f t="shared" ref="O1228:O1235" si="1430">$F1228*L1228</f>
        <v>9819012</v>
      </c>
      <c r="P1228" s="23">
        <f t="shared" ref="P1228:P1235" si="1431">$G1228*M1228</f>
        <v>10314990</v>
      </c>
      <c r="Q1228" s="23">
        <f t="shared" ref="Q1228:Q1235" si="1432">$H1228*N1228</f>
        <v>10314990</v>
      </c>
      <c r="R1228" s="23">
        <f t="shared" ref="R1228:R1235" si="1433">$I1228*L1228</f>
        <v>686592.9</v>
      </c>
      <c r="S1228" s="23">
        <f t="shared" ref="S1228:S1235" si="1434">$J1228*M1228</f>
        <v>686592.9</v>
      </c>
      <c r="T1228" s="23">
        <f t="shared" ref="T1228:T1235" si="1435">$K1228*N1228</f>
        <v>686592.9</v>
      </c>
      <c r="U1228" s="23">
        <f t="shared" ref="U1228:U1235" si="1436">$F1228*U$1248</f>
        <v>34632.720000000001</v>
      </c>
      <c r="V1228" s="23">
        <f t="shared" ref="V1228:V1235" si="1437">$G1228*V$1248</f>
        <v>35186.870000000003</v>
      </c>
      <c r="W1228" s="23">
        <f t="shared" ref="W1228:W1235" si="1438">$H1228*W$1248</f>
        <v>35591.879999999997</v>
      </c>
      <c r="X1228" s="23">
        <f t="shared" ref="X1228:X1235" si="1439">$I1228*X$1248</f>
        <v>2125.36</v>
      </c>
      <c r="Y1228" s="23">
        <f t="shared" ref="Y1228:Y1235" si="1440">$J1228*Y$1248</f>
        <v>2216.46</v>
      </c>
      <c r="Z1228" s="23">
        <f t="shared" ref="Z1228:Z1235" si="1441">$K1228*Z$1248</f>
        <v>2216.46</v>
      </c>
      <c r="AA1228" s="23">
        <f t="shared" ref="AA1228:AC1235" si="1442">L1228*U1228</f>
        <v>10182019.68</v>
      </c>
      <c r="AB1228" s="23">
        <f t="shared" si="1442"/>
        <v>10344939.779999999</v>
      </c>
      <c r="AC1228" s="23">
        <f t="shared" si="1442"/>
        <v>10464012.720000001</v>
      </c>
      <c r="AD1228" s="23">
        <f t="shared" ref="AD1228:AF1235" si="1443">L1228*X1228</f>
        <v>624855.84</v>
      </c>
      <c r="AE1228" s="23">
        <f t="shared" si="1443"/>
        <v>651639.24</v>
      </c>
      <c r="AF1228" s="23">
        <f t="shared" si="1443"/>
        <v>651639.24</v>
      </c>
      <c r="AG1228" s="28">
        <v>514</v>
      </c>
      <c r="AH1228" s="28">
        <v>514</v>
      </c>
      <c r="AI1228" s="28">
        <v>514</v>
      </c>
      <c r="AJ1228" s="23">
        <f t="shared" ref="AJ1228:AJ1235" si="1444">$F1228*AG1228</f>
        <v>17166572</v>
      </c>
      <c r="AK1228" s="23">
        <f t="shared" ref="AK1228:AK1235" si="1445">$G1228*AH1228</f>
        <v>18033690</v>
      </c>
      <c r="AL1228" s="23">
        <f t="shared" ref="AL1228:AL1235" si="1446">$H1228*AI1228</f>
        <v>18033690</v>
      </c>
      <c r="AM1228" s="23">
        <f t="shared" ref="AM1228:AM1235" si="1447">$I1228*AG1228</f>
        <v>1200369.8999999999</v>
      </c>
      <c r="AN1228" s="23">
        <f t="shared" ref="AN1228:AN1235" si="1448">$J1228*AH1228</f>
        <v>1200369.8999999999</v>
      </c>
      <c r="AO1228" s="23">
        <f t="shared" ref="AO1228:AO1235" si="1449">$K1228*AI1228</f>
        <v>1200369.8999999999</v>
      </c>
      <c r="AP1228" s="23">
        <f t="shared" ref="AP1228:AP1235" si="1450">$F1228*AP$1248</f>
        <v>34092.300000000003</v>
      </c>
      <c r="AQ1228" s="23">
        <f t="shared" ref="AQ1228:AQ1235" si="1451">$G1228*AQ$1248</f>
        <v>34578.699999999997</v>
      </c>
      <c r="AR1228" s="23">
        <f t="shared" ref="AR1228:AR1235" si="1452">$H1228*AR$1248</f>
        <v>34848.69</v>
      </c>
      <c r="AS1228" s="23">
        <f t="shared" ref="AS1228:AS1235" si="1453">$I1228*AS$1248</f>
        <v>3379.26</v>
      </c>
      <c r="AT1228" s="23">
        <f t="shared" ref="AT1228:AT1235" si="1454">$J1228*AT$1248</f>
        <v>3422.61</v>
      </c>
      <c r="AU1228" s="23">
        <f t="shared" ref="AU1228:AU1235" si="1455">$K1228*AU$1248</f>
        <v>3422.61</v>
      </c>
      <c r="AV1228" s="23">
        <f t="shared" ref="AV1228:AX1235" si="1456">AG1228*AP1228</f>
        <v>17523442.199999999</v>
      </c>
      <c r="AW1228" s="23">
        <f t="shared" si="1456"/>
        <v>17773451.800000001</v>
      </c>
      <c r="AX1228" s="23">
        <f t="shared" si="1456"/>
        <v>17912226.66</v>
      </c>
      <c r="AY1228" s="23">
        <f t="shared" ref="AY1228:BA1235" si="1457">AG1228*AS1228</f>
        <v>1736939.64</v>
      </c>
      <c r="AZ1228" s="23">
        <f t="shared" si="1457"/>
        <v>1759221.54</v>
      </c>
      <c r="BA1228" s="23">
        <f t="shared" si="1457"/>
        <v>1759221.54</v>
      </c>
      <c r="BB1228" s="28">
        <v>354</v>
      </c>
      <c r="BC1228" s="28">
        <v>354</v>
      </c>
      <c r="BD1228" s="28">
        <v>354</v>
      </c>
      <c r="BE1228" s="23">
        <f t="shared" ref="BE1228:BE1235" si="1458">$F1228*BB1228</f>
        <v>11822892</v>
      </c>
      <c r="BF1228" s="23">
        <f t="shared" ref="BF1228:BF1235" si="1459">$G1228*BC1228</f>
        <v>12420090</v>
      </c>
      <c r="BG1228" s="23">
        <f t="shared" ref="BG1228:BG1235" si="1460">$H1228*BD1228</f>
        <v>12420090</v>
      </c>
      <c r="BH1228" s="23">
        <f t="shared" ref="BH1228:BH1235" si="1461">$I1228*BB1228</f>
        <v>826713.9</v>
      </c>
      <c r="BI1228" s="23">
        <f t="shared" ref="BI1228:BI1235" si="1462">$J1228*BC1228</f>
        <v>826713.9</v>
      </c>
      <c r="BJ1228" s="23">
        <f t="shared" ref="BJ1228:BJ1235" si="1463">$K1228*BD1228</f>
        <v>826713.9</v>
      </c>
      <c r="BK1228" s="23">
        <f t="shared" ref="BK1228:BK1235" si="1464">$F1228*BK$1248</f>
        <v>34520.97</v>
      </c>
      <c r="BL1228" s="23">
        <f t="shared" ref="BL1228:BL1235" si="1465">$G1228*BL$1248</f>
        <v>35085.01</v>
      </c>
      <c r="BM1228" s="23">
        <f t="shared" ref="BM1228:BM1235" si="1466">$H1228*BM$1248</f>
        <v>35868.620000000003</v>
      </c>
      <c r="BN1228" s="23">
        <f t="shared" ref="BN1228:BN1235" si="1467">$I1228*BN$1248</f>
        <v>1886.25</v>
      </c>
      <c r="BO1228" s="23">
        <f t="shared" ref="BO1228:BO1235" si="1468">$J1228*BO$1248</f>
        <v>1947.39</v>
      </c>
      <c r="BP1228" s="23">
        <f t="shared" ref="BP1228:BP1235" si="1469">$K1228*BP$1248</f>
        <v>1947.39</v>
      </c>
      <c r="BQ1228" s="23">
        <f t="shared" ref="BQ1228:BS1235" si="1470">BB1228*BK1228</f>
        <v>12220423.380000001</v>
      </c>
      <c r="BR1228" s="23">
        <f t="shared" si="1470"/>
        <v>12420093.539999999</v>
      </c>
      <c r="BS1228" s="23">
        <f t="shared" si="1470"/>
        <v>12697491.48</v>
      </c>
      <c r="BT1228" s="23">
        <f t="shared" ref="BT1228:BV1235" si="1471">BB1228*BN1228</f>
        <v>667732.5</v>
      </c>
      <c r="BU1228" s="23">
        <f t="shared" si="1471"/>
        <v>689376.06</v>
      </c>
      <c r="BV1228" s="23">
        <f t="shared" si="1471"/>
        <v>689376.06</v>
      </c>
      <c r="BW1228" s="28">
        <v>301</v>
      </c>
      <c r="BX1228" s="28">
        <v>301</v>
      </c>
      <c r="BY1228" s="28">
        <v>301</v>
      </c>
      <c r="BZ1228" s="23">
        <f t="shared" ref="BZ1228:BZ1235" si="1472">$F1228*BW1228</f>
        <v>10052798</v>
      </c>
      <c r="CA1228" s="23">
        <f t="shared" ref="CA1228:CA1235" si="1473">$G1228*BX1228</f>
        <v>10560585</v>
      </c>
      <c r="CB1228" s="23">
        <f t="shared" ref="CB1228:CB1235" si="1474">$H1228*BY1228</f>
        <v>10560585</v>
      </c>
      <c r="CC1228" s="23">
        <f t="shared" ref="CC1228:CC1235" si="1475">$I1228*BW1228</f>
        <v>702940.35</v>
      </c>
      <c r="CD1228" s="23">
        <f t="shared" ref="CD1228:CD1235" si="1476">$J1228*BX1228</f>
        <v>702940.35</v>
      </c>
      <c r="CE1228" s="23">
        <f t="shared" ref="CE1228:CE1235" si="1477">$K1228*BY1228</f>
        <v>702940.35</v>
      </c>
      <c r="CF1228" s="23">
        <f t="shared" ref="CF1228:CF1235" si="1478">$F1228*CF$1248</f>
        <v>34139.769999999997</v>
      </c>
      <c r="CG1228" s="23">
        <f t="shared" ref="CG1228:CG1235" si="1479">$G1228*CG$1248</f>
        <v>34716.29</v>
      </c>
      <c r="CH1228" s="23">
        <f t="shared" ref="CH1228:CH1235" si="1480">$H1228*CH$1248</f>
        <v>34975.919999999998</v>
      </c>
      <c r="CI1228" s="23">
        <f t="shared" ref="CI1228:CI1235" si="1481">$I1228*CI$1248</f>
        <v>2326.94</v>
      </c>
      <c r="CJ1228" s="23">
        <f t="shared" ref="CJ1228:CJ1235" si="1482">$J1228*CJ$1248</f>
        <v>2437.61</v>
      </c>
      <c r="CK1228" s="23">
        <f t="shared" ref="CK1228:CK1235" si="1483">$K1228*CK$1248</f>
        <v>2437.61</v>
      </c>
      <c r="CL1228" s="23">
        <f t="shared" ref="CL1228:CN1235" si="1484">BW1228*CF1228</f>
        <v>10276070.77</v>
      </c>
      <c r="CM1228" s="23">
        <f t="shared" si="1484"/>
        <v>10449603.289999999</v>
      </c>
      <c r="CN1228" s="23">
        <f t="shared" si="1484"/>
        <v>10527751.92</v>
      </c>
      <c r="CO1228" s="23">
        <f t="shared" ref="CO1228:CQ1235" si="1485">BW1228*CI1228</f>
        <v>700408.94</v>
      </c>
      <c r="CP1228" s="23">
        <f t="shared" si="1485"/>
        <v>733720.61</v>
      </c>
      <c r="CQ1228" s="23">
        <f t="shared" si="1485"/>
        <v>733720.61</v>
      </c>
      <c r="CR1228" s="28">
        <v>416</v>
      </c>
      <c r="CS1228" s="28">
        <v>416</v>
      </c>
      <c r="CT1228" s="28">
        <v>416</v>
      </c>
      <c r="CU1228" s="23">
        <f t="shared" ref="CU1228:CU1235" si="1486">$F1228*CR1228</f>
        <v>13893568</v>
      </c>
      <c r="CV1228" s="23">
        <f t="shared" ref="CV1228:CV1235" si="1487">$G1228*CS1228</f>
        <v>14595360</v>
      </c>
      <c r="CW1228" s="23">
        <f t="shared" ref="CW1228:CW1235" si="1488">$H1228*CT1228</f>
        <v>14595360</v>
      </c>
      <c r="CX1228" s="23">
        <f t="shared" ref="CX1228:CX1235" si="1489">$I1228*CR1228</f>
        <v>971505.6</v>
      </c>
      <c r="CY1228" s="23">
        <f t="shared" ref="CY1228:CY1235" si="1490">$J1228*CS1228</f>
        <v>971505.6</v>
      </c>
      <c r="CZ1228" s="23">
        <f t="shared" ref="CZ1228:CZ1235" si="1491">$K1228*CT1228</f>
        <v>971505.6</v>
      </c>
      <c r="DA1228" s="23">
        <f t="shared" ref="DA1228:DA1235" si="1492">$F1228*DA$1248</f>
        <v>34436.17</v>
      </c>
      <c r="DB1228" s="23">
        <f t="shared" ref="DB1228:DB1235" si="1493">$G1228*DB$1248</f>
        <v>35083.31</v>
      </c>
      <c r="DC1228" s="23">
        <f t="shared" ref="DC1228:DC1235" si="1494">$H1228*DC$1248</f>
        <v>35224.51</v>
      </c>
      <c r="DD1228" s="23">
        <f t="shared" ref="DD1228:DD1235" si="1495">$I1228*DD$1248</f>
        <v>1476.44</v>
      </c>
      <c r="DE1228" s="23">
        <f t="shared" ref="DE1228:DE1235" si="1496">$J1228*DE$1248</f>
        <v>1548.49</v>
      </c>
      <c r="DF1228" s="23">
        <f t="shared" ref="DF1228:DF1235" si="1497">$K1228*DF$1248</f>
        <v>1548.49</v>
      </c>
      <c r="DG1228" s="23">
        <f t="shared" ref="DG1228:DI1235" si="1498">CR1228*DA1228</f>
        <v>14325446.720000001</v>
      </c>
      <c r="DH1228" s="23">
        <f t="shared" si="1498"/>
        <v>14594656.960000001</v>
      </c>
      <c r="DI1228" s="23">
        <f t="shared" si="1498"/>
        <v>14653396.16</v>
      </c>
      <c r="DJ1228" s="23">
        <f t="shared" ref="DJ1228:DL1235" si="1499">CR1228*DD1228</f>
        <v>614199.04000000004</v>
      </c>
      <c r="DK1228" s="23">
        <f t="shared" si="1499"/>
        <v>644171.84</v>
      </c>
      <c r="DL1228" s="23">
        <f t="shared" si="1499"/>
        <v>644171.84</v>
      </c>
      <c r="DM1228" s="28">
        <v>287</v>
      </c>
      <c r="DN1228" s="28">
        <v>287</v>
      </c>
      <c r="DO1228" s="28">
        <v>287</v>
      </c>
      <c r="DP1228" s="23">
        <f t="shared" ref="DP1228:DP1235" si="1500">$F1228*DM1228</f>
        <v>9585226</v>
      </c>
      <c r="DQ1228" s="23">
        <f t="shared" ref="DQ1228:DQ1235" si="1501">$G1228*DN1228</f>
        <v>10069395</v>
      </c>
      <c r="DR1228" s="23">
        <f t="shared" ref="DR1228:DR1235" si="1502">$H1228*DO1228</f>
        <v>10069395</v>
      </c>
      <c r="DS1228" s="23">
        <f t="shared" ref="DS1228:DS1235" si="1503">$I1228*DM1228</f>
        <v>670245.44999999995</v>
      </c>
      <c r="DT1228" s="23">
        <f t="shared" ref="DT1228:DT1235" si="1504">$J1228*DN1228</f>
        <v>670245.44999999995</v>
      </c>
      <c r="DU1228" s="23">
        <f t="shared" ref="DU1228:DU1235" si="1505">$K1228*DO1228</f>
        <v>670245.44999999995</v>
      </c>
      <c r="DV1228" s="23">
        <f t="shared" ref="DV1228:DV1235" si="1506">$F1228*DV$1248</f>
        <v>34559.019999999997</v>
      </c>
      <c r="DW1228" s="23">
        <f t="shared" ref="DW1228:DW1235" si="1507">$G1228*DW$1248</f>
        <v>35084.93</v>
      </c>
      <c r="DX1228" s="23">
        <f t="shared" ref="DX1228:DX1235" si="1508">$H1228*DX$1248</f>
        <v>35354.21</v>
      </c>
      <c r="DY1228" s="23">
        <f t="shared" ref="DY1228:DY1235" si="1509">$I1228*DY$1248</f>
        <v>2260.6</v>
      </c>
      <c r="DZ1228" s="23">
        <f t="shared" ref="DZ1228:DZ1235" si="1510">$J1228*DZ$1248</f>
        <v>2372.4699999999998</v>
      </c>
      <c r="EA1228" s="23">
        <f t="shared" ref="EA1228:EA1235" si="1511">$K1228*EA$1248</f>
        <v>2372.4699999999998</v>
      </c>
      <c r="EB1228" s="23">
        <f t="shared" ref="EB1228:ED1235" si="1512">DM1228*DV1228</f>
        <v>9918438.7400000002</v>
      </c>
      <c r="EC1228" s="23">
        <f t="shared" si="1512"/>
        <v>10069374.91</v>
      </c>
      <c r="ED1228" s="23">
        <f t="shared" si="1512"/>
        <v>10146658.27</v>
      </c>
      <c r="EE1228" s="23">
        <f t="shared" ref="EE1228:EG1235" si="1513">DM1228*DY1228</f>
        <v>648792.19999999995</v>
      </c>
      <c r="EF1228" s="23">
        <f t="shared" si="1513"/>
        <v>680898.89</v>
      </c>
      <c r="EG1228" s="23">
        <f t="shared" si="1513"/>
        <v>680898.89</v>
      </c>
      <c r="EH1228" s="28">
        <v>348</v>
      </c>
      <c r="EI1228" s="28">
        <v>348</v>
      </c>
      <c r="EJ1228" s="28">
        <v>348</v>
      </c>
      <c r="EK1228" s="23">
        <f t="shared" ref="EK1228:EK1235" si="1514">$F1228*EH1228</f>
        <v>11622504</v>
      </c>
      <c r="EL1228" s="23">
        <f t="shared" ref="EL1228:EL1235" si="1515">$G1228*EI1228</f>
        <v>12209580</v>
      </c>
      <c r="EM1228" s="23">
        <f t="shared" ref="EM1228:EM1235" si="1516">$H1228*EJ1228</f>
        <v>12209580</v>
      </c>
      <c r="EN1228" s="23">
        <f t="shared" ref="EN1228:EN1235" si="1517">$I1228*EH1228</f>
        <v>812701.8</v>
      </c>
      <c r="EO1228" s="23">
        <f t="shared" ref="EO1228:EO1235" si="1518">$J1228*EI1228</f>
        <v>812701.8</v>
      </c>
      <c r="EP1228" s="23">
        <f t="shared" ref="EP1228:EP1235" si="1519">$K1228*EJ1228</f>
        <v>812701.8</v>
      </c>
      <c r="EQ1228" s="23">
        <f t="shared" ref="EQ1228:EQ1235" si="1520">$F1228*EQ$1248</f>
        <v>34600.519999999997</v>
      </c>
      <c r="ER1228" s="23">
        <f t="shared" ref="ER1228:ER1235" si="1521">$G1228*ER$1248</f>
        <v>35085.050000000003</v>
      </c>
      <c r="ES1228" s="23">
        <f t="shared" ref="ES1228:ES1235" si="1522">$H1228*ES$1248</f>
        <v>35452.82</v>
      </c>
      <c r="ET1228" s="23">
        <f t="shared" ref="ET1228:ET1235" si="1523">$I1228*ET$1248</f>
        <v>1920.99</v>
      </c>
      <c r="EU1228" s="23">
        <f t="shared" ref="EU1228:EU1235" si="1524">$J1228*EU$1248</f>
        <v>1984.14</v>
      </c>
      <c r="EV1228" s="23">
        <f t="shared" ref="EV1228:EV1235" si="1525">$K1228*EV$1248</f>
        <v>1984.14</v>
      </c>
      <c r="EW1228" s="23">
        <f t="shared" ref="EW1228:EY1235" si="1526">EH1228*EQ1228</f>
        <v>12040980.960000001</v>
      </c>
      <c r="EX1228" s="23">
        <f t="shared" si="1526"/>
        <v>12209597.4</v>
      </c>
      <c r="EY1228" s="23">
        <f t="shared" si="1526"/>
        <v>12337581.359999999</v>
      </c>
      <c r="EZ1228" s="23">
        <f t="shared" ref="EZ1228:FB1235" si="1527">EH1228*ET1228</f>
        <v>668504.52</v>
      </c>
      <c r="FA1228" s="23">
        <f t="shared" si="1527"/>
        <v>690480.72</v>
      </c>
      <c r="FB1228" s="23">
        <f t="shared" si="1527"/>
        <v>690480.72</v>
      </c>
      <c r="FC1228" s="28">
        <v>387</v>
      </c>
      <c r="FD1228" s="28">
        <v>387</v>
      </c>
      <c r="FE1228" s="28">
        <v>387</v>
      </c>
      <c r="FF1228" s="23">
        <f t="shared" ref="FF1228:FF1235" si="1528">$F1228*FC1228</f>
        <v>12925026</v>
      </c>
      <c r="FG1228" s="23">
        <f t="shared" ref="FG1228:FG1235" si="1529">$G1228*FD1228</f>
        <v>13577895</v>
      </c>
      <c r="FH1228" s="23">
        <f t="shared" ref="FH1228:FH1235" si="1530">$H1228*FE1228</f>
        <v>13577895</v>
      </c>
      <c r="FI1228" s="23">
        <f t="shared" ref="FI1228:FI1235" si="1531">$I1228*FC1228</f>
        <v>903780.45</v>
      </c>
      <c r="FJ1228" s="23">
        <f t="shared" ref="FJ1228:FJ1235" si="1532">$J1228*FD1228</f>
        <v>903780.45</v>
      </c>
      <c r="FK1228" s="23">
        <f t="shared" ref="FK1228:FK1235" si="1533">$K1228*FE1228</f>
        <v>903780.45</v>
      </c>
      <c r="FL1228" s="23">
        <f t="shared" ref="FL1228:FL1235" si="1534">$F1228*FL$1248</f>
        <v>34806.97</v>
      </c>
      <c r="FM1228" s="23">
        <f t="shared" ref="FM1228:FM1235" si="1535">$G1228*FM$1248</f>
        <v>35321.31</v>
      </c>
      <c r="FN1228" s="23">
        <f t="shared" ref="FN1228:FN1235" si="1536">$H1228*FN$1248</f>
        <v>35692.85</v>
      </c>
      <c r="FO1228" s="23">
        <f t="shared" ref="FO1228:FO1235" si="1537">$I1228*FO$1248</f>
        <v>1576.6</v>
      </c>
      <c r="FP1228" s="23">
        <f t="shared" ref="FP1228:FP1235" si="1538">$J1228*FP$1248</f>
        <v>1628.65</v>
      </c>
      <c r="FQ1228" s="23">
        <f t="shared" ref="FQ1228:FQ1235" si="1539">$K1228*FQ$1248</f>
        <v>1628.65</v>
      </c>
      <c r="FR1228" s="23">
        <f t="shared" ref="FR1228:FT1235" si="1540">FC1228*FL1228</f>
        <v>13470297.390000001</v>
      </c>
      <c r="FS1228" s="23">
        <f t="shared" si="1540"/>
        <v>13669346.970000001</v>
      </c>
      <c r="FT1228" s="23">
        <f t="shared" si="1540"/>
        <v>13813132.949999999</v>
      </c>
      <c r="FU1228" s="23">
        <f t="shared" ref="FU1228:FW1235" si="1541">FC1228*FO1228</f>
        <v>610144.19999999995</v>
      </c>
      <c r="FV1228" s="23">
        <f t="shared" si="1541"/>
        <v>630287.55000000005</v>
      </c>
      <c r="FW1228" s="23">
        <f t="shared" si="1541"/>
        <v>630287.55000000005</v>
      </c>
      <c r="FX1228" s="28">
        <v>486</v>
      </c>
      <c r="FY1228" s="28">
        <v>486</v>
      </c>
      <c r="FZ1228" s="28">
        <v>486</v>
      </c>
      <c r="GA1228" s="23">
        <f t="shared" ref="GA1228:GA1235" si="1542">$F1228*FX1228</f>
        <v>16231428</v>
      </c>
      <c r="GB1228" s="23">
        <f t="shared" ref="GB1228:GB1235" si="1543">$G1228*FY1228</f>
        <v>17051310</v>
      </c>
      <c r="GC1228" s="23">
        <f t="shared" ref="GC1228:GC1235" si="1544">$H1228*FZ1228</f>
        <v>17051310</v>
      </c>
      <c r="GD1228" s="23">
        <f t="shared" ref="GD1228:GD1235" si="1545">$I1228*FX1228</f>
        <v>1134980.1000000001</v>
      </c>
      <c r="GE1228" s="23">
        <f t="shared" ref="GE1228:GE1235" si="1546">$J1228*FY1228</f>
        <v>1134980.1000000001</v>
      </c>
      <c r="GF1228" s="23">
        <f t="shared" ref="GF1228:GF1235" si="1547">$K1228*FZ1228</f>
        <v>1134980.1000000001</v>
      </c>
      <c r="GG1228" s="23">
        <f t="shared" ref="GG1228:GG1235" si="1548">$F1228*GG$1248</f>
        <v>34738.14</v>
      </c>
      <c r="GH1228" s="23">
        <f t="shared" ref="GH1228:GH1235" si="1549">$G1228*GH$1248</f>
        <v>35399.15</v>
      </c>
      <c r="GI1228" s="23">
        <f t="shared" ref="GI1228:GI1235" si="1550">$H1228*GI$1248</f>
        <v>35752.15</v>
      </c>
      <c r="GJ1228" s="23">
        <f t="shared" ref="GJ1228:GJ1235" si="1551">$I1228*GJ$1248</f>
        <v>2365.0300000000002</v>
      </c>
      <c r="GK1228" s="23">
        <f t="shared" ref="GK1228:GK1235" si="1552">$J1228*GK$1248</f>
        <v>2446.65</v>
      </c>
      <c r="GL1228" s="23">
        <f t="shared" ref="GL1228:GL1235" si="1553">$K1228*GL$1248</f>
        <v>2446.65</v>
      </c>
      <c r="GM1228" s="23">
        <f t="shared" ref="GM1228:GO1235" si="1554">FX1228*GG1228</f>
        <v>16882736.039999999</v>
      </c>
      <c r="GN1228" s="23">
        <f t="shared" si="1554"/>
        <v>17203986.899999999</v>
      </c>
      <c r="GO1228" s="23">
        <f t="shared" si="1554"/>
        <v>17375544.899999999</v>
      </c>
      <c r="GP1228" s="23">
        <f t="shared" ref="GP1228:GR1235" si="1555">FX1228*GJ1228</f>
        <v>1149404.58</v>
      </c>
      <c r="GQ1228" s="23">
        <f t="shared" si="1555"/>
        <v>1189071.8999999999</v>
      </c>
      <c r="GR1228" s="23">
        <f t="shared" si="1555"/>
        <v>1189071.8999999999</v>
      </c>
      <c r="GS1228" s="28">
        <v>344</v>
      </c>
      <c r="GT1228" s="28">
        <v>344</v>
      </c>
      <c r="GU1228" s="28">
        <v>344</v>
      </c>
      <c r="GV1228" s="23">
        <f t="shared" ref="GV1228:GV1235" si="1556">$F1228*GS1228</f>
        <v>11488912</v>
      </c>
      <c r="GW1228" s="23">
        <f t="shared" ref="GW1228:GW1235" si="1557">$G1228*GT1228</f>
        <v>12069240</v>
      </c>
      <c r="GX1228" s="23">
        <f t="shared" ref="GX1228:GX1235" si="1558">$H1228*GU1228</f>
        <v>12069240</v>
      </c>
      <c r="GY1228" s="23">
        <f t="shared" ref="GY1228:GY1235" si="1559">$I1228*GS1228</f>
        <v>803360.4</v>
      </c>
      <c r="GZ1228" s="23">
        <f t="shared" ref="GZ1228:GZ1235" si="1560">$J1228*GT1228</f>
        <v>803360.4</v>
      </c>
      <c r="HA1228" s="23">
        <f t="shared" ref="HA1228:HA1235" si="1561">$K1228*GU1228</f>
        <v>803360.4</v>
      </c>
      <c r="HB1228" s="23">
        <f t="shared" ref="HB1228:HB1235" si="1562">$F1228*HB$1248</f>
        <v>34921.67</v>
      </c>
      <c r="HC1228" s="23">
        <f t="shared" ref="HC1228:HC1235" si="1563">$G1228*HC$1248</f>
        <v>35582.22</v>
      </c>
      <c r="HD1228" s="23">
        <f t="shared" ref="HD1228:HD1235" si="1564">$H1228*HD$1248</f>
        <v>35766.199999999997</v>
      </c>
      <c r="HE1228" s="23">
        <f t="shared" ref="HE1228:HE1235" si="1565">$I1228*HE$1248</f>
        <v>2413.33</v>
      </c>
      <c r="HF1228" s="23">
        <f t="shared" ref="HF1228:HF1235" si="1566">$J1228*HF$1248</f>
        <v>2491.86</v>
      </c>
      <c r="HG1228" s="23">
        <f t="shared" ref="HG1228:HG1235" si="1567">$K1228*HG$1248</f>
        <v>2491.86</v>
      </c>
      <c r="HH1228" s="23">
        <f t="shared" ref="HH1228:HJ1235" si="1568">GS1228*HB1228</f>
        <v>12013054.48</v>
      </c>
      <c r="HI1228" s="23">
        <f t="shared" si="1568"/>
        <v>12240283.68</v>
      </c>
      <c r="HJ1228" s="23">
        <f t="shared" si="1568"/>
        <v>12303572.800000001</v>
      </c>
      <c r="HK1228" s="23">
        <f t="shared" ref="HK1228:HM1235" si="1569">GS1228*HE1228</f>
        <v>830185.52</v>
      </c>
      <c r="HL1228" s="23">
        <f t="shared" si="1569"/>
        <v>857199.84</v>
      </c>
      <c r="HM1228" s="23">
        <f t="shared" si="1569"/>
        <v>857199.84</v>
      </c>
      <c r="HN1228" s="28">
        <v>383</v>
      </c>
      <c r="HO1228" s="28">
        <v>383</v>
      </c>
      <c r="HP1228" s="28">
        <v>383</v>
      </c>
      <c r="HQ1228" s="23">
        <f t="shared" ref="HQ1228:HQ1235" si="1570">$F1228*HN1228</f>
        <v>12791434</v>
      </c>
      <c r="HR1228" s="23">
        <f t="shared" ref="HR1228:HR1235" si="1571">$G1228*HO1228</f>
        <v>13437555</v>
      </c>
      <c r="HS1228" s="23">
        <f t="shared" ref="HS1228:HS1235" si="1572">$H1228*HP1228</f>
        <v>13437555</v>
      </c>
      <c r="HT1228" s="23">
        <f t="shared" ref="HT1228:HT1235" si="1573">$I1228*HN1228</f>
        <v>894439.05</v>
      </c>
      <c r="HU1228" s="23">
        <f t="shared" ref="HU1228:HU1235" si="1574">$J1228*HO1228</f>
        <v>894439.05</v>
      </c>
      <c r="HV1228" s="23">
        <f t="shared" ref="HV1228:HV1235" si="1575">$K1228*HP1228</f>
        <v>894439.05</v>
      </c>
      <c r="HW1228" s="23">
        <f t="shared" ref="HW1228:HW1235" si="1576">$F1228*HW$1248</f>
        <v>34483.26</v>
      </c>
      <c r="HX1228" s="23">
        <f t="shared" ref="HX1228:HX1235" si="1577">$G1228*HX$1248</f>
        <v>35081.550000000003</v>
      </c>
      <c r="HY1228" s="23">
        <f t="shared" ref="HY1228:HY1235" si="1578">$H1228*HY$1248</f>
        <v>35498.230000000003</v>
      </c>
      <c r="HZ1228" s="23">
        <f t="shared" ref="HZ1228:HZ1235" si="1579">$I1228*HZ$1248</f>
        <v>1984.78</v>
      </c>
      <c r="IA1228" s="23">
        <f t="shared" ref="IA1228:IA1235" si="1580">$J1228*IA$1248</f>
        <v>2061.75</v>
      </c>
      <c r="IB1228" s="23">
        <f t="shared" ref="IB1228:IB1235" si="1581">$K1228*IB$1248</f>
        <v>2061.75</v>
      </c>
      <c r="IC1228" s="23">
        <f t="shared" ref="IC1228:IE1235" si="1582">HN1228*HW1228</f>
        <v>13207088.58</v>
      </c>
      <c r="ID1228" s="23">
        <f t="shared" si="1582"/>
        <v>13436233.65</v>
      </c>
      <c r="IE1228" s="23">
        <f t="shared" si="1582"/>
        <v>13595822.09</v>
      </c>
      <c r="IF1228" s="23">
        <f t="shared" ref="IF1228:IH1235" si="1583">HN1228*HZ1228</f>
        <v>760170.74</v>
      </c>
      <c r="IG1228" s="23">
        <f t="shared" si="1583"/>
        <v>789650.25</v>
      </c>
      <c r="IH1228" s="23">
        <f t="shared" si="1583"/>
        <v>789650.25</v>
      </c>
      <c r="II1228" s="28"/>
      <c r="IJ1228" s="28"/>
      <c r="IK1228" s="28"/>
      <c r="IL1228" s="23">
        <f t="shared" ref="IL1228:IL1235" si="1584">$F1228*II1228</f>
        <v>0</v>
      </c>
      <c r="IM1228" s="23">
        <f t="shared" ref="IM1228:IM1235" si="1585">$G1228*IJ1228</f>
        <v>0</v>
      </c>
      <c r="IN1228" s="23">
        <f t="shared" ref="IN1228:IN1235" si="1586">$H1228*IK1228</f>
        <v>0</v>
      </c>
      <c r="IO1228" s="23">
        <f t="shared" ref="IO1228:IO1235" si="1587">$I1228*II1228</f>
        <v>0</v>
      </c>
      <c r="IP1228" s="23">
        <f t="shared" ref="IP1228:IP1235" si="1588">$J1228*IJ1228</f>
        <v>0</v>
      </c>
      <c r="IQ1228" s="23">
        <f t="shared" ref="IQ1228:IQ1235" si="1589">$K1228*IK1228</f>
        <v>0</v>
      </c>
      <c r="IR1228" s="23">
        <f t="shared" ref="IR1228:IR1235" si="1590">$F1228*IR$1248</f>
        <v>34333.760000000002</v>
      </c>
      <c r="IS1228" s="23">
        <f t="shared" ref="IS1228:IS1235" si="1591">$G1228*IS$1248</f>
        <v>35085.07</v>
      </c>
      <c r="IT1228" s="23">
        <f t="shared" ref="IT1228:IT1235" si="1592">$H1228*IT$1248</f>
        <v>35085.07</v>
      </c>
      <c r="IU1228" s="23">
        <f t="shared" ref="IU1228:IU1235" si="1593">$I1228*IU$1248</f>
        <v>6444.04</v>
      </c>
      <c r="IV1228" s="23">
        <f t="shared" ref="IV1228:IV1235" si="1594">$J1228*IV$1248</f>
        <v>6781.39</v>
      </c>
      <c r="IW1228" s="23">
        <f t="shared" ref="IW1228:IW1235" si="1595">$K1228*IW$1248</f>
        <v>6781.39</v>
      </c>
      <c r="IX1228" s="23">
        <f t="shared" ref="IX1228:IZ1235" si="1596">II1228*IR1228</f>
        <v>0</v>
      </c>
      <c r="IY1228" s="23">
        <f t="shared" si="1596"/>
        <v>0</v>
      </c>
      <c r="IZ1228" s="23">
        <f t="shared" si="1596"/>
        <v>0</v>
      </c>
      <c r="JA1228" s="23">
        <f t="shared" ref="JA1228:JC1235" si="1597">II1228*IU1228</f>
        <v>0</v>
      </c>
      <c r="JB1228" s="23">
        <f t="shared" si="1597"/>
        <v>0</v>
      </c>
      <c r="JC1228" s="23">
        <f t="shared" si="1597"/>
        <v>0</v>
      </c>
      <c r="JD1228" s="28">
        <v>349</v>
      </c>
      <c r="JE1228" s="28">
        <v>349</v>
      </c>
      <c r="JF1228" s="28">
        <v>349</v>
      </c>
      <c r="JG1228" s="23">
        <f t="shared" ref="JG1228:JG1235" si="1598">$F1228*JD1228</f>
        <v>11655902</v>
      </c>
      <c r="JH1228" s="23">
        <f t="shared" ref="JH1228:JH1235" si="1599">$G1228*JE1228</f>
        <v>12244665</v>
      </c>
      <c r="JI1228" s="23">
        <f t="shared" ref="JI1228:JI1235" si="1600">$H1228*JF1228</f>
        <v>12244665</v>
      </c>
      <c r="JJ1228" s="23">
        <f t="shared" ref="JJ1228:JJ1235" si="1601">$I1228*JD1228</f>
        <v>815037.15</v>
      </c>
      <c r="JK1228" s="23">
        <f t="shared" ref="JK1228:JK1235" si="1602">$J1228*JE1228</f>
        <v>815037.15</v>
      </c>
      <c r="JL1228" s="23">
        <f t="shared" ref="JL1228:JL1235" si="1603">$K1228*JF1228</f>
        <v>815037.15</v>
      </c>
      <c r="JM1228" s="23">
        <f t="shared" ref="JM1228:JM1235" si="1604">$F1228*JM$1248</f>
        <v>34557.410000000003</v>
      </c>
      <c r="JN1228" s="23">
        <f t="shared" ref="JN1228:JN1235" si="1605">$G1228*JN$1248</f>
        <v>35085.03</v>
      </c>
      <c r="JO1228" s="23">
        <f t="shared" ref="JO1228:JO1235" si="1606">$H1228*JO$1248</f>
        <v>35217.800000000003</v>
      </c>
      <c r="JP1228" s="23">
        <f t="shared" ref="JP1228:JP1235" si="1607">$I1228*JP$1248</f>
        <v>1657.22</v>
      </c>
      <c r="JQ1228" s="23">
        <f t="shared" ref="JQ1228:JQ1235" si="1608">$J1228*JQ$1248</f>
        <v>1732.57</v>
      </c>
      <c r="JR1228" s="23">
        <f t="shared" ref="JR1228:JR1235" si="1609">$K1228*JR$1248</f>
        <v>1732.57</v>
      </c>
      <c r="JS1228" s="23">
        <f t="shared" ref="JS1228:JU1235" si="1610">JD1228*JM1228</f>
        <v>12060536.09</v>
      </c>
      <c r="JT1228" s="23">
        <f t="shared" si="1610"/>
        <v>12244675.470000001</v>
      </c>
      <c r="JU1228" s="23">
        <f t="shared" si="1610"/>
        <v>12291012.199999999</v>
      </c>
      <c r="JV1228" s="23">
        <f t="shared" ref="JV1228:JX1235" si="1611">JD1228*JP1228</f>
        <v>578369.78</v>
      </c>
      <c r="JW1228" s="23">
        <f t="shared" si="1611"/>
        <v>604666.93000000005</v>
      </c>
      <c r="JX1228" s="23">
        <f t="shared" si="1611"/>
        <v>604666.93000000005</v>
      </c>
      <c r="JY1228" s="28">
        <v>363</v>
      </c>
      <c r="JZ1228" s="28">
        <v>363</v>
      </c>
      <c r="KA1228" s="28">
        <v>363</v>
      </c>
      <c r="KB1228" s="23">
        <f t="shared" ref="KB1228:KB1235" si="1612">$F1228*JY1228</f>
        <v>12123474</v>
      </c>
      <c r="KC1228" s="23">
        <f t="shared" ref="KC1228:KC1235" si="1613">$G1228*JZ1228</f>
        <v>12735855</v>
      </c>
      <c r="KD1228" s="23">
        <f t="shared" ref="KD1228:KD1235" si="1614">$H1228*KA1228</f>
        <v>12735855</v>
      </c>
      <c r="KE1228" s="23">
        <f t="shared" ref="KE1228:KE1235" si="1615">$I1228*JY1228</f>
        <v>847732.05</v>
      </c>
      <c r="KF1228" s="23">
        <f t="shared" ref="KF1228:KF1235" si="1616">$J1228*JZ1228</f>
        <v>847732.05</v>
      </c>
      <c r="KG1228" s="23">
        <f t="shared" ref="KG1228:KG1235" si="1617">$K1228*KA1228</f>
        <v>847732.05</v>
      </c>
      <c r="KH1228" s="23">
        <f t="shared" ref="KH1228:KH1235" si="1618">$F1228*KH$1248</f>
        <v>34562.76</v>
      </c>
      <c r="KI1228" s="23">
        <f t="shared" ref="KI1228:KI1235" si="1619">$G1228*KI$1248</f>
        <v>35085.040000000001</v>
      </c>
      <c r="KJ1228" s="23">
        <f t="shared" ref="KJ1228:KJ1235" si="1620">$H1228*KJ$1248</f>
        <v>35286.69</v>
      </c>
      <c r="KK1228" s="23">
        <f t="shared" ref="KK1228:KK1235" si="1621">$I1228*KK$1248</f>
        <v>1839.65</v>
      </c>
      <c r="KL1228" s="23">
        <f t="shared" ref="KL1228:KL1235" si="1622">$J1228*KL$1248</f>
        <v>1921.03</v>
      </c>
      <c r="KM1228" s="23">
        <f t="shared" ref="KM1228:KM1235" si="1623">$K1228*KM$1248</f>
        <v>1921.03</v>
      </c>
      <c r="KN1228" s="23">
        <f t="shared" ref="KN1228:KP1235" si="1624">JY1228*KH1228</f>
        <v>12546281.880000001</v>
      </c>
      <c r="KO1228" s="23">
        <f t="shared" si="1624"/>
        <v>12735869.52</v>
      </c>
      <c r="KP1228" s="23">
        <f t="shared" si="1624"/>
        <v>12809068.470000001</v>
      </c>
      <c r="KQ1228" s="23">
        <f t="shared" ref="KQ1228:KS1235" si="1625">JY1228*KK1228</f>
        <v>667792.94999999995</v>
      </c>
      <c r="KR1228" s="23">
        <f t="shared" si="1625"/>
        <v>697333.89</v>
      </c>
      <c r="KS1228" s="23">
        <f t="shared" si="1625"/>
        <v>697333.89</v>
      </c>
      <c r="KT1228" s="28">
        <v>378</v>
      </c>
      <c r="KU1228" s="28">
        <v>378</v>
      </c>
      <c r="KV1228" s="28">
        <v>378</v>
      </c>
      <c r="KW1228" s="23">
        <f t="shared" ref="KW1228:KW1235" si="1626">$F1228*KT1228</f>
        <v>12624444</v>
      </c>
      <c r="KX1228" s="23">
        <f t="shared" ref="KX1228:KX1235" si="1627">$G1228*KU1228</f>
        <v>13262130</v>
      </c>
      <c r="KY1228" s="23">
        <f t="shared" ref="KY1228:KY1235" si="1628">$H1228*KV1228</f>
        <v>13262130</v>
      </c>
      <c r="KZ1228" s="23">
        <f t="shared" ref="KZ1228:KZ1235" si="1629">$I1228*KT1228</f>
        <v>882762.3</v>
      </c>
      <c r="LA1228" s="23">
        <f t="shared" ref="LA1228:LA1235" si="1630">$J1228*KU1228</f>
        <v>882762.3</v>
      </c>
      <c r="LB1228" s="23">
        <f t="shared" ref="LB1228:LB1235" si="1631">$K1228*KV1228</f>
        <v>882762.3</v>
      </c>
      <c r="LC1228" s="23">
        <f t="shared" ref="LC1228:LC1235" si="1632">$F1228*LC$1248</f>
        <v>33967.81</v>
      </c>
      <c r="LD1228" s="23">
        <f t="shared" ref="LD1228:LD1235" si="1633">$G1228*LD$1248</f>
        <v>34460.33</v>
      </c>
      <c r="LE1228" s="23">
        <f t="shared" ref="LE1228:LE1235" si="1634">$H1228*LE$1248</f>
        <v>34721.599999999999</v>
      </c>
      <c r="LF1228" s="23">
        <f t="shared" ref="LF1228:LF1235" si="1635">$I1228*LF$1248</f>
        <v>3079.3</v>
      </c>
      <c r="LG1228" s="23">
        <f t="shared" ref="LG1228:LG1235" si="1636">$J1228*LG$1248</f>
        <v>3193.76</v>
      </c>
      <c r="LH1228" s="23">
        <f t="shared" ref="LH1228:LH1235" si="1637">$K1228*LH$1248</f>
        <v>3193.76</v>
      </c>
      <c r="LI1228" s="23">
        <f t="shared" ref="LI1228:LK1235" si="1638">KT1228*LC1228</f>
        <v>12839832.18</v>
      </c>
      <c r="LJ1228" s="23">
        <f t="shared" si="1638"/>
        <v>13026004.74</v>
      </c>
      <c r="LK1228" s="23">
        <f t="shared" si="1638"/>
        <v>13124764.800000001</v>
      </c>
      <c r="LL1228" s="23">
        <f t="shared" ref="LL1228:LN1235" si="1639">KT1228*LF1228</f>
        <v>1163975.3999999999</v>
      </c>
      <c r="LM1228" s="23">
        <f t="shared" si="1639"/>
        <v>1207241.28</v>
      </c>
      <c r="LN1228" s="23">
        <f t="shared" si="1639"/>
        <v>1207241.28</v>
      </c>
      <c r="LO1228" s="28">
        <v>271</v>
      </c>
      <c r="LP1228" s="28">
        <v>271</v>
      </c>
      <c r="LQ1228" s="28">
        <v>271</v>
      </c>
      <c r="LR1228" s="23">
        <f t="shared" ref="LR1228:LR1235" si="1640">$F1228*LO1228</f>
        <v>9050858</v>
      </c>
      <c r="LS1228" s="23">
        <f t="shared" ref="LS1228:LS1235" si="1641">$G1228*LP1228</f>
        <v>9508035</v>
      </c>
      <c r="LT1228" s="23">
        <f t="shared" ref="LT1228:LT1235" si="1642">$H1228*LQ1228</f>
        <v>9508035</v>
      </c>
      <c r="LU1228" s="23">
        <f t="shared" ref="LU1228:LU1235" si="1643">$I1228*LO1228</f>
        <v>632879.85</v>
      </c>
      <c r="LV1228" s="23">
        <f t="shared" ref="LV1228:LV1235" si="1644">$J1228*LP1228</f>
        <v>632879.85</v>
      </c>
      <c r="LW1228" s="23">
        <f t="shared" ref="LW1228:LW1235" si="1645">$K1228*LQ1228</f>
        <v>632879.85</v>
      </c>
      <c r="LX1228" s="23">
        <f t="shared" ref="LX1228:LX1235" si="1646">$F1228*LX$1248</f>
        <v>34523.31</v>
      </c>
      <c r="LY1228" s="23">
        <f t="shared" ref="LY1228:LY1235" si="1647">$G1228*LY$1248</f>
        <v>35084.97</v>
      </c>
      <c r="LZ1228" s="23">
        <f t="shared" ref="LZ1228:LZ1235" si="1648">$H1228*LZ$1248</f>
        <v>35220.5</v>
      </c>
      <c r="MA1228" s="23">
        <f t="shared" ref="MA1228:MA1235" si="1649">$I1228*MA$1248</f>
        <v>2218.92</v>
      </c>
      <c r="MB1228" s="23">
        <f t="shared" ref="MB1228:MB1235" si="1650">$J1228*MB$1248</f>
        <v>2326.17</v>
      </c>
      <c r="MC1228" s="23">
        <f t="shared" ref="MC1228:MC1235" si="1651">$K1228*MC$1248</f>
        <v>2326.17</v>
      </c>
      <c r="MD1228" s="23">
        <f t="shared" ref="MD1228:MF1235" si="1652">LO1228*LX1228</f>
        <v>9355817.0099999998</v>
      </c>
      <c r="ME1228" s="23">
        <f t="shared" si="1652"/>
        <v>9508026.8699999992</v>
      </c>
      <c r="MF1228" s="23">
        <f t="shared" si="1652"/>
        <v>9544755.5</v>
      </c>
      <c r="MG1228" s="23">
        <f t="shared" ref="MG1228:MI1235" si="1653">LO1228*MA1228</f>
        <v>601327.31999999995</v>
      </c>
      <c r="MH1228" s="23">
        <f t="shared" si="1653"/>
        <v>630392.06999999995</v>
      </c>
      <c r="MI1228" s="23">
        <f t="shared" si="1653"/>
        <v>630392.06999999995</v>
      </c>
      <c r="MJ1228" s="28">
        <v>471</v>
      </c>
      <c r="MK1228" s="28">
        <v>471</v>
      </c>
      <c r="ML1228" s="28">
        <v>471</v>
      </c>
      <c r="MM1228" s="23">
        <f t="shared" ref="MM1228:MM1235" si="1654">$F1228*MJ1228</f>
        <v>15730458</v>
      </c>
      <c r="MN1228" s="23">
        <f t="shared" ref="MN1228:MN1235" si="1655">$G1228*MK1228</f>
        <v>16525035</v>
      </c>
      <c r="MO1228" s="23">
        <f t="shared" ref="MO1228:MO1235" si="1656">$H1228*ML1228</f>
        <v>16525035</v>
      </c>
      <c r="MP1228" s="23">
        <f t="shared" ref="MP1228:MP1235" si="1657">$I1228*MJ1228</f>
        <v>1099949.8500000001</v>
      </c>
      <c r="MQ1228" s="23">
        <f t="shared" ref="MQ1228:MQ1235" si="1658">$J1228*MK1228</f>
        <v>1099949.8500000001</v>
      </c>
      <c r="MR1228" s="23">
        <f t="shared" ref="MR1228:MR1235" si="1659">$K1228*ML1228</f>
        <v>1099949.8500000001</v>
      </c>
      <c r="MS1228" s="23">
        <f t="shared" ref="MS1228:MS1235" si="1660">$F1228*MS$1248</f>
        <v>34615.94</v>
      </c>
      <c r="MT1228" s="23">
        <f t="shared" ref="MT1228:MT1235" si="1661">$G1228*MT$1248</f>
        <v>35147.69</v>
      </c>
      <c r="MU1228" s="23">
        <f t="shared" ref="MU1228:MU1235" si="1662">$H1228*MU$1248</f>
        <v>35441.25</v>
      </c>
      <c r="MV1228" s="23">
        <f t="shared" ref="MV1228:MV1235" si="1663">$I1228*MV$1248</f>
        <v>2193.85</v>
      </c>
      <c r="MW1228" s="23">
        <f t="shared" ref="MW1228:MW1235" si="1664">$J1228*MW$1248</f>
        <v>2248.42</v>
      </c>
      <c r="MX1228" s="23">
        <f t="shared" ref="MX1228:MX1235" si="1665">$K1228*MX$1248</f>
        <v>2248.42</v>
      </c>
      <c r="MY1228" s="23">
        <f t="shared" ref="MY1228:NA1235" si="1666">MJ1228*MS1228</f>
        <v>16304107.74</v>
      </c>
      <c r="MZ1228" s="23">
        <f t="shared" si="1666"/>
        <v>16554561.99</v>
      </c>
      <c r="NA1228" s="23">
        <f t="shared" si="1666"/>
        <v>16692828.75</v>
      </c>
      <c r="NB1228" s="23">
        <f t="shared" ref="NB1228:ND1235" si="1667">MJ1228*MV1228</f>
        <v>1033303.35</v>
      </c>
      <c r="NC1228" s="23">
        <f t="shared" si="1667"/>
        <v>1059005.82</v>
      </c>
      <c r="ND1228" s="23">
        <f t="shared" si="1667"/>
        <v>1059005.82</v>
      </c>
      <c r="NE1228" s="28">
        <v>347</v>
      </c>
      <c r="NF1228" s="28">
        <v>347</v>
      </c>
      <c r="NG1228" s="28">
        <v>347</v>
      </c>
      <c r="NH1228" s="23">
        <f t="shared" ref="NH1228:NH1235" si="1668">$F1228*NE1228</f>
        <v>11589106</v>
      </c>
      <c r="NI1228" s="23">
        <f t="shared" ref="NI1228:NI1235" si="1669">$G1228*NF1228</f>
        <v>12174495</v>
      </c>
      <c r="NJ1228" s="23">
        <f t="shared" ref="NJ1228:NJ1235" si="1670">$H1228*NG1228</f>
        <v>12174495</v>
      </c>
      <c r="NK1228" s="23">
        <f t="shared" ref="NK1228:NK1235" si="1671">$I1228*NE1228</f>
        <v>810366.45</v>
      </c>
      <c r="NL1228" s="23">
        <f t="shared" ref="NL1228:NL1235" si="1672">$J1228*NF1228</f>
        <v>810366.45</v>
      </c>
      <c r="NM1228" s="23">
        <f t="shared" ref="NM1228:NM1235" si="1673">$K1228*NG1228</f>
        <v>810366.45</v>
      </c>
      <c r="NN1228" s="23">
        <f t="shared" ref="NN1228:NN1235" si="1674">$F1228*NN$1248</f>
        <v>34526.720000000001</v>
      </c>
      <c r="NO1228" s="23">
        <f t="shared" ref="NO1228:NO1235" si="1675">$G1228*NO$1248</f>
        <v>35085.03</v>
      </c>
      <c r="NP1228" s="23">
        <f t="shared" ref="NP1228:NP1235" si="1676">$H1228*NP$1248</f>
        <v>35370.47</v>
      </c>
      <c r="NQ1228" s="23">
        <f t="shared" ref="NQ1228:NQ1235" si="1677">$I1228*NQ$1248</f>
        <v>2702.61</v>
      </c>
      <c r="NR1228" s="23">
        <f t="shared" ref="NR1228:NR1235" si="1678">$J1228*NR$1248</f>
        <v>2799.15</v>
      </c>
      <c r="NS1228" s="23">
        <f t="shared" ref="NS1228:NS1235" si="1679">$K1228*NS$1248</f>
        <v>2799.15</v>
      </c>
      <c r="NT1228" s="23">
        <f t="shared" ref="NT1228:NV1235" si="1680">NE1228*NN1228</f>
        <v>11980771.84</v>
      </c>
      <c r="NU1228" s="23">
        <f t="shared" si="1680"/>
        <v>12174505.41</v>
      </c>
      <c r="NV1228" s="23">
        <f t="shared" si="1680"/>
        <v>12273553.09</v>
      </c>
      <c r="NW1228" s="23">
        <f t="shared" ref="NW1228:NY1235" si="1681">NE1228*NQ1228</f>
        <v>937805.67</v>
      </c>
      <c r="NX1228" s="23">
        <f t="shared" si="1681"/>
        <v>971305.05</v>
      </c>
      <c r="NY1228" s="23">
        <f t="shared" si="1681"/>
        <v>971305.05</v>
      </c>
      <c r="NZ1228" s="28">
        <v>205</v>
      </c>
      <c r="OA1228" s="28">
        <v>205</v>
      </c>
      <c r="OB1228" s="28">
        <v>205</v>
      </c>
      <c r="OC1228" s="23">
        <f t="shared" ref="OC1228:OC1235" si="1682">$F1228*NZ1228</f>
        <v>6846590</v>
      </c>
      <c r="OD1228" s="23">
        <f t="shared" ref="OD1228:OD1235" si="1683">$G1228*OA1228</f>
        <v>7192425</v>
      </c>
      <c r="OE1228" s="23">
        <f t="shared" ref="OE1228:OE1235" si="1684">$H1228*OB1228</f>
        <v>7192425</v>
      </c>
      <c r="OF1228" s="23">
        <f t="shared" ref="OF1228:OF1235" si="1685">$I1228*NZ1228</f>
        <v>478746.75</v>
      </c>
      <c r="OG1228" s="23">
        <f t="shared" ref="OG1228:OG1235" si="1686">$J1228*OA1228</f>
        <v>478746.75</v>
      </c>
      <c r="OH1228" s="23">
        <f t="shared" ref="OH1228:OH1235" si="1687">$K1228*OB1228</f>
        <v>478746.75</v>
      </c>
      <c r="OI1228" s="23">
        <f t="shared" ref="OI1228:OI1235" si="1688">$F1228*OI$1248</f>
        <v>34534.519999999997</v>
      </c>
      <c r="OJ1228" s="23">
        <f t="shared" ref="OJ1228:OJ1235" si="1689">$G1228*OJ$1248</f>
        <v>35085.03</v>
      </c>
      <c r="OK1228" s="23">
        <f t="shared" ref="OK1228:OK1235" si="1690">$H1228*OK$1248</f>
        <v>35246.44</v>
      </c>
      <c r="OL1228" s="23">
        <f t="shared" ref="OL1228:OL1235" si="1691">$I1228*OL$1248</f>
        <v>2610.86</v>
      </c>
      <c r="OM1228" s="23">
        <f t="shared" ref="OM1228:OM1235" si="1692">$J1228*OM$1248</f>
        <v>2736.25</v>
      </c>
      <c r="ON1228" s="23">
        <f t="shared" ref="ON1228:ON1235" si="1693">$K1228*ON$1248</f>
        <v>2736.25</v>
      </c>
      <c r="OO1228" s="23">
        <f t="shared" ref="OO1228:OQ1235" si="1694">NZ1228*OI1228</f>
        <v>7079576.5999999996</v>
      </c>
      <c r="OP1228" s="23">
        <f t="shared" si="1694"/>
        <v>7192431.1500000004</v>
      </c>
      <c r="OQ1228" s="23">
        <f t="shared" si="1694"/>
        <v>7225520.2000000002</v>
      </c>
      <c r="OR1228" s="23">
        <f t="shared" ref="OR1228:OT1235" si="1695">NZ1228*OL1228</f>
        <v>535226.30000000005</v>
      </c>
      <c r="OS1228" s="23">
        <f t="shared" si="1695"/>
        <v>560931.25</v>
      </c>
      <c r="OT1228" s="23">
        <f t="shared" si="1695"/>
        <v>560931.25</v>
      </c>
      <c r="OU1228" s="28">
        <v>374</v>
      </c>
      <c r="OV1228" s="28">
        <v>374</v>
      </c>
      <c r="OW1228" s="28">
        <v>374</v>
      </c>
      <c r="OX1228" s="23">
        <f t="shared" ref="OX1228:OX1235" si="1696">$F1228*OU1228</f>
        <v>12490852</v>
      </c>
      <c r="OY1228" s="23">
        <f t="shared" ref="OY1228:OY1235" si="1697">$G1228*OV1228</f>
        <v>13121790</v>
      </c>
      <c r="OZ1228" s="23">
        <f t="shared" ref="OZ1228:OZ1235" si="1698">$H1228*OW1228</f>
        <v>13121790</v>
      </c>
      <c r="PA1228" s="23">
        <f t="shared" ref="PA1228:PA1235" si="1699">$I1228*OU1228</f>
        <v>873420.9</v>
      </c>
      <c r="PB1228" s="23">
        <f t="shared" ref="PB1228:PB1235" si="1700">$J1228*OV1228</f>
        <v>873420.9</v>
      </c>
      <c r="PC1228" s="23">
        <f t="shared" ref="PC1228:PC1235" si="1701">$K1228*OW1228</f>
        <v>873420.9</v>
      </c>
      <c r="PD1228" s="23">
        <f t="shared" ref="PD1228:PD1235" si="1702">$F1228*PD$1248</f>
        <v>34538.019999999997</v>
      </c>
      <c r="PE1228" s="23">
        <f t="shared" ref="PE1228:PE1235" si="1703">$G1228*PE$1248</f>
        <v>35084.959999999999</v>
      </c>
      <c r="PF1228" s="23">
        <f t="shared" ref="PF1228:PF1235" si="1704">$H1228*PF$1248</f>
        <v>35439.089999999997</v>
      </c>
      <c r="PG1228" s="23">
        <f t="shared" ref="PG1228:PG1235" si="1705">$I1228*PG$1248</f>
        <v>2717.37</v>
      </c>
      <c r="PH1228" s="23">
        <f t="shared" ref="PH1228:PH1235" si="1706">$J1228*PH$1248</f>
        <v>2795.62</v>
      </c>
      <c r="PI1228" s="23">
        <f t="shared" ref="PI1228:PI1235" si="1707">$K1228*PI$1248</f>
        <v>2795.62</v>
      </c>
      <c r="PJ1228" s="23">
        <f t="shared" ref="PJ1228:PL1235" si="1708">OU1228*PD1228</f>
        <v>12917219.48</v>
      </c>
      <c r="PK1228" s="23">
        <f t="shared" si="1708"/>
        <v>13121775.039999999</v>
      </c>
      <c r="PL1228" s="23">
        <f t="shared" si="1708"/>
        <v>13254219.66</v>
      </c>
      <c r="PM1228" s="23">
        <f t="shared" ref="PM1228:PO1235" si="1709">OU1228*PG1228</f>
        <v>1016296.38</v>
      </c>
      <c r="PN1228" s="23">
        <f t="shared" si="1709"/>
        <v>1045561.88</v>
      </c>
      <c r="PO1228" s="23">
        <f t="shared" si="1709"/>
        <v>1045561.88</v>
      </c>
      <c r="PP1228" s="28">
        <v>708</v>
      </c>
      <c r="PQ1228" s="28">
        <v>708</v>
      </c>
      <c r="PR1228" s="28">
        <v>708</v>
      </c>
      <c r="PS1228" s="23">
        <f t="shared" ref="PS1228:PS1235" si="1710">$F1228*PP1228</f>
        <v>23645784</v>
      </c>
      <c r="PT1228" s="23">
        <f t="shared" ref="PT1228:PT1235" si="1711">$G1228*PQ1228</f>
        <v>24840180</v>
      </c>
      <c r="PU1228" s="23">
        <f t="shared" ref="PU1228:PU1235" si="1712">$H1228*PR1228</f>
        <v>24840180</v>
      </c>
      <c r="PV1228" s="23">
        <f t="shared" ref="PV1228:PV1235" si="1713">$I1228*PP1228</f>
        <v>1653427.8</v>
      </c>
      <c r="PW1228" s="23">
        <f t="shared" ref="PW1228:PW1235" si="1714">$J1228*PQ1228</f>
        <v>1653427.8</v>
      </c>
      <c r="PX1228" s="23">
        <f t="shared" ref="PX1228:PX1235" si="1715">$K1228*PR1228</f>
        <v>1653427.8</v>
      </c>
      <c r="PY1228" s="23">
        <f t="shared" ref="PY1228:PY1235" si="1716">$F1228*PY$1248</f>
        <v>34782.1</v>
      </c>
      <c r="PZ1228" s="23">
        <f t="shared" ref="PZ1228:PZ1235" si="1717">$G1228*PZ$1248</f>
        <v>35370.26</v>
      </c>
      <c r="QA1228" s="23">
        <f t="shared" ref="QA1228:QA1235" si="1718">$H1228*QA$1248</f>
        <v>35693.370000000003</v>
      </c>
      <c r="QB1228" s="23">
        <f t="shared" ref="QB1228:QB1235" si="1719">$I1228*QB$1248</f>
        <v>2565.5500000000002</v>
      </c>
      <c r="QC1228" s="23">
        <f t="shared" ref="QC1228:QC1235" si="1720">$J1228*QC$1248</f>
        <v>2641.84</v>
      </c>
      <c r="QD1228" s="23">
        <f t="shared" ref="QD1228:QD1235" si="1721">$K1228*QD$1248</f>
        <v>2641.84</v>
      </c>
      <c r="QE1228" s="23">
        <f t="shared" ref="QE1228:QG1235" si="1722">PP1228*PY1228</f>
        <v>24625726.800000001</v>
      </c>
      <c r="QF1228" s="23">
        <f t="shared" si="1722"/>
        <v>25042144.079999998</v>
      </c>
      <c r="QG1228" s="23">
        <f t="shared" si="1722"/>
        <v>25270905.960000001</v>
      </c>
      <c r="QH1228" s="23">
        <f t="shared" ref="QH1228:QJ1235" si="1723">PP1228*QB1228</f>
        <v>1816409.4</v>
      </c>
      <c r="QI1228" s="23">
        <f t="shared" si="1723"/>
        <v>1870422.72</v>
      </c>
      <c r="QJ1228" s="23">
        <f t="shared" si="1723"/>
        <v>1870422.72</v>
      </c>
      <c r="QK1228" s="28">
        <v>443</v>
      </c>
      <c r="QL1228" s="28">
        <v>443</v>
      </c>
      <c r="QM1228" s="28">
        <v>443</v>
      </c>
      <c r="QN1228" s="23">
        <f t="shared" ref="QN1228:QN1235" si="1724">$F1228*QK1228</f>
        <v>14795314</v>
      </c>
      <c r="QO1228" s="23">
        <f t="shared" ref="QO1228:QO1235" si="1725">$G1228*QL1228</f>
        <v>15542655</v>
      </c>
      <c r="QP1228" s="23">
        <f t="shared" ref="QP1228:QP1235" si="1726">$H1228*QM1228</f>
        <v>15542655</v>
      </c>
      <c r="QQ1228" s="23">
        <f t="shared" ref="QQ1228:QQ1235" si="1727">$I1228*QK1228</f>
        <v>1034560.05</v>
      </c>
      <c r="QR1228" s="23">
        <f t="shared" ref="QR1228:QR1235" si="1728">$J1228*QL1228</f>
        <v>1034560.05</v>
      </c>
      <c r="QS1228" s="23">
        <f t="shared" ref="QS1228:QS1235" si="1729">$K1228*QM1228</f>
        <v>1034560.05</v>
      </c>
      <c r="QT1228" s="23">
        <f t="shared" ref="QT1228:QT1235" si="1730">$F1228*QT$1248</f>
        <v>34424.97</v>
      </c>
      <c r="QU1228" s="23">
        <f t="shared" ref="QU1228:QU1235" si="1731">$G1228*QU$1248</f>
        <v>35084.949999999997</v>
      </c>
      <c r="QV1228" s="23">
        <f t="shared" ref="QV1228:QV1235" si="1732">$H1228*QV$1248</f>
        <v>35307.879999999997</v>
      </c>
      <c r="QW1228" s="23">
        <f t="shared" ref="QW1228:QW1235" si="1733">$I1228*QW$1248</f>
        <v>1838</v>
      </c>
      <c r="QX1228" s="23">
        <f t="shared" ref="QX1228:QX1235" si="1734">$J1228*QX$1248</f>
        <v>1887.21</v>
      </c>
      <c r="QY1228" s="23">
        <f t="shared" ref="QY1228:QY1235" si="1735">$K1228*QY$1248</f>
        <v>1887.21</v>
      </c>
      <c r="QZ1228" s="23">
        <f t="shared" ref="QZ1228:RB1235" si="1736">QK1228*QT1228</f>
        <v>15250261.710000001</v>
      </c>
      <c r="RA1228" s="23">
        <f t="shared" si="1736"/>
        <v>15542632.85</v>
      </c>
      <c r="RB1228" s="23">
        <f t="shared" si="1736"/>
        <v>15641390.84</v>
      </c>
      <c r="RC1228" s="23">
        <f t="shared" ref="RC1228:RE1235" si="1737">QK1228*QW1228</f>
        <v>814234</v>
      </c>
      <c r="RD1228" s="23">
        <f t="shared" si="1737"/>
        <v>836034.03</v>
      </c>
      <c r="RE1228" s="23">
        <f t="shared" si="1737"/>
        <v>836034.03</v>
      </c>
      <c r="RF1228" s="28">
        <v>341</v>
      </c>
      <c r="RG1228" s="28">
        <v>341</v>
      </c>
      <c r="RH1228" s="28">
        <v>341</v>
      </c>
      <c r="RI1228" s="23">
        <f t="shared" ref="RI1228:RI1235" si="1738">$F1228*RF1228</f>
        <v>11388718</v>
      </c>
      <c r="RJ1228" s="23">
        <f t="shared" ref="RJ1228:RJ1235" si="1739">$G1228*RG1228</f>
        <v>11963985</v>
      </c>
      <c r="RK1228" s="23">
        <f t="shared" ref="RK1228:RK1235" si="1740">$H1228*RH1228</f>
        <v>11963985</v>
      </c>
      <c r="RL1228" s="23">
        <f t="shared" ref="RL1228:RL1235" si="1741">$I1228*RF1228</f>
        <v>796354.35</v>
      </c>
      <c r="RM1228" s="23">
        <f t="shared" ref="RM1228:RM1235" si="1742">$J1228*RG1228</f>
        <v>796354.35</v>
      </c>
      <c r="RN1228" s="23">
        <f t="shared" ref="RN1228:RN1235" si="1743">$K1228*RH1228</f>
        <v>796354.35</v>
      </c>
      <c r="RO1228" s="23">
        <f t="shared" ref="RO1228:RO1235" si="1744">$F1228*RO$1248</f>
        <v>35155.57</v>
      </c>
      <c r="RP1228" s="23">
        <f t="shared" ref="RP1228:RP1235" si="1745">$G1228*RP$1248</f>
        <v>35671.620000000003</v>
      </c>
      <c r="RQ1228" s="23">
        <f t="shared" ref="RQ1228:RQ1235" si="1746">$H1228*RQ$1248</f>
        <v>35836.959999999999</v>
      </c>
      <c r="RR1228" s="23">
        <f t="shared" ref="RR1228:RR1235" si="1747">$I1228*RR$1248</f>
        <v>2270.4899999999998</v>
      </c>
      <c r="RS1228" s="23">
        <f t="shared" ref="RS1228:RS1235" si="1748">$J1228*RS$1248</f>
        <v>2354.75</v>
      </c>
      <c r="RT1228" s="23">
        <f t="shared" ref="RT1228:RT1235" si="1749">$K1228*RT$1248</f>
        <v>2354.75</v>
      </c>
      <c r="RU1228" s="23">
        <f t="shared" ref="RU1228:RW1235" si="1750">RF1228*RO1228</f>
        <v>11988049.369999999</v>
      </c>
      <c r="RV1228" s="23">
        <f t="shared" si="1750"/>
        <v>12164022.42</v>
      </c>
      <c r="RW1228" s="23">
        <f t="shared" si="1750"/>
        <v>12220403.359999999</v>
      </c>
      <c r="RX1228" s="23">
        <f t="shared" ref="RX1228:RZ1235" si="1751">RF1228*RR1228</f>
        <v>774237.09</v>
      </c>
      <c r="RY1228" s="23">
        <f t="shared" si="1751"/>
        <v>802969.75</v>
      </c>
      <c r="RZ1228" s="23">
        <f t="shared" si="1751"/>
        <v>802969.75</v>
      </c>
      <c r="SA1228" s="28">
        <v>160</v>
      </c>
      <c r="SB1228" s="28">
        <v>160</v>
      </c>
      <c r="SC1228" s="28">
        <v>160</v>
      </c>
      <c r="SD1228" s="23">
        <f t="shared" ref="SD1228:SD1235" si="1752">$F1228*SA1228</f>
        <v>5343680</v>
      </c>
      <c r="SE1228" s="23">
        <f t="shared" ref="SE1228:SE1235" si="1753">$G1228*SB1228</f>
        <v>5613600</v>
      </c>
      <c r="SF1228" s="23">
        <f t="shared" ref="SF1228:SF1235" si="1754">$H1228*SC1228</f>
        <v>5613600</v>
      </c>
      <c r="SG1228" s="23">
        <f t="shared" ref="SG1228:SG1235" si="1755">$I1228*SA1228</f>
        <v>373656</v>
      </c>
      <c r="SH1228" s="23">
        <f t="shared" ref="SH1228:SH1235" si="1756">$J1228*SB1228</f>
        <v>373656</v>
      </c>
      <c r="SI1228" s="23">
        <f t="shared" ref="SI1228:SI1235" si="1757">$K1228*SC1228</f>
        <v>373656</v>
      </c>
      <c r="SJ1228" s="23">
        <f t="shared" ref="SJ1228:SJ1235" si="1758">$F1228*SJ$1248</f>
        <v>34629.54</v>
      </c>
      <c r="SK1228" s="23">
        <f t="shared" ref="SK1228:SK1235" si="1759">$G1228*SK$1248</f>
        <v>35160.61</v>
      </c>
      <c r="SL1228" s="23">
        <f t="shared" ref="SL1228:SL1235" si="1760">$H1228*SL$1248</f>
        <v>35329.1</v>
      </c>
      <c r="SM1228" s="23">
        <f t="shared" ref="SM1228:SM1235" si="1761">$I1228*SM$1248</f>
        <v>3676.24</v>
      </c>
      <c r="SN1228" s="23">
        <f t="shared" ref="SN1228:SN1235" si="1762">$J1228*SN$1248</f>
        <v>3833.38</v>
      </c>
      <c r="SO1228" s="23">
        <f t="shared" ref="SO1228:SO1235" si="1763">$K1228*SO$1248</f>
        <v>3833.38</v>
      </c>
      <c r="SP1228" s="23">
        <f t="shared" ref="SP1228:SR1235" si="1764">SA1228*SJ1228</f>
        <v>5540726.4000000004</v>
      </c>
      <c r="SQ1228" s="23">
        <f t="shared" si="1764"/>
        <v>5625697.5999999996</v>
      </c>
      <c r="SR1228" s="23">
        <f t="shared" si="1764"/>
        <v>5652656</v>
      </c>
      <c r="SS1228" s="23">
        <f t="shared" ref="SS1228:SU1235" si="1765">SA1228*SM1228</f>
        <v>588198.40000000002</v>
      </c>
      <c r="ST1228" s="23">
        <f t="shared" si="1765"/>
        <v>613340.80000000005</v>
      </c>
      <c r="SU1228" s="23">
        <f t="shared" si="1765"/>
        <v>613340.80000000005</v>
      </c>
      <c r="SV1228" s="28">
        <v>534</v>
      </c>
      <c r="SW1228" s="28">
        <v>534</v>
      </c>
      <c r="SX1228" s="28">
        <v>534</v>
      </c>
      <c r="SY1228" s="23">
        <f t="shared" ref="SY1228:SY1235" si="1766">$F1228*SV1228</f>
        <v>17834532</v>
      </c>
      <c r="SZ1228" s="23">
        <f t="shared" ref="SZ1228:SZ1235" si="1767">$G1228*SW1228</f>
        <v>18735390</v>
      </c>
      <c r="TA1228" s="23">
        <f t="shared" ref="TA1228:TA1235" si="1768">$H1228*SX1228</f>
        <v>18735390</v>
      </c>
      <c r="TB1228" s="23">
        <f t="shared" ref="TB1228:TB1235" si="1769">$I1228*SV1228</f>
        <v>1247076.8999999999</v>
      </c>
      <c r="TC1228" s="23">
        <f t="shared" ref="TC1228:TC1235" si="1770">$J1228*SW1228</f>
        <v>1247076.8999999999</v>
      </c>
      <c r="TD1228" s="23">
        <f t="shared" ref="TD1228:TD1235" si="1771">$K1228*SX1228</f>
        <v>1247076.8999999999</v>
      </c>
      <c r="TE1228" s="23">
        <f t="shared" ref="TE1228:TE1235" si="1772">$F1228*TE$1248</f>
        <v>34487.550000000003</v>
      </c>
      <c r="TF1228" s="23">
        <f t="shared" ref="TF1228:TF1235" si="1773">$G1228*TF$1248</f>
        <v>35085.01</v>
      </c>
      <c r="TG1228" s="23">
        <f t="shared" ref="TG1228:TG1235" si="1774">$H1228*TG$1248</f>
        <v>35301.51</v>
      </c>
      <c r="TH1228" s="23">
        <f t="shared" ref="TH1228:TH1235" si="1775">$I1228*TH$1248</f>
        <v>2760.47</v>
      </c>
      <c r="TI1228" s="23">
        <f t="shared" ref="TI1228:TI1235" si="1776">$J1228*TI$1248</f>
        <v>2871.94</v>
      </c>
      <c r="TJ1228" s="23">
        <f t="shared" ref="TJ1228:TJ1235" si="1777">$K1228*TJ$1248</f>
        <v>2871.94</v>
      </c>
      <c r="TK1228" s="23">
        <f t="shared" ref="TK1228:TM1235" si="1778">SV1228*TE1228</f>
        <v>18416351.699999999</v>
      </c>
      <c r="TL1228" s="23">
        <f t="shared" si="1778"/>
        <v>18735395.34</v>
      </c>
      <c r="TM1228" s="23">
        <f t="shared" si="1778"/>
        <v>18851006.34</v>
      </c>
      <c r="TN1228" s="23">
        <f t="shared" ref="TN1228:TP1235" si="1779">SV1228*TH1228</f>
        <v>1474090.98</v>
      </c>
      <c r="TO1228" s="23">
        <f t="shared" si="1779"/>
        <v>1533615.96</v>
      </c>
      <c r="TP1228" s="23">
        <f t="shared" si="1779"/>
        <v>1533615.96</v>
      </c>
      <c r="TQ1228" s="28">
        <v>301</v>
      </c>
      <c r="TR1228" s="28">
        <v>301</v>
      </c>
      <c r="TS1228" s="28">
        <v>301</v>
      </c>
      <c r="TT1228" s="23">
        <f t="shared" ref="TT1228:TT1235" si="1780">$F1228*TQ1228</f>
        <v>10052798</v>
      </c>
      <c r="TU1228" s="23">
        <f t="shared" ref="TU1228:TU1235" si="1781">$G1228*TR1228</f>
        <v>10560585</v>
      </c>
      <c r="TV1228" s="23">
        <f t="shared" ref="TV1228:TV1235" si="1782">$H1228*TS1228</f>
        <v>10560585</v>
      </c>
      <c r="TW1228" s="23">
        <f t="shared" ref="TW1228:TW1235" si="1783">$I1228*TQ1228</f>
        <v>702940.35</v>
      </c>
      <c r="TX1228" s="23">
        <f t="shared" ref="TX1228:TX1235" si="1784">$J1228*TR1228</f>
        <v>702940.35</v>
      </c>
      <c r="TY1228" s="23">
        <f t="shared" ref="TY1228:TY1235" si="1785">$K1228*TS1228</f>
        <v>702940.35</v>
      </c>
      <c r="TZ1228" s="23">
        <f t="shared" ref="TZ1228:TZ1235" si="1786">$F1228*TZ$1248</f>
        <v>33766.11</v>
      </c>
      <c r="UA1228" s="23">
        <f t="shared" ref="UA1228:UA1235" si="1787">$G1228*UA$1248</f>
        <v>34351.53</v>
      </c>
      <c r="UB1228" s="23">
        <f t="shared" ref="UB1228:UB1235" si="1788">$H1228*UB$1248</f>
        <v>34623.39</v>
      </c>
      <c r="UC1228" s="23">
        <f t="shared" ref="UC1228:UC1235" si="1789">$I1228*UC$1248</f>
        <v>2905.87</v>
      </c>
      <c r="UD1228" s="23">
        <f t="shared" ref="UD1228:UD1235" si="1790">$J1228*UD$1248</f>
        <v>3046.05</v>
      </c>
      <c r="UE1228" s="23">
        <f t="shared" ref="UE1228:UE1235" si="1791">$K1228*UE$1248</f>
        <v>3046.05</v>
      </c>
      <c r="UF1228" s="23">
        <f t="shared" ref="UF1228:UH1235" si="1792">TQ1228*TZ1228</f>
        <v>10163599.109999999</v>
      </c>
      <c r="UG1228" s="23">
        <f t="shared" si="1792"/>
        <v>10339810.529999999</v>
      </c>
      <c r="UH1228" s="23">
        <f t="shared" si="1792"/>
        <v>10421640.390000001</v>
      </c>
      <c r="UI1228" s="23">
        <f t="shared" ref="UI1228:UK1235" si="1793">TQ1228*UC1228</f>
        <v>874666.87</v>
      </c>
      <c r="UJ1228" s="23">
        <f t="shared" si="1793"/>
        <v>916861.05</v>
      </c>
      <c r="UK1228" s="23">
        <f t="shared" si="1793"/>
        <v>916861.05</v>
      </c>
      <c r="UL1228" s="28">
        <v>607</v>
      </c>
      <c r="UM1228" s="28">
        <v>607</v>
      </c>
      <c r="UN1228" s="28">
        <v>607</v>
      </c>
      <c r="UO1228" s="23">
        <f t="shared" ref="UO1228:UO1235" si="1794">$F1228*UL1228</f>
        <v>20272586</v>
      </c>
      <c r="UP1228" s="23">
        <f t="shared" ref="UP1228:UP1235" si="1795">$G1228*UM1228</f>
        <v>21296595</v>
      </c>
      <c r="UQ1228" s="23">
        <f t="shared" ref="UQ1228:UQ1235" si="1796">$H1228*UN1228</f>
        <v>21296595</v>
      </c>
      <c r="UR1228" s="23">
        <f t="shared" ref="UR1228:UR1235" si="1797">$I1228*UL1228</f>
        <v>1417557.45</v>
      </c>
      <c r="US1228" s="23">
        <f t="shared" ref="US1228:US1235" si="1798">$J1228*UM1228</f>
        <v>1417557.45</v>
      </c>
      <c r="UT1228" s="23">
        <f t="shared" ref="UT1228:UT1235" si="1799">$K1228*UN1228</f>
        <v>1417557.45</v>
      </c>
      <c r="UU1228" s="23">
        <f t="shared" ref="UU1228:UU1235" si="1800">$F1228*UU$1248</f>
        <v>34585.22</v>
      </c>
      <c r="UV1228" s="23">
        <f t="shared" ref="UV1228:UV1235" si="1801">$G1228*UV$1248</f>
        <v>35085.03</v>
      </c>
      <c r="UW1228" s="23">
        <f t="shared" ref="UW1228:UW1235" si="1802">$H1228*UW$1248</f>
        <v>35367.25</v>
      </c>
      <c r="UX1228" s="23">
        <f t="shared" ref="UX1228:UX1235" si="1803">$I1228*UX$1248</f>
        <v>1704.58</v>
      </c>
      <c r="UY1228" s="23">
        <f t="shared" ref="UY1228:UY1235" si="1804">$J1228*UY$1248</f>
        <v>1785.29</v>
      </c>
      <c r="UZ1228" s="23">
        <f t="shared" ref="UZ1228:UZ1235" si="1805">$K1228*UZ$1248</f>
        <v>1785.29</v>
      </c>
      <c r="VA1228" s="23">
        <f t="shared" ref="VA1228:VC1235" si="1806">UL1228*UU1228</f>
        <v>20993228.539999999</v>
      </c>
      <c r="VB1228" s="23">
        <f t="shared" si="1806"/>
        <v>21296613.210000001</v>
      </c>
      <c r="VC1228" s="23">
        <f t="shared" si="1806"/>
        <v>21467920.75</v>
      </c>
      <c r="VD1228" s="23">
        <f t="shared" ref="VD1228:VF1235" si="1807">UL1228*UX1228</f>
        <v>1034680.06</v>
      </c>
      <c r="VE1228" s="23">
        <f t="shared" si="1807"/>
        <v>1083671.03</v>
      </c>
      <c r="VF1228" s="23">
        <f t="shared" si="1807"/>
        <v>1083671.03</v>
      </c>
      <c r="VG1228" s="28">
        <v>509</v>
      </c>
      <c r="VH1228" s="28">
        <v>509</v>
      </c>
      <c r="VI1228" s="28">
        <v>509</v>
      </c>
      <c r="VJ1228" s="23">
        <f t="shared" ref="VJ1228:VJ1235" si="1808">$F1228*VG1228</f>
        <v>16999582</v>
      </c>
      <c r="VK1228" s="23">
        <f t="shared" ref="VK1228:VK1235" si="1809">$G1228*VH1228</f>
        <v>17858265</v>
      </c>
      <c r="VL1228" s="23">
        <f t="shared" ref="VL1228:VL1235" si="1810">$H1228*VI1228</f>
        <v>17858265</v>
      </c>
      <c r="VM1228" s="23">
        <f t="shared" ref="VM1228:VM1235" si="1811">$I1228*VG1228</f>
        <v>1188693.1499999999</v>
      </c>
      <c r="VN1228" s="23">
        <f t="shared" ref="VN1228:VN1235" si="1812">$J1228*VH1228</f>
        <v>1188693.1499999999</v>
      </c>
      <c r="VO1228" s="23">
        <f t="shared" ref="VO1228:VO1235" si="1813">$K1228*VI1228</f>
        <v>1188693.1499999999</v>
      </c>
      <c r="VP1228" s="23">
        <f t="shared" ref="VP1228:VP1235" si="1814">$F1228*VP$1248</f>
        <v>34253.67</v>
      </c>
      <c r="VQ1228" s="23">
        <f t="shared" ref="VQ1228:VQ1235" si="1815">$G1228*VQ$1248</f>
        <v>34868.31</v>
      </c>
      <c r="VR1228" s="23">
        <f t="shared" ref="VR1228:VR1235" si="1816">$H1228*VR$1248</f>
        <v>35027.79</v>
      </c>
      <c r="VS1228" s="23">
        <f t="shared" ref="VS1228:VS1235" si="1817">$I1228*VS$1248</f>
        <v>2244.9</v>
      </c>
      <c r="VT1228" s="23">
        <f t="shared" ref="VT1228:VT1235" si="1818">$J1228*VT$1248</f>
        <v>2345.5100000000002</v>
      </c>
      <c r="VU1228" s="23">
        <f t="shared" ref="VU1228:VU1235" si="1819">$K1228*VU$1248</f>
        <v>2345.5100000000002</v>
      </c>
      <c r="VV1228" s="23">
        <f t="shared" ref="VV1228:VX1235" si="1820">VG1228*VP1228</f>
        <v>17435118.030000001</v>
      </c>
      <c r="VW1228" s="23">
        <f t="shared" si="1820"/>
        <v>17747969.789999999</v>
      </c>
      <c r="VX1228" s="23">
        <f t="shared" si="1820"/>
        <v>17829145.109999999</v>
      </c>
      <c r="VY1228" s="23">
        <f t="shared" ref="VY1228:WA1235" si="1821">VG1228*VS1228</f>
        <v>1142654.1000000001</v>
      </c>
      <c r="VZ1228" s="23">
        <f t="shared" si="1821"/>
        <v>1193864.5900000001</v>
      </c>
      <c r="WA1228" s="23">
        <f t="shared" si="1821"/>
        <v>1193864.5900000001</v>
      </c>
      <c r="WB1228" s="28">
        <v>519</v>
      </c>
      <c r="WC1228" s="28">
        <v>519</v>
      </c>
      <c r="WD1228" s="28">
        <v>519</v>
      </c>
      <c r="WE1228" s="23">
        <f t="shared" ref="WE1228:WE1235" si="1822">$F1228*WB1228</f>
        <v>17333562</v>
      </c>
      <c r="WF1228" s="23">
        <f t="shared" ref="WF1228:WF1235" si="1823">$G1228*WC1228</f>
        <v>18209115</v>
      </c>
      <c r="WG1228" s="23">
        <f t="shared" ref="WG1228:WG1235" si="1824">$H1228*WD1228</f>
        <v>18209115</v>
      </c>
      <c r="WH1228" s="23">
        <f t="shared" ref="WH1228:WH1235" si="1825">$I1228*WB1228</f>
        <v>1212046.6499999999</v>
      </c>
      <c r="WI1228" s="23">
        <f t="shared" ref="WI1228:WI1235" si="1826">$J1228*WC1228</f>
        <v>1212046.6499999999</v>
      </c>
      <c r="WJ1228" s="23">
        <f t="shared" ref="WJ1228:WJ1235" si="1827">$K1228*WD1228</f>
        <v>1212046.6499999999</v>
      </c>
      <c r="WK1228" s="23">
        <f t="shared" ref="WK1228:WK1235" si="1828">$F1228*WK$1248</f>
        <v>34578.31</v>
      </c>
      <c r="WL1228" s="23">
        <f t="shared" ref="WL1228:WL1235" si="1829">$G1228*WL$1248</f>
        <v>35085.019999999997</v>
      </c>
      <c r="WM1228" s="23">
        <f t="shared" ref="WM1228:WM1235" si="1830">$H1228*WM$1248</f>
        <v>35457.870000000003</v>
      </c>
      <c r="WN1228" s="23">
        <f t="shared" ref="WN1228:WN1235" si="1831">$I1228*WN$1248</f>
        <v>2153.2800000000002</v>
      </c>
      <c r="WO1228" s="23">
        <f t="shared" ref="WO1228:WO1235" si="1832">$J1228*WO$1248</f>
        <v>2229.7199999999998</v>
      </c>
      <c r="WP1228" s="23">
        <f t="shared" ref="WP1228:WP1235" si="1833">$K1228*WP$1248</f>
        <v>2229.7199999999998</v>
      </c>
      <c r="WQ1228" s="23">
        <f t="shared" ref="WQ1228:WS1235" si="1834">WB1228*WK1228</f>
        <v>17946142.890000001</v>
      </c>
      <c r="WR1228" s="23">
        <f t="shared" si="1834"/>
        <v>18209125.379999999</v>
      </c>
      <c r="WS1228" s="23">
        <f t="shared" si="1834"/>
        <v>18402634.530000001</v>
      </c>
      <c r="WT1228" s="23">
        <f t="shared" ref="WT1228:WV1235" si="1835">WB1228*WN1228</f>
        <v>1117552.32</v>
      </c>
      <c r="WU1228" s="23">
        <f t="shared" si="1835"/>
        <v>1157224.68</v>
      </c>
      <c r="WV1228" s="23">
        <f t="shared" si="1835"/>
        <v>1157224.68</v>
      </c>
      <c r="WW1228" s="28">
        <v>556</v>
      </c>
      <c r="WX1228" s="28">
        <v>556</v>
      </c>
      <c r="WY1228" s="28">
        <v>556</v>
      </c>
      <c r="WZ1228" s="23">
        <f t="shared" ref="WZ1228:WZ1235" si="1836">$F1228*WW1228</f>
        <v>18569288</v>
      </c>
      <c r="XA1228" s="23">
        <f t="shared" ref="XA1228:XA1235" si="1837">$G1228*WX1228</f>
        <v>19507260</v>
      </c>
      <c r="XB1228" s="23">
        <f t="shared" ref="XB1228:XB1235" si="1838">$H1228*WY1228</f>
        <v>19507260</v>
      </c>
      <c r="XC1228" s="23">
        <f t="shared" ref="XC1228:XC1235" si="1839">$I1228*WW1228</f>
        <v>1298454.6000000001</v>
      </c>
      <c r="XD1228" s="23">
        <f t="shared" ref="XD1228:XD1235" si="1840">$J1228*WX1228</f>
        <v>1298454.6000000001</v>
      </c>
      <c r="XE1228" s="23">
        <f t="shared" ref="XE1228:XE1235" si="1841">$K1228*WY1228</f>
        <v>1298454.6000000001</v>
      </c>
      <c r="XF1228" s="23">
        <f t="shared" ref="XF1228:XF1235" si="1842">$F1228*XF$1248</f>
        <v>34443.699999999997</v>
      </c>
      <c r="XG1228" s="23">
        <f t="shared" ref="XG1228:XG1235" si="1843">$G1228*XG$1248</f>
        <v>35085.03</v>
      </c>
      <c r="XH1228" s="23">
        <f t="shared" ref="XH1228:XH1235" si="1844">$H1228*XH$1248</f>
        <v>35372.81</v>
      </c>
      <c r="XI1228" s="23">
        <f t="shared" ref="XI1228:XI1235" si="1845">$I1228*XI$1248</f>
        <v>1677.02</v>
      </c>
      <c r="XJ1228" s="23">
        <f t="shared" ref="XJ1228:XJ1235" si="1846">$J1228*XJ$1248</f>
        <v>1777.85</v>
      </c>
      <c r="XK1228" s="23">
        <f t="shared" ref="XK1228:XK1235" si="1847">$K1228*XK$1248</f>
        <v>1777.85</v>
      </c>
      <c r="XL1228" s="23">
        <f t="shared" ref="XL1228:XN1235" si="1848">WW1228*XF1228</f>
        <v>19150697.199999999</v>
      </c>
      <c r="XM1228" s="23">
        <f t="shared" si="1848"/>
        <v>19507276.68</v>
      </c>
      <c r="XN1228" s="23">
        <f t="shared" si="1848"/>
        <v>19667282.359999999</v>
      </c>
      <c r="XO1228" s="23">
        <f t="shared" ref="XO1228:XQ1235" si="1849">WW1228*XI1228</f>
        <v>932423.12</v>
      </c>
      <c r="XP1228" s="23">
        <f t="shared" si="1849"/>
        <v>988484.6</v>
      </c>
      <c r="XQ1228" s="23">
        <f t="shared" si="1849"/>
        <v>988484.6</v>
      </c>
      <c r="XR1228" s="28"/>
      <c r="XS1228" s="28"/>
      <c r="XT1228" s="28"/>
      <c r="XU1228" s="23">
        <f t="shared" ref="XU1228:XU1235" si="1850">$F1228*XR1228</f>
        <v>0</v>
      </c>
      <c r="XV1228" s="23">
        <f t="shared" ref="XV1228:XV1235" si="1851">$G1228*XS1228</f>
        <v>0</v>
      </c>
      <c r="XW1228" s="23">
        <f t="shared" ref="XW1228:XW1235" si="1852">$H1228*XT1228</f>
        <v>0</v>
      </c>
      <c r="XX1228" s="23">
        <f t="shared" ref="XX1228:XX1235" si="1853">$I1228*XR1228</f>
        <v>0</v>
      </c>
      <c r="XY1228" s="23">
        <f t="shared" ref="XY1228:XY1235" si="1854">$J1228*XS1228</f>
        <v>0</v>
      </c>
      <c r="XZ1228" s="23">
        <f t="shared" ref="XZ1228:XZ1235" si="1855">$K1228*XT1228</f>
        <v>0</v>
      </c>
      <c r="YA1228" s="23">
        <f t="shared" ref="YA1228:YA1235" si="1856">$F1228*YA$1248</f>
        <v>0</v>
      </c>
      <c r="YB1228" s="23">
        <f t="shared" ref="YB1228:YB1235" si="1857">$G1228*YB$1248</f>
        <v>0</v>
      </c>
      <c r="YC1228" s="23">
        <f t="shared" ref="YC1228:YC1235" si="1858">$H1228*YC$1248</f>
        <v>0</v>
      </c>
      <c r="YD1228" s="23">
        <f t="shared" ref="YD1228:YD1235" si="1859">$I1228*YD$1248</f>
        <v>0</v>
      </c>
      <c r="YE1228" s="23">
        <f t="shared" ref="YE1228:YE1235" si="1860">$J1228*YE$1248</f>
        <v>0</v>
      </c>
      <c r="YF1228" s="23">
        <f t="shared" ref="YF1228:YF1235" si="1861">$K1228*YF$1248</f>
        <v>0</v>
      </c>
      <c r="YG1228" s="23">
        <f t="shared" ref="YG1228:YI1235" si="1862">XR1228*YA1228</f>
        <v>0</v>
      </c>
      <c r="YH1228" s="23">
        <f t="shared" si="1862"/>
        <v>0</v>
      </c>
      <c r="YI1228" s="23">
        <f t="shared" si="1862"/>
        <v>0</v>
      </c>
      <c r="YJ1228" s="23">
        <f t="shared" ref="YJ1228:YL1235" si="1863">XR1228*YD1228</f>
        <v>0</v>
      </c>
      <c r="YK1228" s="23">
        <f t="shared" si="1863"/>
        <v>0</v>
      </c>
      <c r="YL1228" s="23">
        <f t="shared" si="1863"/>
        <v>0</v>
      </c>
      <c r="YM1228" s="57">
        <f t="shared" ref="YM1228:YO1235" si="1864">L1228+AG1228+BB1228+BW1228+CR1228+DM1228+EH1228+FC1228+FX1228+GS1228+HN1228+II1228+JD1228+JY1228+KT1228+LO1228+MJ1228+NE1228+NZ1228+OU1228+PP1228+QK1228+RF1228+SA1228+SV1228+TQ1228+UL1228+VG1228+WB1228+WW1228+XR1228</f>
        <v>11550</v>
      </c>
      <c r="YN1228" s="57">
        <f t="shared" si="1864"/>
        <v>11550</v>
      </c>
      <c r="YO1228" s="57">
        <f t="shared" si="1864"/>
        <v>11550</v>
      </c>
      <c r="YP1228" s="23">
        <f t="shared" ref="YP1228:YP1235" si="1865">$F1228*YM1228</f>
        <v>385746900</v>
      </c>
      <c r="YQ1228" s="23">
        <f t="shared" ref="YQ1228:YQ1235" si="1866">$G1228*YN1228</f>
        <v>405231750</v>
      </c>
      <c r="YR1228" s="23">
        <f t="shared" ref="YR1228:YR1235" si="1867">$H1228*YO1228</f>
        <v>405231750</v>
      </c>
      <c r="YS1228" s="23">
        <f t="shared" ref="YS1228:YS1235" si="1868">$I1228*YM1228</f>
        <v>26973292.5</v>
      </c>
      <c r="YT1228" s="23">
        <f t="shared" ref="YT1228:YT1235" si="1869">$J1228*YN1228</f>
        <v>26973292.5</v>
      </c>
      <c r="YU1228" s="23">
        <f t="shared" ref="YU1228:YU1235" si="1870">$K1228*YO1228</f>
        <v>26973292.5</v>
      </c>
      <c r="YV1228" s="23">
        <f t="shared" ref="YV1228:YV1235" si="1871">$F1228*YV$1248</f>
        <v>34510.22</v>
      </c>
      <c r="YW1228" s="23">
        <f t="shared" ref="YW1228:YW1235" si="1872">$G1228*YW$1248</f>
        <v>35081.26</v>
      </c>
      <c r="YX1228" s="23">
        <f t="shared" ref="YX1228:YX1235" si="1873">$H1228*YX$1248</f>
        <v>35352.28</v>
      </c>
      <c r="YY1228" s="23">
        <f t="shared" ref="YY1228:YY1235" si="1874">$I1228*YY$1248</f>
        <v>2301.38</v>
      </c>
      <c r="YZ1228" s="23">
        <f t="shared" ref="YZ1228:YZ1235" si="1875">$J1228*YZ$1248</f>
        <v>2388.81</v>
      </c>
      <c r="ZA1228" s="23">
        <f t="shared" ref="ZA1228:ZA1235" si="1876">$K1228*ZA$1248</f>
        <v>2388.81</v>
      </c>
      <c r="ZB1228" s="23">
        <f t="shared" ref="ZB1228:ZD1235" si="1877">YM1228*YV1228</f>
        <v>398593041</v>
      </c>
      <c r="ZC1228" s="23">
        <f t="shared" si="1877"/>
        <v>405188553</v>
      </c>
      <c r="ZD1228" s="23">
        <f t="shared" si="1877"/>
        <v>408318834</v>
      </c>
      <c r="ZE1228" s="23">
        <f t="shared" ref="ZE1228:ZG1235" si="1878">YM1228*YY1228</f>
        <v>26580939</v>
      </c>
      <c r="ZF1228" s="23">
        <f t="shared" si="1878"/>
        <v>27590755.5</v>
      </c>
      <c r="ZG1228" s="23">
        <f t="shared" si="1878"/>
        <v>27590755.5</v>
      </c>
    </row>
    <row r="1229" spans="1:683" ht="72" hidden="1">
      <c r="A1229" s="19" t="s">
        <v>147</v>
      </c>
      <c r="B1229" s="85"/>
      <c r="C1229" s="5"/>
      <c r="D1229" s="116"/>
      <c r="E1229" s="74"/>
      <c r="F1229" s="36">
        <f t="shared" ref="F1229:H1235" si="1879">F53</f>
        <v>0</v>
      </c>
      <c r="G1229" s="36">
        <f t="shared" si="1879"/>
        <v>0</v>
      </c>
      <c r="H1229" s="36">
        <f t="shared" si="1879"/>
        <v>0</v>
      </c>
      <c r="I1229" s="23">
        <f t="shared" ref="I1229:K1235" si="1880">F419</f>
        <v>0</v>
      </c>
      <c r="J1229" s="23">
        <f t="shared" si="1880"/>
        <v>0</v>
      </c>
      <c r="K1229" s="23">
        <f t="shared" si="1880"/>
        <v>0</v>
      </c>
      <c r="L1229" s="28"/>
      <c r="M1229" s="28"/>
      <c r="N1229" s="28"/>
      <c r="O1229" s="23">
        <f t="shared" si="1430"/>
        <v>0</v>
      </c>
      <c r="P1229" s="23">
        <f t="shared" si="1431"/>
        <v>0</v>
      </c>
      <c r="Q1229" s="23">
        <f t="shared" si="1432"/>
        <v>0</v>
      </c>
      <c r="R1229" s="23">
        <f t="shared" si="1433"/>
        <v>0</v>
      </c>
      <c r="S1229" s="23">
        <f t="shared" si="1434"/>
        <v>0</v>
      </c>
      <c r="T1229" s="23">
        <f t="shared" si="1435"/>
        <v>0</v>
      </c>
      <c r="U1229" s="23">
        <f t="shared" si="1436"/>
        <v>0</v>
      </c>
      <c r="V1229" s="23">
        <f t="shared" si="1437"/>
        <v>0</v>
      </c>
      <c r="W1229" s="23">
        <f t="shared" si="1438"/>
        <v>0</v>
      </c>
      <c r="X1229" s="23">
        <f t="shared" si="1439"/>
        <v>0</v>
      </c>
      <c r="Y1229" s="23">
        <f t="shared" si="1440"/>
        <v>0</v>
      </c>
      <c r="Z1229" s="23">
        <f t="shared" si="1441"/>
        <v>0</v>
      </c>
      <c r="AA1229" s="23">
        <f t="shared" si="1442"/>
        <v>0</v>
      </c>
      <c r="AB1229" s="23">
        <f t="shared" si="1442"/>
        <v>0</v>
      </c>
      <c r="AC1229" s="23">
        <f t="shared" si="1442"/>
        <v>0</v>
      </c>
      <c r="AD1229" s="23">
        <f t="shared" si="1443"/>
        <v>0</v>
      </c>
      <c r="AE1229" s="23">
        <f t="shared" si="1443"/>
        <v>0</v>
      </c>
      <c r="AF1229" s="23">
        <f t="shared" si="1443"/>
        <v>0</v>
      </c>
      <c r="AG1229" s="28"/>
      <c r="AH1229" s="28"/>
      <c r="AI1229" s="28"/>
      <c r="AJ1229" s="23">
        <f t="shared" si="1444"/>
        <v>0</v>
      </c>
      <c r="AK1229" s="23">
        <f t="shared" si="1445"/>
        <v>0</v>
      </c>
      <c r="AL1229" s="23">
        <f t="shared" si="1446"/>
        <v>0</v>
      </c>
      <c r="AM1229" s="23">
        <f t="shared" si="1447"/>
        <v>0</v>
      </c>
      <c r="AN1229" s="23">
        <f t="shared" si="1448"/>
        <v>0</v>
      </c>
      <c r="AO1229" s="23">
        <f t="shared" si="1449"/>
        <v>0</v>
      </c>
      <c r="AP1229" s="23">
        <f t="shared" si="1450"/>
        <v>0</v>
      </c>
      <c r="AQ1229" s="23">
        <f t="shared" si="1451"/>
        <v>0</v>
      </c>
      <c r="AR1229" s="23">
        <f t="shared" si="1452"/>
        <v>0</v>
      </c>
      <c r="AS1229" s="23">
        <f t="shared" si="1453"/>
        <v>0</v>
      </c>
      <c r="AT1229" s="23">
        <f t="shared" si="1454"/>
        <v>0</v>
      </c>
      <c r="AU1229" s="23">
        <f t="shared" si="1455"/>
        <v>0</v>
      </c>
      <c r="AV1229" s="23">
        <f t="shared" si="1456"/>
        <v>0</v>
      </c>
      <c r="AW1229" s="23">
        <f t="shared" si="1456"/>
        <v>0</v>
      </c>
      <c r="AX1229" s="23">
        <f t="shared" si="1456"/>
        <v>0</v>
      </c>
      <c r="AY1229" s="23">
        <f t="shared" si="1457"/>
        <v>0</v>
      </c>
      <c r="AZ1229" s="23">
        <f t="shared" si="1457"/>
        <v>0</v>
      </c>
      <c r="BA1229" s="23">
        <f t="shared" si="1457"/>
        <v>0</v>
      </c>
      <c r="BB1229" s="28"/>
      <c r="BC1229" s="28"/>
      <c r="BD1229" s="28"/>
      <c r="BE1229" s="23">
        <f t="shared" si="1458"/>
        <v>0</v>
      </c>
      <c r="BF1229" s="23">
        <f t="shared" si="1459"/>
        <v>0</v>
      </c>
      <c r="BG1229" s="23">
        <f t="shared" si="1460"/>
        <v>0</v>
      </c>
      <c r="BH1229" s="23">
        <f t="shared" si="1461"/>
        <v>0</v>
      </c>
      <c r="BI1229" s="23">
        <f t="shared" si="1462"/>
        <v>0</v>
      </c>
      <c r="BJ1229" s="23">
        <f t="shared" si="1463"/>
        <v>0</v>
      </c>
      <c r="BK1229" s="23">
        <f t="shared" si="1464"/>
        <v>0</v>
      </c>
      <c r="BL1229" s="23">
        <f t="shared" si="1465"/>
        <v>0</v>
      </c>
      <c r="BM1229" s="23">
        <f t="shared" si="1466"/>
        <v>0</v>
      </c>
      <c r="BN1229" s="23">
        <f t="shared" si="1467"/>
        <v>0</v>
      </c>
      <c r="BO1229" s="23">
        <f t="shared" si="1468"/>
        <v>0</v>
      </c>
      <c r="BP1229" s="23">
        <f t="shared" si="1469"/>
        <v>0</v>
      </c>
      <c r="BQ1229" s="23">
        <f t="shared" si="1470"/>
        <v>0</v>
      </c>
      <c r="BR1229" s="23">
        <f t="shared" si="1470"/>
        <v>0</v>
      </c>
      <c r="BS1229" s="23">
        <f t="shared" si="1470"/>
        <v>0</v>
      </c>
      <c r="BT1229" s="23">
        <f t="shared" si="1471"/>
        <v>0</v>
      </c>
      <c r="BU1229" s="23">
        <f t="shared" si="1471"/>
        <v>0</v>
      </c>
      <c r="BV1229" s="23">
        <f t="shared" si="1471"/>
        <v>0</v>
      </c>
      <c r="BW1229" s="28"/>
      <c r="BX1229" s="28"/>
      <c r="BY1229" s="28"/>
      <c r="BZ1229" s="23">
        <f t="shared" si="1472"/>
        <v>0</v>
      </c>
      <c r="CA1229" s="23">
        <f t="shared" si="1473"/>
        <v>0</v>
      </c>
      <c r="CB1229" s="23">
        <f t="shared" si="1474"/>
        <v>0</v>
      </c>
      <c r="CC1229" s="23">
        <f t="shared" si="1475"/>
        <v>0</v>
      </c>
      <c r="CD1229" s="23">
        <f t="shared" si="1476"/>
        <v>0</v>
      </c>
      <c r="CE1229" s="23">
        <f t="shared" si="1477"/>
        <v>0</v>
      </c>
      <c r="CF1229" s="23">
        <f t="shared" si="1478"/>
        <v>0</v>
      </c>
      <c r="CG1229" s="23">
        <f t="shared" si="1479"/>
        <v>0</v>
      </c>
      <c r="CH1229" s="23">
        <f t="shared" si="1480"/>
        <v>0</v>
      </c>
      <c r="CI1229" s="23">
        <f t="shared" si="1481"/>
        <v>0</v>
      </c>
      <c r="CJ1229" s="23">
        <f t="shared" si="1482"/>
        <v>0</v>
      </c>
      <c r="CK1229" s="23">
        <f t="shared" si="1483"/>
        <v>0</v>
      </c>
      <c r="CL1229" s="23">
        <f t="shared" si="1484"/>
        <v>0</v>
      </c>
      <c r="CM1229" s="23">
        <f t="shared" si="1484"/>
        <v>0</v>
      </c>
      <c r="CN1229" s="23">
        <f t="shared" si="1484"/>
        <v>0</v>
      </c>
      <c r="CO1229" s="23">
        <f t="shared" si="1485"/>
        <v>0</v>
      </c>
      <c r="CP1229" s="23">
        <f t="shared" si="1485"/>
        <v>0</v>
      </c>
      <c r="CQ1229" s="23">
        <f t="shared" si="1485"/>
        <v>0</v>
      </c>
      <c r="CR1229" s="28"/>
      <c r="CS1229" s="28"/>
      <c r="CT1229" s="28"/>
      <c r="CU1229" s="23">
        <f t="shared" si="1486"/>
        <v>0</v>
      </c>
      <c r="CV1229" s="23">
        <f t="shared" si="1487"/>
        <v>0</v>
      </c>
      <c r="CW1229" s="23">
        <f t="shared" si="1488"/>
        <v>0</v>
      </c>
      <c r="CX1229" s="23">
        <f t="shared" si="1489"/>
        <v>0</v>
      </c>
      <c r="CY1229" s="23">
        <f t="shared" si="1490"/>
        <v>0</v>
      </c>
      <c r="CZ1229" s="23">
        <f t="shared" si="1491"/>
        <v>0</v>
      </c>
      <c r="DA1229" s="23">
        <f t="shared" si="1492"/>
        <v>0</v>
      </c>
      <c r="DB1229" s="23">
        <f t="shared" si="1493"/>
        <v>0</v>
      </c>
      <c r="DC1229" s="23">
        <f t="shared" si="1494"/>
        <v>0</v>
      </c>
      <c r="DD1229" s="23">
        <f t="shared" si="1495"/>
        <v>0</v>
      </c>
      <c r="DE1229" s="23">
        <f t="shared" si="1496"/>
        <v>0</v>
      </c>
      <c r="DF1229" s="23">
        <f t="shared" si="1497"/>
        <v>0</v>
      </c>
      <c r="DG1229" s="23">
        <f t="shared" si="1498"/>
        <v>0</v>
      </c>
      <c r="DH1229" s="23">
        <f t="shared" si="1498"/>
        <v>0</v>
      </c>
      <c r="DI1229" s="23">
        <f t="shared" si="1498"/>
        <v>0</v>
      </c>
      <c r="DJ1229" s="23">
        <f t="shared" si="1499"/>
        <v>0</v>
      </c>
      <c r="DK1229" s="23">
        <f t="shared" si="1499"/>
        <v>0</v>
      </c>
      <c r="DL1229" s="23">
        <f t="shared" si="1499"/>
        <v>0</v>
      </c>
      <c r="DM1229" s="28"/>
      <c r="DN1229" s="28"/>
      <c r="DO1229" s="28"/>
      <c r="DP1229" s="23">
        <f t="shared" si="1500"/>
        <v>0</v>
      </c>
      <c r="DQ1229" s="23">
        <f t="shared" si="1501"/>
        <v>0</v>
      </c>
      <c r="DR1229" s="23">
        <f t="shared" si="1502"/>
        <v>0</v>
      </c>
      <c r="DS1229" s="23">
        <f t="shared" si="1503"/>
        <v>0</v>
      </c>
      <c r="DT1229" s="23">
        <f t="shared" si="1504"/>
        <v>0</v>
      </c>
      <c r="DU1229" s="23">
        <f t="shared" si="1505"/>
        <v>0</v>
      </c>
      <c r="DV1229" s="23">
        <f t="shared" si="1506"/>
        <v>0</v>
      </c>
      <c r="DW1229" s="23">
        <f t="shared" si="1507"/>
        <v>0</v>
      </c>
      <c r="DX1229" s="23">
        <f t="shared" si="1508"/>
        <v>0</v>
      </c>
      <c r="DY1229" s="23">
        <f t="shared" si="1509"/>
        <v>0</v>
      </c>
      <c r="DZ1229" s="23">
        <f t="shared" si="1510"/>
        <v>0</v>
      </c>
      <c r="EA1229" s="23">
        <f t="shared" si="1511"/>
        <v>0</v>
      </c>
      <c r="EB1229" s="23">
        <f t="shared" si="1512"/>
        <v>0</v>
      </c>
      <c r="EC1229" s="23">
        <f t="shared" si="1512"/>
        <v>0</v>
      </c>
      <c r="ED1229" s="23">
        <f t="shared" si="1512"/>
        <v>0</v>
      </c>
      <c r="EE1229" s="23">
        <f t="shared" si="1513"/>
        <v>0</v>
      </c>
      <c r="EF1229" s="23">
        <f t="shared" si="1513"/>
        <v>0</v>
      </c>
      <c r="EG1229" s="23">
        <f t="shared" si="1513"/>
        <v>0</v>
      </c>
      <c r="EH1229" s="28"/>
      <c r="EI1229" s="28"/>
      <c r="EJ1229" s="28"/>
      <c r="EK1229" s="23">
        <f t="shared" si="1514"/>
        <v>0</v>
      </c>
      <c r="EL1229" s="23">
        <f t="shared" si="1515"/>
        <v>0</v>
      </c>
      <c r="EM1229" s="23">
        <f t="shared" si="1516"/>
        <v>0</v>
      </c>
      <c r="EN1229" s="23">
        <f t="shared" si="1517"/>
        <v>0</v>
      </c>
      <c r="EO1229" s="23">
        <f t="shared" si="1518"/>
        <v>0</v>
      </c>
      <c r="EP1229" s="23">
        <f t="shared" si="1519"/>
        <v>0</v>
      </c>
      <c r="EQ1229" s="23">
        <f t="shared" si="1520"/>
        <v>0</v>
      </c>
      <c r="ER1229" s="23">
        <f t="shared" si="1521"/>
        <v>0</v>
      </c>
      <c r="ES1229" s="23">
        <f t="shared" si="1522"/>
        <v>0</v>
      </c>
      <c r="ET1229" s="23">
        <f t="shared" si="1523"/>
        <v>0</v>
      </c>
      <c r="EU1229" s="23">
        <f t="shared" si="1524"/>
        <v>0</v>
      </c>
      <c r="EV1229" s="23">
        <f t="shared" si="1525"/>
        <v>0</v>
      </c>
      <c r="EW1229" s="23">
        <f t="shared" si="1526"/>
        <v>0</v>
      </c>
      <c r="EX1229" s="23">
        <f t="shared" si="1526"/>
        <v>0</v>
      </c>
      <c r="EY1229" s="23">
        <f t="shared" si="1526"/>
        <v>0</v>
      </c>
      <c r="EZ1229" s="23">
        <f t="shared" si="1527"/>
        <v>0</v>
      </c>
      <c r="FA1229" s="23">
        <f t="shared" si="1527"/>
        <v>0</v>
      </c>
      <c r="FB1229" s="23">
        <f t="shared" si="1527"/>
        <v>0</v>
      </c>
      <c r="FC1229" s="28"/>
      <c r="FD1229" s="28"/>
      <c r="FE1229" s="28"/>
      <c r="FF1229" s="23">
        <f t="shared" si="1528"/>
        <v>0</v>
      </c>
      <c r="FG1229" s="23">
        <f t="shared" si="1529"/>
        <v>0</v>
      </c>
      <c r="FH1229" s="23">
        <f t="shared" si="1530"/>
        <v>0</v>
      </c>
      <c r="FI1229" s="23">
        <f t="shared" si="1531"/>
        <v>0</v>
      </c>
      <c r="FJ1229" s="23">
        <f t="shared" si="1532"/>
        <v>0</v>
      </c>
      <c r="FK1229" s="23">
        <f t="shared" si="1533"/>
        <v>0</v>
      </c>
      <c r="FL1229" s="23">
        <f t="shared" si="1534"/>
        <v>0</v>
      </c>
      <c r="FM1229" s="23">
        <f t="shared" si="1535"/>
        <v>0</v>
      </c>
      <c r="FN1229" s="23">
        <f t="shared" si="1536"/>
        <v>0</v>
      </c>
      <c r="FO1229" s="23">
        <f t="shared" si="1537"/>
        <v>0</v>
      </c>
      <c r="FP1229" s="23">
        <f t="shared" si="1538"/>
        <v>0</v>
      </c>
      <c r="FQ1229" s="23">
        <f t="shared" si="1539"/>
        <v>0</v>
      </c>
      <c r="FR1229" s="23">
        <f t="shared" si="1540"/>
        <v>0</v>
      </c>
      <c r="FS1229" s="23">
        <f t="shared" si="1540"/>
        <v>0</v>
      </c>
      <c r="FT1229" s="23">
        <f t="shared" si="1540"/>
        <v>0</v>
      </c>
      <c r="FU1229" s="23">
        <f t="shared" si="1541"/>
        <v>0</v>
      </c>
      <c r="FV1229" s="23">
        <f t="shared" si="1541"/>
        <v>0</v>
      </c>
      <c r="FW1229" s="23">
        <f t="shared" si="1541"/>
        <v>0</v>
      </c>
      <c r="FX1229" s="28"/>
      <c r="FY1229" s="28"/>
      <c r="FZ1229" s="28"/>
      <c r="GA1229" s="23">
        <f t="shared" si="1542"/>
        <v>0</v>
      </c>
      <c r="GB1229" s="23">
        <f t="shared" si="1543"/>
        <v>0</v>
      </c>
      <c r="GC1229" s="23">
        <f t="shared" si="1544"/>
        <v>0</v>
      </c>
      <c r="GD1229" s="23">
        <f t="shared" si="1545"/>
        <v>0</v>
      </c>
      <c r="GE1229" s="23">
        <f t="shared" si="1546"/>
        <v>0</v>
      </c>
      <c r="GF1229" s="23">
        <f t="shared" si="1547"/>
        <v>0</v>
      </c>
      <c r="GG1229" s="23">
        <f t="shared" si="1548"/>
        <v>0</v>
      </c>
      <c r="GH1229" s="23">
        <f t="shared" si="1549"/>
        <v>0</v>
      </c>
      <c r="GI1229" s="23">
        <f t="shared" si="1550"/>
        <v>0</v>
      </c>
      <c r="GJ1229" s="23">
        <f t="shared" si="1551"/>
        <v>0</v>
      </c>
      <c r="GK1229" s="23">
        <f t="shared" si="1552"/>
        <v>0</v>
      </c>
      <c r="GL1229" s="23">
        <f t="shared" si="1553"/>
        <v>0</v>
      </c>
      <c r="GM1229" s="23">
        <f t="shared" si="1554"/>
        <v>0</v>
      </c>
      <c r="GN1229" s="23">
        <f t="shared" si="1554"/>
        <v>0</v>
      </c>
      <c r="GO1229" s="23">
        <f t="shared" si="1554"/>
        <v>0</v>
      </c>
      <c r="GP1229" s="23">
        <f t="shared" si="1555"/>
        <v>0</v>
      </c>
      <c r="GQ1229" s="23">
        <f t="shared" si="1555"/>
        <v>0</v>
      </c>
      <c r="GR1229" s="23">
        <f t="shared" si="1555"/>
        <v>0</v>
      </c>
      <c r="GS1229" s="28"/>
      <c r="GT1229" s="28"/>
      <c r="GU1229" s="28"/>
      <c r="GV1229" s="23">
        <f t="shared" si="1556"/>
        <v>0</v>
      </c>
      <c r="GW1229" s="23">
        <f t="shared" si="1557"/>
        <v>0</v>
      </c>
      <c r="GX1229" s="23">
        <f t="shared" si="1558"/>
        <v>0</v>
      </c>
      <c r="GY1229" s="23">
        <f t="shared" si="1559"/>
        <v>0</v>
      </c>
      <c r="GZ1229" s="23">
        <f t="shared" si="1560"/>
        <v>0</v>
      </c>
      <c r="HA1229" s="23">
        <f t="shared" si="1561"/>
        <v>0</v>
      </c>
      <c r="HB1229" s="23">
        <f t="shared" si="1562"/>
        <v>0</v>
      </c>
      <c r="HC1229" s="23">
        <f t="shared" si="1563"/>
        <v>0</v>
      </c>
      <c r="HD1229" s="23">
        <f t="shared" si="1564"/>
        <v>0</v>
      </c>
      <c r="HE1229" s="23">
        <f t="shared" si="1565"/>
        <v>0</v>
      </c>
      <c r="HF1229" s="23">
        <f t="shared" si="1566"/>
        <v>0</v>
      </c>
      <c r="HG1229" s="23">
        <f t="shared" si="1567"/>
        <v>0</v>
      </c>
      <c r="HH1229" s="23">
        <f t="shared" si="1568"/>
        <v>0</v>
      </c>
      <c r="HI1229" s="23">
        <f t="shared" si="1568"/>
        <v>0</v>
      </c>
      <c r="HJ1229" s="23">
        <f t="shared" si="1568"/>
        <v>0</v>
      </c>
      <c r="HK1229" s="23">
        <f t="shared" si="1569"/>
        <v>0</v>
      </c>
      <c r="HL1229" s="23">
        <f t="shared" si="1569"/>
        <v>0</v>
      </c>
      <c r="HM1229" s="23">
        <f t="shared" si="1569"/>
        <v>0</v>
      </c>
      <c r="HN1229" s="28"/>
      <c r="HO1229" s="28"/>
      <c r="HP1229" s="28"/>
      <c r="HQ1229" s="23">
        <f t="shared" si="1570"/>
        <v>0</v>
      </c>
      <c r="HR1229" s="23">
        <f t="shared" si="1571"/>
        <v>0</v>
      </c>
      <c r="HS1229" s="23">
        <f t="shared" si="1572"/>
        <v>0</v>
      </c>
      <c r="HT1229" s="23">
        <f t="shared" si="1573"/>
        <v>0</v>
      </c>
      <c r="HU1229" s="23">
        <f t="shared" si="1574"/>
        <v>0</v>
      </c>
      <c r="HV1229" s="23">
        <f t="shared" si="1575"/>
        <v>0</v>
      </c>
      <c r="HW1229" s="23">
        <f t="shared" si="1576"/>
        <v>0</v>
      </c>
      <c r="HX1229" s="23">
        <f t="shared" si="1577"/>
        <v>0</v>
      </c>
      <c r="HY1229" s="23">
        <f t="shared" si="1578"/>
        <v>0</v>
      </c>
      <c r="HZ1229" s="23">
        <f t="shared" si="1579"/>
        <v>0</v>
      </c>
      <c r="IA1229" s="23">
        <f t="shared" si="1580"/>
        <v>0</v>
      </c>
      <c r="IB1229" s="23">
        <f t="shared" si="1581"/>
        <v>0</v>
      </c>
      <c r="IC1229" s="23">
        <f t="shared" si="1582"/>
        <v>0</v>
      </c>
      <c r="ID1229" s="23">
        <f t="shared" si="1582"/>
        <v>0</v>
      </c>
      <c r="IE1229" s="23">
        <f t="shared" si="1582"/>
        <v>0</v>
      </c>
      <c r="IF1229" s="23">
        <f t="shared" si="1583"/>
        <v>0</v>
      </c>
      <c r="IG1229" s="23">
        <f t="shared" si="1583"/>
        <v>0</v>
      </c>
      <c r="IH1229" s="23">
        <f t="shared" si="1583"/>
        <v>0</v>
      </c>
      <c r="II1229" s="28"/>
      <c r="IJ1229" s="28"/>
      <c r="IK1229" s="28"/>
      <c r="IL1229" s="23">
        <f t="shared" si="1584"/>
        <v>0</v>
      </c>
      <c r="IM1229" s="23">
        <f t="shared" si="1585"/>
        <v>0</v>
      </c>
      <c r="IN1229" s="23">
        <f t="shared" si="1586"/>
        <v>0</v>
      </c>
      <c r="IO1229" s="23">
        <f t="shared" si="1587"/>
        <v>0</v>
      </c>
      <c r="IP1229" s="23">
        <f t="shared" si="1588"/>
        <v>0</v>
      </c>
      <c r="IQ1229" s="23">
        <f t="shared" si="1589"/>
        <v>0</v>
      </c>
      <c r="IR1229" s="23">
        <f t="shared" si="1590"/>
        <v>0</v>
      </c>
      <c r="IS1229" s="23">
        <f t="shared" si="1591"/>
        <v>0</v>
      </c>
      <c r="IT1229" s="23">
        <f t="shared" si="1592"/>
        <v>0</v>
      </c>
      <c r="IU1229" s="23">
        <f t="shared" si="1593"/>
        <v>0</v>
      </c>
      <c r="IV1229" s="23">
        <f t="shared" si="1594"/>
        <v>0</v>
      </c>
      <c r="IW1229" s="23">
        <f t="shared" si="1595"/>
        <v>0</v>
      </c>
      <c r="IX1229" s="23">
        <f t="shared" si="1596"/>
        <v>0</v>
      </c>
      <c r="IY1229" s="23">
        <f t="shared" si="1596"/>
        <v>0</v>
      </c>
      <c r="IZ1229" s="23">
        <f t="shared" si="1596"/>
        <v>0</v>
      </c>
      <c r="JA1229" s="23">
        <f t="shared" si="1597"/>
        <v>0</v>
      </c>
      <c r="JB1229" s="23">
        <f t="shared" si="1597"/>
        <v>0</v>
      </c>
      <c r="JC1229" s="23">
        <f t="shared" si="1597"/>
        <v>0</v>
      </c>
      <c r="JD1229" s="28"/>
      <c r="JE1229" s="28"/>
      <c r="JF1229" s="28"/>
      <c r="JG1229" s="23">
        <f t="shared" si="1598"/>
        <v>0</v>
      </c>
      <c r="JH1229" s="23">
        <f t="shared" si="1599"/>
        <v>0</v>
      </c>
      <c r="JI1229" s="23">
        <f t="shared" si="1600"/>
        <v>0</v>
      </c>
      <c r="JJ1229" s="23">
        <f t="shared" si="1601"/>
        <v>0</v>
      </c>
      <c r="JK1229" s="23">
        <f t="shared" si="1602"/>
        <v>0</v>
      </c>
      <c r="JL1229" s="23">
        <f t="shared" si="1603"/>
        <v>0</v>
      </c>
      <c r="JM1229" s="23">
        <f t="shared" si="1604"/>
        <v>0</v>
      </c>
      <c r="JN1229" s="23">
        <f t="shared" si="1605"/>
        <v>0</v>
      </c>
      <c r="JO1229" s="23">
        <f t="shared" si="1606"/>
        <v>0</v>
      </c>
      <c r="JP1229" s="23">
        <f t="shared" si="1607"/>
        <v>0</v>
      </c>
      <c r="JQ1229" s="23">
        <f t="shared" si="1608"/>
        <v>0</v>
      </c>
      <c r="JR1229" s="23">
        <f t="shared" si="1609"/>
        <v>0</v>
      </c>
      <c r="JS1229" s="23">
        <f t="shared" si="1610"/>
        <v>0</v>
      </c>
      <c r="JT1229" s="23">
        <f t="shared" si="1610"/>
        <v>0</v>
      </c>
      <c r="JU1229" s="23">
        <f t="shared" si="1610"/>
        <v>0</v>
      </c>
      <c r="JV1229" s="23">
        <f t="shared" si="1611"/>
        <v>0</v>
      </c>
      <c r="JW1229" s="23">
        <f t="shared" si="1611"/>
        <v>0</v>
      </c>
      <c r="JX1229" s="23">
        <f t="shared" si="1611"/>
        <v>0</v>
      </c>
      <c r="JY1229" s="28"/>
      <c r="JZ1229" s="28"/>
      <c r="KA1229" s="28"/>
      <c r="KB1229" s="23">
        <f t="shared" si="1612"/>
        <v>0</v>
      </c>
      <c r="KC1229" s="23">
        <f t="shared" si="1613"/>
        <v>0</v>
      </c>
      <c r="KD1229" s="23">
        <f t="shared" si="1614"/>
        <v>0</v>
      </c>
      <c r="KE1229" s="23">
        <f t="shared" si="1615"/>
        <v>0</v>
      </c>
      <c r="KF1229" s="23">
        <f t="shared" si="1616"/>
        <v>0</v>
      </c>
      <c r="KG1229" s="23">
        <f t="shared" si="1617"/>
        <v>0</v>
      </c>
      <c r="KH1229" s="23">
        <f t="shared" si="1618"/>
        <v>0</v>
      </c>
      <c r="KI1229" s="23">
        <f t="shared" si="1619"/>
        <v>0</v>
      </c>
      <c r="KJ1229" s="23">
        <f t="shared" si="1620"/>
        <v>0</v>
      </c>
      <c r="KK1229" s="23">
        <f t="shared" si="1621"/>
        <v>0</v>
      </c>
      <c r="KL1229" s="23">
        <f t="shared" si="1622"/>
        <v>0</v>
      </c>
      <c r="KM1229" s="23">
        <f t="shared" si="1623"/>
        <v>0</v>
      </c>
      <c r="KN1229" s="23">
        <f t="shared" si="1624"/>
        <v>0</v>
      </c>
      <c r="KO1229" s="23">
        <f t="shared" si="1624"/>
        <v>0</v>
      </c>
      <c r="KP1229" s="23">
        <f t="shared" si="1624"/>
        <v>0</v>
      </c>
      <c r="KQ1229" s="23">
        <f t="shared" si="1625"/>
        <v>0</v>
      </c>
      <c r="KR1229" s="23">
        <f t="shared" si="1625"/>
        <v>0</v>
      </c>
      <c r="KS1229" s="23">
        <f t="shared" si="1625"/>
        <v>0</v>
      </c>
      <c r="KT1229" s="28"/>
      <c r="KU1229" s="28"/>
      <c r="KV1229" s="28"/>
      <c r="KW1229" s="23">
        <f t="shared" si="1626"/>
        <v>0</v>
      </c>
      <c r="KX1229" s="23">
        <f t="shared" si="1627"/>
        <v>0</v>
      </c>
      <c r="KY1229" s="23">
        <f t="shared" si="1628"/>
        <v>0</v>
      </c>
      <c r="KZ1229" s="23">
        <f t="shared" si="1629"/>
        <v>0</v>
      </c>
      <c r="LA1229" s="23">
        <f t="shared" si="1630"/>
        <v>0</v>
      </c>
      <c r="LB1229" s="23">
        <f t="shared" si="1631"/>
        <v>0</v>
      </c>
      <c r="LC1229" s="23">
        <f t="shared" si="1632"/>
        <v>0</v>
      </c>
      <c r="LD1229" s="23">
        <f t="shared" si="1633"/>
        <v>0</v>
      </c>
      <c r="LE1229" s="23">
        <f t="shared" si="1634"/>
        <v>0</v>
      </c>
      <c r="LF1229" s="23">
        <f t="shared" si="1635"/>
        <v>0</v>
      </c>
      <c r="LG1229" s="23">
        <f t="shared" si="1636"/>
        <v>0</v>
      </c>
      <c r="LH1229" s="23">
        <f t="shared" si="1637"/>
        <v>0</v>
      </c>
      <c r="LI1229" s="23">
        <f t="shared" si="1638"/>
        <v>0</v>
      </c>
      <c r="LJ1229" s="23">
        <f t="shared" si="1638"/>
        <v>0</v>
      </c>
      <c r="LK1229" s="23">
        <f t="shared" si="1638"/>
        <v>0</v>
      </c>
      <c r="LL1229" s="23">
        <f t="shared" si="1639"/>
        <v>0</v>
      </c>
      <c r="LM1229" s="23">
        <f t="shared" si="1639"/>
        <v>0</v>
      </c>
      <c r="LN1229" s="23">
        <f t="shared" si="1639"/>
        <v>0</v>
      </c>
      <c r="LO1229" s="28"/>
      <c r="LP1229" s="28"/>
      <c r="LQ1229" s="28"/>
      <c r="LR1229" s="23">
        <f t="shared" si="1640"/>
        <v>0</v>
      </c>
      <c r="LS1229" s="23">
        <f t="shared" si="1641"/>
        <v>0</v>
      </c>
      <c r="LT1229" s="23">
        <f t="shared" si="1642"/>
        <v>0</v>
      </c>
      <c r="LU1229" s="23">
        <f t="shared" si="1643"/>
        <v>0</v>
      </c>
      <c r="LV1229" s="23">
        <f t="shared" si="1644"/>
        <v>0</v>
      </c>
      <c r="LW1229" s="23">
        <f t="shared" si="1645"/>
        <v>0</v>
      </c>
      <c r="LX1229" s="23">
        <f t="shared" si="1646"/>
        <v>0</v>
      </c>
      <c r="LY1229" s="23">
        <f t="shared" si="1647"/>
        <v>0</v>
      </c>
      <c r="LZ1229" s="23">
        <f t="shared" si="1648"/>
        <v>0</v>
      </c>
      <c r="MA1229" s="23">
        <f t="shared" si="1649"/>
        <v>0</v>
      </c>
      <c r="MB1229" s="23">
        <f t="shared" si="1650"/>
        <v>0</v>
      </c>
      <c r="MC1229" s="23">
        <f t="shared" si="1651"/>
        <v>0</v>
      </c>
      <c r="MD1229" s="23">
        <f t="shared" si="1652"/>
        <v>0</v>
      </c>
      <c r="ME1229" s="23">
        <f t="shared" si="1652"/>
        <v>0</v>
      </c>
      <c r="MF1229" s="23">
        <f t="shared" si="1652"/>
        <v>0</v>
      </c>
      <c r="MG1229" s="23">
        <f t="shared" si="1653"/>
        <v>0</v>
      </c>
      <c r="MH1229" s="23">
        <f t="shared" si="1653"/>
        <v>0</v>
      </c>
      <c r="MI1229" s="23">
        <f t="shared" si="1653"/>
        <v>0</v>
      </c>
      <c r="MJ1229" s="28"/>
      <c r="MK1229" s="28"/>
      <c r="ML1229" s="28"/>
      <c r="MM1229" s="23">
        <f t="shared" si="1654"/>
        <v>0</v>
      </c>
      <c r="MN1229" s="23">
        <f t="shared" si="1655"/>
        <v>0</v>
      </c>
      <c r="MO1229" s="23">
        <f t="shared" si="1656"/>
        <v>0</v>
      </c>
      <c r="MP1229" s="23">
        <f t="shared" si="1657"/>
        <v>0</v>
      </c>
      <c r="MQ1229" s="23">
        <f t="shared" si="1658"/>
        <v>0</v>
      </c>
      <c r="MR1229" s="23">
        <f t="shared" si="1659"/>
        <v>0</v>
      </c>
      <c r="MS1229" s="23">
        <f t="shared" si="1660"/>
        <v>0</v>
      </c>
      <c r="MT1229" s="23">
        <f t="shared" si="1661"/>
        <v>0</v>
      </c>
      <c r="MU1229" s="23">
        <f t="shared" si="1662"/>
        <v>0</v>
      </c>
      <c r="MV1229" s="23">
        <f t="shared" si="1663"/>
        <v>0</v>
      </c>
      <c r="MW1229" s="23">
        <f t="shared" si="1664"/>
        <v>0</v>
      </c>
      <c r="MX1229" s="23">
        <f t="shared" si="1665"/>
        <v>0</v>
      </c>
      <c r="MY1229" s="23">
        <f t="shared" si="1666"/>
        <v>0</v>
      </c>
      <c r="MZ1229" s="23">
        <f t="shared" si="1666"/>
        <v>0</v>
      </c>
      <c r="NA1229" s="23">
        <f t="shared" si="1666"/>
        <v>0</v>
      </c>
      <c r="NB1229" s="23">
        <f t="shared" si="1667"/>
        <v>0</v>
      </c>
      <c r="NC1229" s="23">
        <f t="shared" si="1667"/>
        <v>0</v>
      </c>
      <c r="ND1229" s="23">
        <f t="shared" si="1667"/>
        <v>0</v>
      </c>
      <c r="NE1229" s="28"/>
      <c r="NF1229" s="28"/>
      <c r="NG1229" s="28"/>
      <c r="NH1229" s="23">
        <f t="shared" si="1668"/>
        <v>0</v>
      </c>
      <c r="NI1229" s="23">
        <f t="shared" si="1669"/>
        <v>0</v>
      </c>
      <c r="NJ1229" s="23">
        <f t="shared" si="1670"/>
        <v>0</v>
      </c>
      <c r="NK1229" s="23">
        <f t="shared" si="1671"/>
        <v>0</v>
      </c>
      <c r="NL1229" s="23">
        <f t="shared" si="1672"/>
        <v>0</v>
      </c>
      <c r="NM1229" s="23">
        <f t="shared" si="1673"/>
        <v>0</v>
      </c>
      <c r="NN1229" s="23">
        <f t="shared" si="1674"/>
        <v>0</v>
      </c>
      <c r="NO1229" s="23">
        <f t="shared" si="1675"/>
        <v>0</v>
      </c>
      <c r="NP1229" s="23">
        <f t="shared" si="1676"/>
        <v>0</v>
      </c>
      <c r="NQ1229" s="23">
        <f t="shared" si="1677"/>
        <v>0</v>
      </c>
      <c r="NR1229" s="23">
        <f t="shared" si="1678"/>
        <v>0</v>
      </c>
      <c r="NS1229" s="23">
        <f t="shared" si="1679"/>
        <v>0</v>
      </c>
      <c r="NT1229" s="23">
        <f t="shared" si="1680"/>
        <v>0</v>
      </c>
      <c r="NU1229" s="23">
        <f t="shared" si="1680"/>
        <v>0</v>
      </c>
      <c r="NV1229" s="23">
        <f t="shared" si="1680"/>
        <v>0</v>
      </c>
      <c r="NW1229" s="23">
        <f t="shared" si="1681"/>
        <v>0</v>
      </c>
      <c r="NX1229" s="23">
        <f t="shared" si="1681"/>
        <v>0</v>
      </c>
      <c r="NY1229" s="23">
        <f t="shared" si="1681"/>
        <v>0</v>
      </c>
      <c r="NZ1229" s="28"/>
      <c r="OA1229" s="28"/>
      <c r="OB1229" s="28"/>
      <c r="OC1229" s="23">
        <f t="shared" si="1682"/>
        <v>0</v>
      </c>
      <c r="OD1229" s="23">
        <f t="shared" si="1683"/>
        <v>0</v>
      </c>
      <c r="OE1229" s="23">
        <f t="shared" si="1684"/>
        <v>0</v>
      </c>
      <c r="OF1229" s="23">
        <f t="shared" si="1685"/>
        <v>0</v>
      </c>
      <c r="OG1229" s="23">
        <f t="shared" si="1686"/>
        <v>0</v>
      </c>
      <c r="OH1229" s="23">
        <f t="shared" si="1687"/>
        <v>0</v>
      </c>
      <c r="OI1229" s="23">
        <f t="shared" si="1688"/>
        <v>0</v>
      </c>
      <c r="OJ1229" s="23">
        <f t="shared" si="1689"/>
        <v>0</v>
      </c>
      <c r="OK1229" s="23">
        <f t="shared" si="1690"/>
        <v>0</v>
      </c>
      <c r="OL1229" s="23">
        <f t="shared" si="1691"/>
        <v>0</v>
      </c>
      <c r="OM1229" s="23">
        <f t="shared" si="1692"/>
        <v>0</v>
      </c>
      <c r="ON1229" s="23">
        <f t="shared" si="1693"/>
        <v>0</v>
      </c>
      <c r="OO1229" s="23">
        <f t="shared" si="1694"/>
        <v>0</v>
      </c>
      <c r="OP1229" s="23">
        <f t="shared" si="1694"/>
        <v>0</v>
      </c>
      <c r="OQ1229" s="23">
        <f t="shared" si="1694"/>
        <v>0</v>
      </c>
      <c r="OR1229" s="23">
        <f t="shared" si="1695"/>
        <v>0</v>
      </c>
      <c r="OS1229" s="23">
        <f t="shared" si="1695"/>
        <v>0</v>
      </c>
      <c r="OT1229" s="23">
        <f t="shared" si="1695"/>
        <v>0</v>
      </c>
      <c r="OU1229" s="28"/>
      <c r="OV1229" s="28"/>
      <c r="OW1229" s="28"/>
      <c r="OX1229" s="23">
        <f t="shared" si="1696"/>
        <v>0</v>
      </c>
      <c r="OY1229" s="23">
        <f t="shared" si="1697"/>
        <v>0</v>
      </c>
      <c r="OZ1229" s="23">
        <f t="shared" si="1698"/>
        <v>0</v>
      </c>
      <c r="PA1229" s="23">
        <f t="shared" si="1699"/>
        <v>0</v>
      </c>
      <c r="PB1229" s="23">
        <f t="shared" si="1700"/>
        <v>0</v>
      </c>
      <c r="PC1229" s="23">
        <f t="shared" si="1701"/>
        <v>0</v>
      </c>
      <c r="PD1229" s="23">
        <f t="shared" si="1702"/>
        <v>0</v>
      </c>
      <c r="PE1229" s="23">
        <f t="shared" si="1703"/>
        <v>0</v>
      </c>
      <c r="PF1229" s="23">
        <f t="shared" si="1704"/>
        <v>0</v>
      </c>
      <c r="PG1229" s="23">
        <f t="shared" si="1705"/>
        <v>0</v>
      </c>
      <c r="PH1229" s="23">
        <f t="shared" si="1706"/>
        <v>0</v>
      </c>
      <c r="PI1229" s="23">
        <f t="shared" si="1707"/>
        <v>0</v>
      </c>
      <c r="PJ1229" s="23">
        <f t="shared" si="1708"/>
        <v>0</v>
      </c>
      <c r="PK1229" s="23">
        <f t="shared" si="1708"/>
        <v>0</v>
      </c>
      <c r="PL1229" s="23">
        <f t="shared" si="1708"/>
        <v>0</v>
      </c>
      <c r="PM1229" s="23">
        <f t="shared" si="1709"/>
        <v>0</v>
      </c>
      <c r="PN1229" s="23">
        <f t="shared" si="1709"/>
        <v>0</v>
      </c>
      <c r="PO1229" s="23">
        <f t="shared" si="1709"/>
        <v>0</v>
      </c>
      <c r="PP1229" s="28"/>
      <c r="PQ1229" s="28"/>
      <c r="PR1229" s="28"/>
      <c r="PS1229" s="23">
        <f t="shared" si="1710"/>
        <v>0</v>
      </c>
      <c r="PT1229" s="23">
        <f t="shared" si="1711"/>
        <v>0</v>
      </c>
      <c r="PU1229" s="23">
        <f t="shared" si="1712"/>
        <v>0</v>
      </c>
      <c r="PV1229" s="23">
        <f t="shared" si="1713"/>
        <v>0</v>
      </c>
      <c r="PW1229" s="23">
        <f t="shared" si="1714"/>
        <v>0</v>
      </c>
      <c r="PX1229" s="23">
        <f t="shared" si="1715"/>
        <v>0</v>
      </c>
      <c r="PY1229" s="23">
        <f t="shared" si="1716"/>
        <v>0</v>
      </c>
      <c r="PZ1229" s="23">
        <f t="shared" si="1717"/>
        <v>0</v>
      </c>
      <c r="QA1229" s="23">
        <f t="shared" si="1718"/>
        <v>0</v>
      </c>
      <c r="QB1229" s="23">
        <f t="shared" si="1719"/>
        <v>0</v>
      </c>
      <c r="QC1229" s="23">
        <f t="shared" si="1720"/>
        <v>0</v>
      </c>
      <c r="QD1229" s="23">
        <f t="shared" si="1721"/>
        <v>0</v>
      </c>
      <c r="QE1229" s="23">
        <f t="shared" si="1722"/>
        <v>0</v>
      </c>
      <c r="QF1229" s="23">
        <f t="shared" si="1722"/>
        <v>0</v>
      </c>
      <c r="QG1229" s="23">
        <f t="shared" si="1722"/>
        <v>0</v>
      </c>
      <c r="QH1229" s="23">
        <f t="shared" si="1723"/>
        <v>0</v>
      </c>
      <c r="QI1229" s="23">
        <f t="shared" si="1723"/>
        <v>0</v>
      </c>
      <c r="QJ1229" s="23">
        <f t="shared" si="1723"/>
        <v>0</v>
      </c>
      <c r="QK1229" s="28"/>
      <c r="QL1229" s="28"/>
      <c r="QM1229" s="28"/>
      <c r="QN1229" s="23">
        <f t="shared" si="1724"/>
        <v>0</v>
      </c>
      <c r="QO1229" s="23">
        <f t="shared" si="1725"/>
        <v>0</v>
      </c>
      <c r="QP1229" s="23">
        <f t="shared" si="1726"/>
        <v>0</v>
      </c>
      <c r="QQ1229" s="23">
        <f t="shared" si="1727"/>
        <v>0</v>
      </c>
      <c r="QR1229" s="23">
        <f t="shared" si="1728"/>
        <v>0</v>
      </c>
      <c r="QS1229" s="23">
        <f t="shared" si="1729"/>
        <v>0</v>
      </c>
      <c r="QT1229" s="23">
        <f t="shared" si="1730"/>
        <v>0</v>
      </c>
      <c r="QU1229" s="23">
        <f t="shared" si="1731"/>
        <v>0</v>
      </c>
      <c r="QV1229" s="23">
        <f t="shared" si="1732"/>
        <v>0</v>
      </c>
      <c r="QW1229" s="23">
        <f t="shared" si="1733"/>
        <v>0</v>
      </c>
      <c r="QX1229" s="23">
        <f t="shared" si="1734"/>
        <v>0</v>
      </c>
      <c r="QY1229" s="23">
        <f t="shared" si="1735"/>
        <v>0</v>
      </c>
      <c r="QZ1229" s="23">
        <f t="shared" si="1736"/>
        <v>0</v>
      </c>
      <c r="RA1229" s="23">
        <f t="shared" si="1736"/>
        <v>0</v>
      </c>
      <c r="RB1229" s="23">
        <f t="shared" si="1736"/>
        <v>0</v>
      </c>
      <c r="RC1229" s="23">
        <f t="shared" si="1737"/>
        <v>0</v>
      </c>
      <c r="RD1229" s="23">
        <f t="shared" si="1737"/>
        <v>0</v>
      </c>
      <c r="RE1229" s="23">
        <f t="shared" si="1737"/>
        <v>0</v>
      </c>
      <c r="RF1229" s="28"/>
      <c r="RG1229" s="28"/>
      <c r="RH1229" s="28"/>
      <c r="RI1229" s="23">
        <f t="shared" si="1738"/>
        <v>0</v>
      </c>
      <c r="RJ1229" s="23">
        <f t="shared" si="1739"/>
        <v>0</v>
      </c>
      <c r="RK1229" s="23">
        <f t="shared" si="1740"/>
        <v>0</v>
      </c>
      <c r="RL1229" s="23">
        <f t="shared" si="1741"/>
        <v>0</v>
      </c>
      <c r="RM1229" s="23">
        <f t="shared" si="1742"/>
        <v>0</v>
      </c>
      <c r="RN1229" s="23">
        <f t="shared" si="1743"/>
        <v>0</v>
      </c>
      <c r="RO1229" s="23">
        <f t="shared" si="1744"/>
        <v>0</v>
      </c>
      <c r="RP1229" s="23">
        <f t="shared" si="1745"/>
        <v>0</v>
      </c>
      <c r="RQ1229" s="23">
        <f t="shared" si="1746"/>
        <v>0</v>
      </c>
      <c r="RR1229" s="23">
        <f t="shared" si="1747"/>
        <v>0</v>
      </c>
      <c r="RS1229" s="23">
        <f t="shared" si="1748"/>
        <v>0</v>
      </c>
      <c r="RT1229" s="23">
        <f t="shared" si="1749"/>
        <v>0</v>
      </c>
      <c r="RU1229" s="23">
        <f t="shared" si="1750"/>
        <v>0</v>
      </c>
      <c r="RV1229" s="23">
        <f t="shared" si="1750"/>
        <v>0</v>
      </c>
      <c r="RW1229" s="23">
        <f t="shared" si="1750"/>
        <v>0</v>
      </c>
      <c r="RX1229" s="23">
        <f t="shared" si="1751"/>
        <v>0</v>
      </c>
      <c r="RY1229" s="23">
        <f t="shared" si="1751"/>
        <v>0</v>
      </c>
      <c r="RZ1229" s="23">
        <f t="shared" si="1751"/>
        <v>0</v>
      </c>
      <c r="SA1229" s="28"/>
      <c r="SB1229" s="28"/>
      <c r="SC1229" s="28"/>
      <c r="SD1229" s="23">
        <f t="shared" si="1752"/>
        <v>0</v>
      </c>
      <c r="SE1229" s="23">
        <f t="shared" si="1753"/>
        <v>0</v>
      </c>
      <c r="SF1229" s="23">
        <f t="shared" si="1754"/>
        <v>0</v>
      </c>
      <c r="SG1229" s="23">
        <f t="shared" si="1755"/>
        <v>0</v>
      </c>
      <c r="SH1229" s="23">
        <f t="shared" si="1756"/>
        <v>0</v>
      </c>
      <c r="SI1229" s="23">
        <f t="shared" si="1757"/>
        <v>0</v>
      </c>
      <c r="SJ1229" s="23">
        <f t="shared" si="1758"/>
        <v>0</v>
      </c>
      <c r="SK1229" s="23">
        <f t="shared" si="1759"/>
        <v>0</v>
      </c>
      <c r="SL1229" s="23">
        <f t="shared" si="1760"/>
        <v>0</v>
      </c>
      <c r="SM1229" s="23">
        <f t="shared" si="1761"/>
        <v>0</v>
      </c>
      <c r="SN1229" s="23">
        <f t="shared" si="1762"/>
        <v>0</v>
      </c>
      <c r="SO1229" s="23">
        <f t="shared" si="1763"/>
        <v>0</v>
      </c>
      <c r="SP1229" s="23">
        <f t="shared" si="1764"/>
        <v>0</v>
      </c>
      <c r="SQ1229" s="23">
        <f t="shared" si="1764"/>
        <v>0</v>
      </c>
      <c r="SR1229" s="23">
        <f t="shared" si="1764"/>
        <v>0</v>
      </c>
      <c r="SS1229" s="23">
        <f t="shared" si="1765"/>
        <v>0</v>
      </c>
      <c r="ST1229" s="23">
        <f t="shared" si="1765"/>
        <v>0</v>
      </c>
      <c r="SU1229" s="23">
        <f t="shared" si="1765"/>
        <v>0</v>
      </c>
      <c r="SV1229" s="28"/>
      <c r="SW1229" s="28"/>
      <c r="SX1229" s="28"/>
      <c r="SY1229" s="23">
        <f t="shared" si="1766"/>
        <v>0</v>
      </c>
      <c r="SZ1229" s="23">
        <f t="shared" si="1767"/>
        <v>0</v>
      </c>
      <c r="TA1229" s="23">
        <f t="shared" si="1768"/>
        <v>0</v>
      </c>
      <c r="TB1229" s="23">
        <f t="shared" si="1769"/>
        <v>0</v>
      </c>
      <c r="TC1229" s="23">
        <f t="shared" si="1770"/>
        <v>0</v>
      </c>
      <c r="TD1229" s="23">
        <f t="shared" si="1771"/>
        <v>0</v>
      </c>
      <c r="TE1229" s="23">
        <f t="shared" si="1772"/>
        <v>0</v>
      </c>
      <c r="TF1229" s="23">
        <f t="shared" si="1773"/>
        <v>0</v>
      </c>
      <c r="TG1229" s="23">
        <f t="shared" si="1774"/>
        <v>0</v>
      </c>
      <c r="TH1229" s="23">
        <f t="shared" si="1775"/>
        <v>0</v>
      </c>
      <c r="TI1229" s="23">
        <f t="shared" si="1776"/>
        <v>0</v>
      </c>
      <c r="TJ1229" s="23">
        <f t="shared" si="1777"/>
        <v>0</v>
      </c>
      <c r="TK1229" s="23">
        <f t="shared" si="1778"/>
        <v>0</v>
      </c>
      <c r="TL1229" s="23">
        <f t="shared" si="1778"/>
        <v>0</v>
      </c>
      <c r="TM1229" s="23">
        <f t="shared" si="1778"/>
        <v>0</v>
      </c>
      <c r="TN1229" s="23">
        <f t="shared" si="1779"/>
        <v>0</v>
      </c>
      <c r="TO1229" s="23">
        <f t="shared" si="1779"/>
        <v>0</v>
      </c>
      <c r="TP1229" s="23">
        <f t="shared" si="1779"/>
        <v>0</v>
      </c>
      <c r="TQ1229" s="28"/>
      <c r="TR1229" s="28"/>
      <c r="TS1229" s="28"/>
      <c r="TT1229" s="23">
        <f t="shared" si="1780"/>
        <v>0</v>
      </c>
      <c r="TU1229" s="23">
        <f t="shared" si="1781"/>
        <v>0</v>
      </c>
      <c r="TV1229" s="23">
        <f t="shared" si="1782"/>
        <v>0</v>
      </c>
      <c r="TW1229" s="23">
        <f t="shared" si="1783"/>
        <v>0</v>
      </c>
      <c r="TX1229" s="23">
        <f t="shared" si="1784"/>
        <v>0</v>
      </c>
      <c r="TY1229" s="23">
        <f t="shared" si="1785"/>
        <v>0</v>
      </c>
      <c r="TZ1229" s="23">
        <f t="shared" si="1786"/>
        <v>0</v>
      </c>
      <c r="UA1229" s="23">
        <f t="shared" si="1787"/>
        <v>0</v>
      </c>
      <c r="UB1229" s="23">
        <f t="shared" si="1788"/>
        <v>0</v>
      </c>
      <c r="UC1229" s="23">
        <f t="shared" si="1789"/>
        <v>0</v>
      </c>
      <c r="UD1229" s="23">
        <f t="shared" si="1790"/>
        <v>0</v>
      </c>
      <c r="UE1229" s="23">
        <f t="shared" si="1791"/>
        <v>0</v>
      </c>
      <c r="UF1229" s="23">
        <f t="shared" si="1792"/>
        <v>0</v>
      </c>
      <c r="UG1229" s="23">
        <f t="shared" si="1792"/>
        <v>0</v>
      </c>
      <c r="UH1229" s="23">
        <f t="shared" si="1792"/>
        <v>0</v>
      </c>
      <c r="UI1229" s="23">
        <f t="shared" si="1793"/>
        <v>0</v>
      </c>
      <c r="UJ1229" s="23">
        <f t="shared" si="1793"/>
        <v>0</v>
      </c>
      <c r="UK1229" s="23">
        <f t="shared" si="1793"/>
        <v>0</v>
      </c>
      <c r="UL1229" s="28"/>
      <c r="UM1229" s="28"/>
      <c r="UN1229" s="28"/>
      <c r="UO1229" s="23">
        <f t="shared" si="1794"/>
        <v>0</v>
      </c>
      <c r="UP1229" s="23">
        <f t="shared" si="1795"/>
        <v>0</v>
      </c>
      <c r="UQ1229" s="23">
        <f t="shared" si="1796"/>
        <v>0</v>
      </c>
      <c r="UR1229" s="23">
        <f t="shared" si="1797"/>
        <v>0</v>
      </c>
      <c r="US1229" s="23">
        <f t="shared" si="1798"/>
        <v>0</v>
      </c>
      <c r="UT1229" s="23">
        <f t="shared" si="1799"/>
        <v>0</v>
      </c>
      <c r="UU1229" s="23">
        <f t="shared" si="1800"/>
        <v>0</v>
      </c>
      <c r="UV1229" s="23">
        <f t="shared" si="1801"/>
        <v>0</v>
      </c>
      <c r="UW1229" s="23">
        <f t="shared" si="1802"/>
        <v>0</v>
      </c>
      <c r="UX1229" s="23">
        <f t="shared" si="1803"/>
        <v>0</v>
      </c>
      <c r="UY1229" s="23">
        <f t="shared" si="1804"/>
        <v>0</v>
      </c>
      <c r="UZ1229" s="23">
        <f t="shared" si="1805"/>
        <v>0</v>
      </c>
      <c r="VA1229" s="23">
        <f t="shared" si="1806"/>
        <v>0</v>
      </c>
      <c r="VB1229" s="23">
        <f t="shared" si="1806"/>
        <v>0</v>
      </c>
      <c r="VC1229" s="23">
        <f t="shared" si="1806"/>
        <v>0</v>
      </c>
      <c r="VD1229" s="23">
        <f t="shared" si="1807"/>
        <v>0</v>
      </c>
      <c r="VE1229" s="23">
        <f t="shared" si="1807"/>
        <v>0</v>
      </c>
      <c r="VF1229" s="23">
        <f t="shared" si="1807"/>
        <v>0</v>
      </c>
      <c r="VG1229" s="28"/>
      <c r="VH1229" s="28"/>
      <c r="VI1229" s="28"/>
      <c r="VJ1229" s="23">
        <f t="shared" si="1808"/>
        <v>0</v>
      </c>
      <c r="VK1229" s="23">
        <f t="shared" si="1809"/>
        <v>0</v>
      </c>
      <c r="VL1229" s="23">
        <f t="shared" si="1810"/>
        <v>0</v>
      </c>
      <c r="VM1229" s="23">
        <f t="shared" si="1811"/>
        <v>0</v>
      </c>
      <c r="VN1229" s="23">
        <f t="shared" si="1812"/>
        <v>0</v>
      </c>
      <c r="VO1229" s="23">
        <f t="shared" si="1813"/>
        <v>0</v>
      </c>
      <c r="VP1229" s="23">
        <f t="shared" si="1814"/>
        <v>0</v>
      </c>
      <c r="VQ1229" s="23">
        <f t="shared" si="1815"/>
        <v>0</v>
      </c>
      <c r="VR1229" s="23">
        <f t="shared" si="1816"/>
        <v>0</v>
      </c>
      <c r="VS1229" s="23">
        <f t="shared" si="1817"/>
        <v>0</v>
      </c>
      <c r="VT1229" s="23">
        <f t="shared" si="1818"/>
        <v>0</v>
      </c>
      <c r="VU1229" s="23">
        <f t="shared" si="1819"/>
        <v>0</v>
      </c>
      <c r="VV1229" s="23">
        <f t="shared" si="1820"/>
        <v>0</v>
      </c>
      <c r="VW1229" s="23">
        <f t="shared" si="1820"/>
        <v>0</v>
      </c>
      <c r="VX1229" s="23">
        <f t="shared" si="1820"/>
        <v>0</v>
      </c>
      <c r="VY1229" s="23">
        <f t="shared" si="1821"/>
        <v>0</v>
      </c>
      <c r="VZ1229" s="23">
        <f t="shared" si="1821"/>
        <v>0</v>
      </c>
      <c r="WA1229" s="23">
        <f t="shared" si="1821"/>
        <v>0</v>
      </c>
      <c r="WB1229" s="28"/>
      <c r="WC1229" s="28"/>
      <c r="WD1229" s="28"/>
      <c r="WE1229" s="23">
        <f t="shared" si="1822"/>
        <v>0</v>
      </c>
      <c r="WF1229" s="23">
        <f t="shared" si="1823"/>
        <v>0</v>
      </c>
      <c r="WG1229" s="23">
        <f t="shared" si="1824"/>
        <v>0</v>
      </c>
      <c r="WH1229" s="23">
        <f t="shared" si="1825"/>
        <v>0</v>
      </c>
      <c r="WI1229" s="23">
        <f t="shared" si="1826"/>
        <v>0</v>
      </c>
      <c r="WJ1229" s="23">
        <f t="shared" si="1827"/>
        <v>0</v>
      </c>
      <c r="WK1229" s="23">
        <f t="shared" si="1828"/>
        <v>0</v>
      </c>
      <c r="WL1229" s="23">
        <f t="shared" si="1829"/>
        <v>0</v>
      </c>
      <c r="WM1229" s="23">
        <f t="shared" si="1830"/>
        <v>0</v>
      </c>
      <c r="WN1229" s="23">
        <f t="shared" si="1831"/>
        <v>0</v>
      </c>
      <c r="WO1229" s="23">
        <f t="shared" si="1832"/>
        <v>0</v>
      </c>
      <c r="WP1229" s="23">
        <f t="shared" si="1833"/>
        <v>0</v>
      </c>
      <c r="WQ1229" s="23">
        <f t="shared" si="1834"/>
        <v>0</v>
      </c>
      <c r="WR1229" s="23">
        <f t="shared" si="1834"/>
        <v>0</v>
      </c>
      <c r="WS1229" s="23">
        <f t="shared" si="1834"/>
        <v>0</v>
      </c>
      <c r="WT1229" s="23">
        <f t="shared" si="1835"/>
        <v>0</v>
      </c>
      <c r="WU1229" s="23">
        <f t="shared" si="1835"/>
        <v>0</v>
      </c>
      <c r="WV1229" s="23">
        <f t="shared" si="1835"/>
        <v>0</v>
      </c>
      <c r="WW1229" s="28"/>
      <c r="WX1229" s="28"/>
      <c r="WY1229" s="28"/>
      <c r="WZ1229" s="23">
        <f t="shared" si="1836"/>
        <v>0</v>
      </c>
      <c r="XA1229" s="23">
        <f t="shared" si="1837"/>
        <v>0</v>
      </c>
      <c r="XB1229" s="23">
        <f t="shared" si="1838"/>
        <v>0</v>
      </c>
      <c r="XC1229" s="23">
        <f t="shared" si="1839"/>
        <v>0</v>
      </c>
      <c r="XD1229" s="23">
        <f t="shared" si="1840"/>
        <v>0</v>
      </c>
      <c r="XE1229" s="23">
        <f t="shared" si="1841"/>
        <v>0</v>
      </c>
      <c r="XF1229" s="23">
        <f t="shared" si="1842"/>
        <v>0</v>
      </c>
      <c r="XG1229" s="23">
        <f t="shared" si="1843"/>
        <v>0</v>
      </c>
      <c r="XH1229" s="23">
        <f t="shared" si="1844"/>
        <v>0</v>
      </c>
      <c r="XI1229" s="23">
        <f t="shared" si="1845"/>
        <v>0</v>
      </c>
      <c r="XJ1229" s="23">
        <f t="shared" si="1846"/>
        <v>0</v>
      </c>
      <c r="XK1229" s="23">
        <f t="shared" si="1847"/>
        <v>0</v>
      </c>
      <c r="XL1229" s="23">
        <f t="shared" si="1848"/>
        <v>0</v>
      </c>
      <c r="XM1229" s="23">
        <f t="shared" si="1848"/>
        <v>0</v>
      </c>
      <c r="XN1229" s="23">
        <f t="shared" si="1848"/>
        <v>0</v>
      </c>
      <c r="XO1229" s="23">
        <f t="shared" si="1849"/>
        <v>0</v>
      </c>
      <c r="XP1229" s="23">
        <f t="shared" si="1849"/>
        <v>0</v>
      </c>
      <c r="XQ1229" s="23">
        <f t="shared" si="1849"/>
        <v>0</v>
      </c>
      <c r="XR1229" s="28"/>
      <c r="XS1229" s="28"/>
      <c r="XT1229" s="28"/>
      <c r="XU1229" s="23">
        <f t="shared" si="1850"/>
        <v>0</v>
      </c>
      <c r="XV1229" s="23">
        <f t="shared" si="1851"/>
        <v>0</v>
      </c>
      <c r="XW1229" s="23">
        <f t="shared" si="1852"/>
        <v>0</v>
      </c>
      <c r="XX1229" s="23">
        <f t="shared" si="1853"/>
        <v>0</v>
      </c>
      <c r="XY1229" s="23">
        <f t="shared" si="1854"/>
        <v>0</v>
      </c>
      <c r="XZ1229" s="23">
        <f t="shared" si="1855"/>
        <v>0</v>
      </c>
      <c r="YA1229" s="23">
        <f t="shared" si="1856"/>
        <v>0</v>
      </c>
      <c r="YB1229" s="23">
        <f t="shared" si="1857"/>
        <v>0</v>
      </c>
      <c r="YC1229" s="23">
        <f t="shared" si="1858"/>
        <v>0</v>
      </c>
      <c r="YD1229" s="23">
        <f t="shared" si="1859"/>
        <v>0</v>
      </c>
      <c r="YE1229" s="23">
        <f t="shared" si="1860"/>
        <v>0</v>
      </c>
      <c r="YF1229" s="23">
        <f t="shared" si="1861"/>
        <v>0</v>
      </c>
      <c r="YG1229" s="23">
        <f t="shared" si="1862"/>
        <v>0</v>
      </c>
      <c r="YH1229" s="23">
        <f t="shared" si="1862"/>
        <v>0</v>
      </c>
      <c r="YI1229" s="23">
        <f t="shared" si="1862"/>
        <v>0</v>
      </c>
      <c r="YJ1229" s="23">
        <f t="shared" si="1863"/>
        <v>0</v>
      </c>
      <c r="YK1229" s="23">
        <f t="shared" si="1863"/>
        <v>0</v>
      </c>
      <c r="YL1229" s="23">
        <f t="shared" si="1863"/>
        <v>0</v>
      </c>
      <c r="YM1229" s="57">
        <f t="shared" si="1864"/>
        <v>0</v>
      </c>
      <c r="YN1229" s="57">
        <f t="shared" si="1864"/>
        <v>0</v>
      </c>
      <c r="YO1229" s="57">
        <f t="shared" si="1864"/>
        <v>0</v>
      </c>
      <c r="YP1229" s="23">
        <f t="shared" si="1865"/>
        <v>0</v>
      </c>
      <c r="YQ1229" s="23">
        <f t="shared" si="1866"/>
        <v>0</v>
      </c>
      <c r="YR1229" s="23">
        <f t="shared" si="1867"/>
        <v>0</v>
      </c>
      <c r="YS1229" s="23">
        <f t="shared" si="1868"/>
        <v>0</v>
      </c>
      <c r="YT1229" s="23">
        <f t="shared" si="1869"/>
        <v>0</v>
      </c>
      <c r="YU1229" s="23">
        <f t="shared" si="1870"/>
        <v>0</v>
      </c>
      <c r="YV1229" s="23">
        <f t="shared" si="1871"/>
        <v>0</v>
      </c>
      <c r="YW1229" s="23">
        <f t="shared" si="1872"/>
        <v>0</v>
      </c>
      <c r="YX1229" s="23">
        <f t="shared" si="1873"/>
        <v>0</v>
      </c>
      <c r="YY1229" s="23">
        <f t="shared" si="1874"/>
        <v>0</v>
      </c>
      <c r="YZ1229" s="23">
        <f t="shared" si="1875"/>
        <v>0</v>
      </c>
      <c r="ZA1229" s="23">
        <f t="shared" si="1876"/>
        <v>0</v>
      </c>
      <c r="ZB1229" s="23">
        <f t="shared" si="1877"/>
        <v>0</v>
      </c>
      <c r="ZC1229" s="23">
        <f t="shared" si="1877"/>
        <v>0</v>
      </c>
      <c r="ZD1229" s="23">
        <f t="shared" si="1877"/>
        <v>0</v>
      </c>
      <c r="ZE1229" s="23">
        <f t="shared" si="1878"/>
        <v>0</v>
      </c>
      <c r="ZF1229" s="23">
        <f t="shared" si="1878"/>
        <v>0</v>
      </c>
      <c r="ZG1229" s="23">
        <f t="shared" si="1878"/>
        <v>0</v>
      </c>
    </row>
    <row r="1230" spans="1:683" ht="48">
      <c r="A1230" s="8" t="s">
        <v>157</v>
      </c>
      <c r="B1230" s="85" t="s">
        <v>142</v>
      </c>
      <c r="C1230" s="5"/>
      <c r="D1230" s="116"/>
      <c r="E1230" s="74"/>
      <c r="F1230" s="36">
        <f t="shared" si="1879"/>
        <v>92965</v>
      </c>
      <c r="G1230" s="36">
        <f t="shared" si="1879"/>
        <v>97945</v>
      </c>
      <c r="H1230" s="36">
        <f t="shared" si="1879"/>
        <v>97945</v>
      </c>
      <c r="I1230" s="23">
        <f t="shared" si="1880"/>
        <v>2335.56</v>
      </c>
      <c r="J1230" s="23">
        <f t="shared" si="1880"/>
        <v>2335.56</v>
      </c>
      <c r="K1230" s="23">
        <f t="shared" si="1880"/>
        <v>2335.56</v>
      </c>
      <c r="L1230" s="28">
        <v>13</v>
      </c>
      <c r="M1230" s="28">
        <v>13</v>
      </c>
      <c r="N1230" s="28">
        <v>13</v>
      </c>
      <c r="O1230" s="23">
        <f t="shared" si="1430"/>
        <v>1208545</v>
      </c>
      <c r="P1230" s="23">
        <f t="shared" si="1431"/>
        <v>1273285</v>
      </c>
      <c r="Q1230" s="23">
        <f t="shared" si="1432"/>
        <v>1273285</v>
      </c>
      <c r="R1230" s="23">
        <f t="shared" si="1433"/>
        <v>30362.28</v>
      </c>
      <c r="S1230" s="23">
        <f t="shared" si="1434"/>
        <v>30362.28</v>
      </c>
      <c r="T1230" s="23">
        <f t="shared" si="1435"/>
        <v>30362.28</v>
      </c>
      <c r="U1230" s="23">
        <f t="shared" si="1436"/>
        <v>96401.91</v>
      </c>
      <c r="V1230" s="23">
        <f t="shared" si="1437"/>
        <v>98229.37</v>
      </c>
      <c r="W1230" s="23">
        <f t="shared" si="1438"/>
        <v>99360.03</v>
      </c>
      <c r="X1230" s="23">
        <f t="shared" si="1439"/>
        <v>2125.5500000000002</v>
      </c>
      <c r="Y1230" s="23">
        <f t="shared" si="1440"/>
        <v>2216.66</v>
      </c>
      <c r="Z1230" s="23">
        <f t="shared" si="1441"/>
        <v>2216.66</v>
      </c>
      <c r="AA1230" s="23">
        <f t="shared" si="1442"/>
        <v>1253224.83</v>
      </c>
      <c r="AB1230" s="23">
        <f t="shared" si="1442"/>
        <v>1276981.81</v>
      </c>
      <c r="AC1230" s="23">
        <f t="shared" si="1442"/>
        <v>1291680.3899999999</v>
      </c>
      <c r="AD1230" s="23">
        <f t="shared" si="1443"/>
        <v>27632.15</v>
      </c>
      <c r="AE1230" s="23">
        <f t="shared" si="1443"/>
        <v>28816.58</v>
      </c>
      <c r="AF1230" s="23">
        <f t="shared" si="1443"/>
        <v>28816.58</v>
      </c>
      <c r="AG1230" s="28"/>
      <c r="AH1230" s="28"/>
      <c r="AI1230" s="28"/>
      <c r="AJ1230" s="23">
        <f t="shared" si="1444"/>
        <v>0</v>
      </c>
      <c r="AK1230" s="23">
        <f t="shared" si="1445"/>
        <v>0</v>
      </c>
      <c r="AL1230" s="23">
        <f t="shared" si="1446"/>
        <v>0</v>
      </c>
      <c r="AM1230" s="23">
        <f t="shared" si="1447"/>
        <v>0</v>
      </c>
      <c r="AN1230" s="23">
        <f t="shared" si="1448"/>
        <v>0</v>
      </c>
      <c r="AO1230" s="23">
        <f t="shared" si="1449"/>
        <v>0</v>
      </c>
      <c r="AP1230" s="23">
        <f t="shared" si="1450"/>
        <v>94897.61</v>
      </c>
      <c r="AQ1230" s="23">
        <f t="shared" si="1451"/>
        <v>96531.59</v>
      </c>
      <c r="AR1230" s="23">
        <f t="shared" si="1452"/>
        <v>97285.32</v>
      </c>
      <c r="AS1230" s="23">
        <f t="shared" si="1453"/>
        <v>3379.56</v>
      </c>
      <c r="AT1230" s="23">
        <f t="shared" si="1454"/>
        <v>3422.91</v>
      </c>
      <c r="AU1230" s="23">
        <f t="shared" si="1455"/>
        <v>3422.91</v>
      </c>
      <c r="AV1230" s="23">
        <f t="shared" si="1456"/>
        <v>0</v>
      </c>
      <c r="AW1230" s="23">
        <f t="shared" si="1456"/>
        <v>0</v>
      </c>
      <c r="AX1230" s="23">
        <f t="shared" si="1456"/>
        <v>0</v>
      </c>
      <c r="AY1230" s="23">
        <f t="shared" si="1457"/>
        <v>0</v>
      </c>
      <c r="AZ1230" s="23">
        <f t="shared" si="1457"/>
        <v>0</v>
      </c>
      <c r="BA1230" s="23">
        <f t="shared" si="1457"/>
        <v>0</v>
      </c>
      <c r="BB1230" s="28"/>
      <c r="BC1230" s="28"/>
      <c r="BD1230" s="28"/>
      <c r="BE1230" s="23">
        <f t="shared" si="1458"/>
        <v>0</v>
      </c>
      <c r="BF1230" s="23">
        <f t="shared" si="1459"/>
        <v>0</v>
      </c>
      <c r="BG1230" s="23">
        <f t="shared" si="1460"/>
        <v>0</v>
      </c>
      <c r="BH1230" s="23">
        <f t="shared" si="1461"/>
        <v>0</v>
      </c>
      <c r="BI1230" s="23">
        <f t="shared" si="1462"/>
        <v>0</v>
      </c>
      <c r="BJ1230" s="23">
        <f t="shared" si="1463"/>
        <v>0</v>
      </c>
      <c r="BK1230" s="23">
        <f t="shared" si="1464"/>
        <v>96090.83</v>
      </c>
      <c r="BL1230" s="23">
        <f t="shared" si="1465"/>
        <v>97945.04</v>
      </c>
      <c r="BM1230" s="23">
        <f t="shared" si="1466"/>
        <v>100132.58</v>
      </c>
      <c r="BN1230" s="23">
        <f t="shared" si="1467"/>
        <v>1886.42</v>
      </c>
      <c r="BO1230" s="23">
        <f t="shared" si="1468"/>
        <v>1947.56</v>
      </c>
      <c r="BP1230" s="23">
        <f t="shared" si="1469"/>
        <v>1947.56</v>
      </c>
      <c r="BQ1230" s="23">
        <f t="shared" si="1470"/>
        <v>0</v>
      </c>
      <c r="BR1230" s="23">
        <f t="shared" si="1470"/>
        <v>0</v>
      </c>
      <c r="BS1230" s="23">
        <f t="shared" si="1470"/>
        <v>0</v>
      </c>
      <c r="BT1230" s="23">
        <f t="shared" si="1471"/>
        <v>0</v>
      </c>
      <c r="BU1230" s="23">
        <f t="shared" si="1471"/>
        <v>0</v>
      </c>
      <c r="BV1230" s="23">
        <f t="shared" si="1471"/>
        <v>0</v>
      </c>
      <c r="BW1230" s="28"/>
      <c r="BX1230" s="28"/>
      <c r="BY1230" s="28"/>
      <c r="BZ1230" s="23">
        <f t="shared" si="1472"/>
        <v>0</v>
      </c>
      <c r="CA1230" s="23">
        <f t="shared" si="1473"/>
        <v>0</v>
      </c>
      <c r="CB1230" s="23">
        <f t="shared" si="1474"/>
        <v>0</v>
      </c>
      <c r="CC1230" s="23">
        <f t="shared" si="1475"/>
        <v>0</v>
      </c>
      <c r="CD1230" s="23">
        <f t="shared" si="1476"/>
        <v>0</v>
      </c>
      <c r="CE1230" s="23">
        <f t="shared" si="1477"/>
        <v>0</v>
      </c>
      <c r="CF1230" s="23">
        <f t="shared" si="1478"/>
        <v>95029.75</v>
      </c>
      <c r="CG1230" s="23">
        <f t="shared" si="1479"/>
        <v>96915.69</v>
      </c>
      <c r="CH1230" s="23">
        <f t="shared" si="1480"/>
        <v>97640.48</v>
      </c>
      <c r="CI1230" s="23">
        <f t="shared" si="1481"/>
        <v>2327.14</v>
      </c>
      <c r="CJ1230" s="23">
        <f t="shared" si="1482"/>
        <v>2437.83</v>
      </c>
      <c r="CK1230" s="23">
        <f t="shared" si="1483"/>
        <v>2437.83</v>
      </c>
      <c r="CL1230" s="23">
        <f t="shared" si="1484"/>
        <v>0</v>
      </c>
      <c r="CM1230" s="23">
        <f t="shared" si="1484"/>
        <v>0</v>
      </c>
      <c r="CN1230" s="23">
        <f t="shared" si="1484"/>
        <v>0</v>
      </c>
      <c r="CO1230" s="23">
        <f t="shared" si="1485"/>
        <v>0</v>
      </c>
      <c r="CP1230" s="23">
        <f t="shared" si="1485"/>
        <v>0</v>
      </c>
      <c r="CQ1230" s="23">
        <f t="shared" si="1485"/>
        <v>0</v>
      </c>
      <c r="CR1230" s="28">
        <v>42</v>
      </c>
      <c r="CS1230" s="28">
        <v>42</v>
      </c>
      <c r="CT1230" s="28">
        <v>42</v>
      </c>
      <c r="CU1230" s="23">
        <f t="shared" si="1486"/>
        <v>3904530</v>
      </c>
      <c r="CV1230" s="23">
        <f t="shared" si="1487"/>
        <v>4113690</v>
      </c>
      <c r="CW1230" s="23">
        <f t="shared" si="1488"/>
        <v>4113690</v>
      </c>
      <c r="CX1230" s="23">
        <f t="shared" si="1489"/>
        <v>98093.52</v>
      </c>
      <c r="CY1230" s="23">
        <f t="shared" si="1490"/>
        <v>98093.52</v>
      </c>
      <c r="CZ1230" s="23">
        <f t="shared" si="1491"/>
        <v>98093.52</v>
      </c>
      <c r="DA1230" s="23">
        <f t="shared" si="1492"/>
        <v>95854.79</v>
      </c>
      <c r="DB1230" s="23">
        <f t="shared" si="1493"/>
        <v>97940.27</v>
      </c>
      <c r="DC1230" s="23">
        <f t="shared" si="1494"/>
        <v>98334.47</v>
      </c>
      <c r="DD1230" s="23">
        <f t="shared" si="1495"/>
        <v>1476.57</v>
      </c>
      <c r="DE1230" s="23">
        <f t="shared" si="1496"/>
        <v>1548.63</v>
      </c>
      <c r="DF1230" s="23">
        <f t="shared" si="1497"/>
        <v>1548.63</v>
      </c>
      <c r="DG1230" s="23">
        <f t="shared" si="1498"/>
        <v>4025901.18</v>
      </c>
      <c r="DH1230" s="23">
        <f t="shared" si="1498"/>
        <v>4113491.34</v>
      </c>
      <c r="DI1230" s="23">
        <f t="shared" si="1498"/>
        <v>4130047.74</v>
      </c>
      <c r="DJ1230" s="23">
        <f t="shared" si="1499"/>
        <v>62015.94</v>
      </c>
      <c r="DK1230" s="23">
        <f t="shared" si="1499"/>
        <v>65042.46</v>
      </c>
      <c r="DL1230" s="23">
        <f t="shared" si="1499"/>
        <v>65042.46</v>
      </c>
      <c r="DM1230" s="28"/>
      <c r="DN1230" s="28"/>
      <c r="DO1230" s="28"/>
      <c r="DP1230" s="23">
        <f t="shared" si="1500"/>
        <v>0</v>
      </c>
      <c r="DQ1230" s="23">
        <f t="shared" si="1501"/>
        <v>0</v>
      </c>
      <c r="DR1230" s="23">
        <f t="shared" si="1502"/>
        <v>0</v>
      </c>
      <c r="DS1230" s="23">
        <f t="shared" si="1503"/>
        <v>0</v>
      </c>
      <c r="DT1230" s="23">
        <f t="shared" si="1504"/>
        <v>0</v>
      </c>
      <c r="DU1230" s="23">
        <f t="shared" si="1505"/>
        <v>0</v>
      </c>
      <c r="DV1230" s="23">
        <f t="shared" si="1506"/>
        <v>96196.75</v>
      </c>
      <c r="DW1230" s="23">
        <f t="shared" si="1507"/>
        <v>97944.82</v>
      </c>
      <c r="DX1230" s="23">
        <f t="shared" si="1508"/>
        <v>98696.55</v>
      </c>
      <c r="DY1230" s="23">
        <f t="shared" si="1509"/>
        <v>2260.81</v>
      </c>
      <c r="DZ1230" s="23">
        <f t="shared" si="1510"/>
        <v>2372.6799999999998</v>
      </c>
      <c r="EA1230" s="23">
        <f t="shared" si="1511"/>
        <v>2372.6799999999998</v>
      </c>
      <c r="EB1230" s="23">
        <f t="shared" si="1512"/>
        <v>0</v>
      </c>
      <c r="EC1230" s="23">
        <f t="shared" si="1512"/>
        <v>0</v>
      </c>
      <c r="ED1230" s="23">
        <f t="shared" si="1512"/>
        <v>0</v>
      </c>
      <c r="EE1230" s="23">
        <f t="shared" si="1513"/>
        <v>0</v>
      </c>
      <c r="EF1230" s="23">
        <f t="shared" si="1513"/>
        <v>0</v>
      </c>
      <c r="EG1230" s="23">
        <f t="shared" si="1513"/>
        <v>0</v>
      </c>
      <c r="EH1230" s="28"/>
      <c r="EI1230" s="28"/>
      <c r="EJ1230" s="28"/>
      <c r="EK1230" s="23">
        <f t="shared" si="1514"/>
        <v>0</v>
      </c>
      <c r="EL1230" s="23">
        <f t="shared" si="1515"/>
        <v>0</v>
      </c>
      <c r="EM1230" s="23">
        <f t="shared" si="1516"/>
        <v>0</v>
      </c>
      <c r="EN1230" s="23">
        <f t="shared" si="1517"/>
        <v>0</v>
      </c>
      <c r="EO1230" s="23">
        <f t="shared" si="1518"/>
        <v>0</v>
      </c>
      <c r="EP1230" s="23">
        <f t="shared" si="1519"/>
        <v>0</v>
      </c>
      <c r="EQ1230" s="23">
        <f t="shared" si="1520"/>
        <v>96312.28</v>
      </c>
      <c r="ER1230" s="23">
        <f t="shared" si="1521"/>
        <v>97945.15</v>
      </c>
      <c r="ES1230" s="23">
        <f t="shared" si="1522"/>
        <v>98971.82</v>
      </c>
      <c r="ET1230" s="23">
        <f t="shared" si="1523"/>
        <v>1921.16</v>
      </c>
      <c r="EU1230" s="23">
        <f t="shared" si="1524"/>
        <v>1984.32</v>
      </c>
      <c r="EV1230" s="23">
        <f t="shared" si="1525"/>
        <v>1984.32</v>
      </c>
      <c r="EW1230" s="23">
        <f t="shared" si="1526"/>
        <v>0</v>
      </c>
      <c r="EX1230" s="23">
        <f t="shared" si="1526"/>
        <v>0</v>
      </c>
      <c r="EY1230" s="23">
        <f t="shared" si="1526"/>
        <v>0</v>
      </c>
      <c r="EZ1230" s="23">
        <f t="shared" si="1527"/>
        <v>0</v>
      </c>
      <c r="FA1230" s="23">
        <f t="shared" si="1527"/>
        <v>0</v>
      </c>
      <c r="FB1230" s="23">
        <f t="shared" si="1527"/>
        <v>0</v>
      </c>
      <c r="FC1230" s="28"/>
      <c r="FD1230" s="28"/>
      <c r="FE1230" s="28"/>
      <c r="FF1230" s="23">
        <f t="shared" si="1528"/>
        <v>0</v>
      </c>
      <c r="FG1230" s="23">
        <f t="shared" si="1529"/>
        <v>0</v>
      </c>
      <c r="FH1230" s="23">
        <f t="shared" si="1530"/>
        <v>0</v>
      </c>
      <c r="FI1230" s="23">
        <f t="shared" si="1531"/>
        <v>0</v>
      </c>
      <c r="FJ1230" s="23">
        <f t="shared" si="1532"/>
        <v>0</v>
      </c>
      <c r="FK1230" s="23">
        <f t="shared" si="1533"/>
        <v>0</v>
      </c>
      <c r="FL1230" s="23">
        <f t="shared" si="1534"/>
        <v>96886.93</v>
      </c>
      <c r="FM1230" s="23">
        <f t="shared" si="1535"/>
        <v>98604.68</v>
      </c>
      <c r="FN1230" s="23">
        <f t="shared" si="1536"/>
        <v>99641.919999999998</v>
      </c>
      <c r="FO1230" s="23">
        <f t="shared" si="1537"/>
        <v>1576.74</v>
      </c>
      <c r="FP1230" s="23">
        <f t="shared" si="1538"/>
        <v>1628.8</v>
      </c>
      <c r="FQ1230" s="23">
        <f t="shared" si="1539"/>
        <v>1628.8</v>
      </c>
      <c r="FR1230" s="23">
        <f t="shared" si="1540"/>
        <v>0</v>
      </c>
      <c r="FS1230" s="23">
        <f t="shared" si="1540"/>
        <v>0</v>
      </c>
      <c r="FT1230" s="23">
        <f t="shared" si="1540"/>
        <v>0</v>
      </c>
      <c r="FU1230" s="23">
        <f t="shared" si="1541"/>
        <v>0</v>
      </c>
      <c r="FV1230" s="23">
        <f t="shared" si="1541"/>
        <v>0</v>
      </c>
      <c r="FW1230" s="23">
        <f t="shared" si="1541"/>
        <v>0</v>
      </c>
      <c r="FX1230" s="28"/>
      <c r="FY1230" s="28"/>
      <c r="FZ1230" s="28"/>
      <c r="GA1230" s="23">
        <f t="shared" si="1542"/>
        <v>0</v>
      </c>
      <c r="GB1230" s="23">
        <f t="shared" si="1543"/>
        <v>0</v>
      </c>
      <c r="GC1230" s="23">
        <f t="shared" si="1544"/>
        <v>0</v>
      </c>
      <c r="GD1230" s="23">
        <f t="shared" si="1545"/>
        <v>0</v>
      </c>
      <c r="GE1230" s="23">
        <f t="shared" si="1546"/>
        <v>0</v>
      </c>
      <c r="GF1230" s="23">
        <f t="shared" si="1547"/>
        <v>0</v>
      </c>
      <c r="GG1230" s="23">
        <f t="shared" si="1548"/>
        <v>96695.35</v>
      </c>
      <c r="GH1230" s="23">
        <f t="shared" si="1549"/>
        <v>98822.01</v>
      </c>
      <c r="GI1230" s="23">
        <f t="shared" si="1550"/>
        <v>99807.44</v>
      </c>
      <c r="GJ1230" s="23">
        <f t="shared" si="1551"/>
        <v>2365.2399999999998</v>
      </c>
      <c r="GK1230" s="23">
        <f t="shared" si="1552"/>
        <v>2446.87</v>
      </c>
      <c r="GL1230" s="23">
        <f t="shared" si="1553"/>
        <v>2446.87</v>
      </c>
      <c r="GM1230" s="23">
        <f t="shared" si="1554"/>
        <v>0</v>
      </c>
      <c r="GN1230" s="23">
        <f t="shared" si="1554"/>
        <v>0</v>
      </c>
      <c r="GO1230" s="23">
        <f t="shared" si="1554"/>
        <v>0</v>
      </c>
      <c r="GP1230" s="23">
        <f t="shared" si="1555"/>
        <v>0</v>
      </c>
      <c r="GQ1230" s="23">
        <f t="shared" si="1555"/>
        <v>0</v>
      </c>
      <c r="GR1230" s="23">
        <f t="shared" si="1555"/>
        <v>0</v>
      </c>
      <c r="GS1230" s="28">
        <v>48</v>
      </c>
      <c r="GT1230" s="28">
        <v>48</v>
      </c>
      <c r="GU1230" s="28">
        <v>48</v>
      </c>
      <c r="GV1230" s="23">
        <f t="shared" si="1556"/>
        <v>4462320</v>
      </c>
      <c r="GW1230" s="23">
        <f t="shared" si="1557"/>
        <v>4701360</v>
      </c>
      <c r="GX1230" s="23">
        <f t="shared" si="1558"/>
        <v>4701360</v>
      </c>
      <c r="GY1230" s="23">
        <f t="shared" si="1559"/>
        <v>112106.88</v>
      </c>
      <c r="GZ1230" s="23">
        <f t="shared" si="1560"/>
        <v>112106.88</v>
      </c>
      <c r="HA1230" s="23">
        <f t="shared" si="1561"/>
        <v>112106.88</v>
      </c>
      <c r="HB1230" s="23">
        <f t="shared" si="1562"/>
        <v>97206.2</v>
      </c>
      <c r="HC1230" s="23">
        <f t="shared" si="1563"/>
        <v>99333.05</v>
      </c>
      <c r="HD1230" s="23">
        <f t="shared" si="1564"/>
        <v>99846.67</v>
      </c>
      <c r="HE1230" s="23">
        <f t="shared" si="1565"/>
        <v>2413.5500000000002</v>
      </c>
      <c r="HF1230" s="23">
        <f t="shared" si="1566"/>
        <v>2492.08</v>
      </c>
      <c r="HG1230" s="23">
        <f t="shared" si="1567"/>
        <v>2492.08</v>
      </c>
      <c r="HH1230" s="23">
        <f t="shared" si="1568"/>
        <v>4665897.5999999996</v>
      </c>
      <c r="HI1230" s="23">
        <f t="shared" si="1568"/>
        <v>4767986.4000000004</v>
      </c>
      <c r="HJ1230" s="23">
        <f t="shared" si="1568"/>
        <v>4792640.16</v>
      </c>
      <c r="HK1230" s="23">
        <f t="shared" si="1569"/>
        <v>115850.4</v>
      </c>
      <c r="HL1230" s="23">
        <f t="shared" si="1569"/>
        <v>119619.84</v>
      </c>
      <c r="HM1230" s="23">
        <f t="shared" si="1569"/>
        <v>119619.84</v>
      </c>
      <c r="HN1230" s="28"/>
      <c r="HO1230" s="28"/>
      <c r="HP1230" s="28"/>
      <c r="HQ1230" s="23">
        <f t="shared" si="1570"/>
        <v>0</v>
      </c>
      <c r="HR1230" s="23">
        <f t="shared" si="1571"/>
        <v>0</v>
      </c>
      <c r="HS1230" s="23">
        <f t="shared" si="1572"/>
        <v>0</v>
      </c>
      <c r="HT1230" s="23">
        <f t="shared" si="1573"/>
        <v>0</v>
      </c>
      <c r="HU1230" s="23">
        <f t="shared" si="1574"/>
        <v>0</v>
      </c>
      <c r="HV1230" s="23">
        <f t="shared" si="1575"/>
        <v>0</v>
      </c>
      <c r="HW1230" s="23">
        <f t="shared" si="1576"/>
        <v>95985.87</v>
      </c>
      <c r="HX1230" s="23">
        <f t="shared" si="1577"/>
        <v>97935.360000000001</v>
      </c>
      <c r="HY1230" s="23">
        <f t="shared" si="1578"/>
        <v>99098.6</v>
      </c>
      <c r="HZ1230" s="23">
        <f t="shared" si="1579"/>
        <v>1984.96</v>
      </c>
      <c r="IA1230" s="23">
        <f t="shared" si="1580"/>
        <v>2061.9299999999998</v>
      </c>
      <c r="IB1230" s="23">
        <f t="shared" si="1581"/>
        <v>2061.9299999999998</v>
      </c>
      <c r="IC1230" s="23">
        <f t="shared" si="1582"/>
        <v>0</v>
      </c>
      <c r="ID1230" s="23">
        <f t="shared" si="1582"/>
        <v>0</v>
      </c>
      <c r="IE1230" s="23">
        <f t="shared" si="1582"/>
        <v>0</v>
      </c>
      <c r="IF1230" s="23">
        <f t="shared" si="1583"/>
        <v>0</v>
      </c>
      <c r="IG1230" s="23">
        <f t="shared" si="1583"/>
        <v>0</v>
      </c>
      <c r="IH1230" s="23">
        <f t="shared" si="1583"/>
        <v>0</v>
      </c>
      <c r="II1230" s="28">
        <v>170</v>
      </c>
      <c r="IJ1230" s="28">
        <v>170</v>
      </c>
      <c r="IK1230" s="28">
        <v>170</v>
      </c>
      <c r="IL1230" s="23">
        <f t="shared" si="1584"/>
        <v>15804050</v>
      </c>
      <c r="IM1230" s="23">
        <f t="shared" si="1585"/>
        <v>16650650</v>
      </c>
      <c r="IN1230" s="23">
        <f t="shared" si="1586"/>
        <v>16650650</v>
      </c>
      <c r="IO1230" s="23">
        <f t="shared" si="1587"/>
        <v>397045.2</v>
      </c>
      <c r="IP1230" s="23">
        <f t="shared" si="1588"/>
        <v>397045.2</v>
      </c>
      <c r="IQ1230" s="23">
        <f t="shared" si="1589"/>
        <v>397045.2</v>
      </c>
      <c r="IR1230" s="23">
        <f t="shared" si="1590"/>
        <v>95569.72</v>
      </c>
      <c r="IS1230" s="23">
        <f t="shared" si="1591"/>
        <v>97945.2</v>
      </c>
      <c r="IT1230" s="23">
        <f t="shared" si="1592"/>
        <v>97945.2</v>
      </c>
      <c r="IU1230" s="23">
        <f t="shared" si="1593"/>
        <v>6444.62</v>
      </c>
      <c r="IV1230" s="23">
        <f t="shared" si="1594"/>
        <v>6782</v>
      </c>
      <c r="IW1230" s="23">
        <f t="shared" si="1595"/>
        <v>6782</v>
      </c>
      <c r="IX1230" s="23">
        <f t="shared" si="1596"/>
        <v>16246852.4</v>
      </c>
      <c r="IY1230" s="23">
        <f t="shared" si="1596"/>
        <v>16650684</v>
      </c>
      <c r="IZ1230" s="23">
        <f t="shared" si="1596"/>
        <v>16650684</v>
      </c>
      <c r="JA1230" s="23">
        <f t="shared" si="1597"/>
        <v>1095585.3999999999</v>
      </c>
      <c r="JB1230" s="23">
        <f t="shared" si="1597"/>
        <v>1152940</v>
      </c>
      <c r="JC1230" s="23">
        <f t="shared" si="1597"/>
        <v>1152940</v>
      </c>
      <c r="JD1230" s="28">
        <v>33</v>
      </c>
      <c r="JE1230" s="28">
        <v>33</v>
      </c>
      <c r="JF1230" s="28">
        <v>33</v>
      </c>
      <c r="JG1230" s="23">
        <f t="shared" si="1598"/>
        <v>3067845</v>
      </c>
      <c r="JH1230" s="23">
        <f t="shared" si="1599"/>
        <v>3232185</v>
      </c>
      <c r="JI1230" s="23">
        <f t="shared" si="1600"/>
        <v>3232185</v>
      </c>
      <c r="JJ1230" s="23">
        <f t="shared" si="1601"/>
        <v>77073.48</v>
      </c>
      <c r="JK1230" s="23">
        <f t="shared" si="1602"/>
        <v>77073.48</v>
      </c>
      <c r="JL1230" s="23">
        <f t="shared" si="1603"/>
        <v>77073.48</v>
      </c>
      <c r="JM1230" s="23">
        <f t="shared" si="1604"/>
        <v>96192.27</v>
      </c>
      <c r="JN1230" s="23">
        <f t="shared" si="1605"/>
        <v>97945.08</v>
      </c>
      <c r="JO1230" s="23">
        <f t="shared" si="1606"/>
        <v>98315.72</v>
      </c>
      <c r="JP1230" s="23">
        <f t="shared" si="1607"/>
        <v>1657.37</v>
      </c>
      <c r="JQ1230" s="23">
        <f t="shared" si="1608"/>
        <v>1732.72</v>
      </c>
      <c r="JR1230" s="23">
        <f t="shared" si="1609"/>
        <v>1732.72</v>
      </c>
      <c r="JS1230" s="23">
        <f t="shared" si="1610"/>
        <v>3174344.91</v>
      </c>
      <c r="JT1230" s="23">
        <f t="shared" si="1610"/>
        <v>3232187.64</v>
      </c>
      <c r="JU1230" s="23">
        <f t="shared" si="1610"/>
        <v>3244418.76</v>
      </c>
      <c r="JV1230" s="23">
        <f t="shared" si="1611"/>
        <v>54693.21</v>
      </c>
      <c r="JW1230" s="23">
        <f t="shared" si="1611"/>
        <v>57179.76</v>
      </c>
      <c r="JX1230" s="23">
        <f t="shared" si="1611"/>
        <v>57179.76</v>
      </c>
      <c r="JY1230" s="28">
        <v>28</v>
      </c>
      <c r="JZ1230" s="28">
        <v>28</v>
      </c>
      <c r="KA1230" s="28">
        <v>28</v>
      </c>
      <c r="KB1230" s="23">
        <f t="shared" si="1612"/>
        <v>2603020</v>
      </c>
      <c r="KC1230" s="23">
        <f t="shared" si="1613"/>
        <v>2742460</v>
      </c>
      <c r="KD1230" s="23">
        <f t="shared" si="1614"/>
        <v>2742460</v>
      </c>
      <c r="KE1230" s="23">
        <f t="shared" si="1615"/>
        <v>65395.68</v>
      </c>
      <c r="KF1230" s="23">
        <f t="shared" si="1616"/>
        <v>65395.68</v>
      </c>
      <c r="KG1230" s="23">
        <f t="shared" si="1617"/>
        <v>65395.68</v>
      </c>
      <c r="KH1230" s="23">
        <f t="shared" si="1618"/>
        <v>96207.16</v>
      </c>
      <c r="KI1230" s="23">
        <f t="shared" si="1619"/>
        <v>97945.1</v>
      </c>
      <c r="KJ1230" s="23">
        <f t="shared" si="1620"/>
        <v>98508.04</v>
      </c>
      <c r="KK1230" s="23">
        <f t="shared" si="1621"/>
        <v>1839.82</v>
      </c>
      <c r="KL1230" s="23">
        <f t="shared" si="1622"/>
        <v>1921.2</v>
      </c>
      <c r="KM1230" s="23">
        <f t="shared" si="1623"/>
        <v>1921.2</v>
      </c>
      <c r="KN1230" s="23">
        <f t="shared" si="1624"/>
        <v>2693800.48</v>
      </c>
      <c r="KO1230" s="23">
        <f t="shared" si="1624"/>
        <v>2742462.8</v>
      </c>
      <c r="KP1230" s="23">
        <f t="shared" si="1624"/>
        <v>2758225.12</v>
      </c>
      <c r="KQ1230" s="23">
        <f t="shared" si="1625"/>
        <v>51514.96</v>
      </c>
      <c r="KR1230" s="23">
        <f t="shared" si="1625"/>
        <v>53793.599999999999</v>
      </c>
      <c r="KS1230" s="23">
        <f t="shared" si="1625"/>
        <v>53793.599999999999</v>
      </c>
      <c r="KT1230" s="28"/>
      <c r="KU1230" s="28"/>
      <c r="KV1230" s="28"/>
      <c r="KW1230" s="23">
        <f t="shared" si="1626"/>
        <v>0</v>
      </c>
      <c r="KX1230" s="23">
        <f t="shared" si="1627"/>
        <v>0</v>
      </c>
      <c r="KY1230" s="23">
        <f t="shared" si="1628"/>
        <v>0</v>
      </c>
      <c r="KZ1230" s="23">
        <f t="shared" si="1629"/>
        <v>0</v>
      </c>
      <c r="LA1230" s="23">
        <f t="shared" si="1630"/>
        <v>0</v>
      </c>
      <c r="LB1230" s="23">
        <f t="shared" si="1631"/>
        <v>0</v>
      </c>
      <c r="LC1230" s="23">
        <f t="shared" si="1632"/>
        <v>94551.09</v>
      </c>
      <c r="LD1230" s="23">
        <f t="shared" si="1633"/>
        <v>96201.15</v>
      </c>
      <c r="LE1230" s="23">
        <f t="shared" si="1634"/>
        <v>96930.51</v>
      </c>
      <c r="LF1230" s="23">
        <f t="shared" si="1635"/>
        <v>3079.58</v>
      </c>
      <c r="LG1230" s="23">
        <f t="shared" si="1636"/>
        <v>3194.05</v>
      </c>
      <c r="LH1230" s="23">
        <f t="shared" si="1637"/>
        <v>3194.05</v>
      </c>
      <c r="LI1230" s="23">
        <f t="shared" si="1638"/>
        <v>0</v>
      </c>
      <c r="LJ1230" s="23">
        <f t="shared" si="1638"/>
        <v>0</v>
      </c>
      <c r="LK1230" s="23">
        <f t="shared" si="1638"/>
        <v>0</v>
      </c>
      <c r="LL1230" s="23">
        <f t="shared" si="1639"/>
        <v>0</v>
      </c>
      <c r="LM1230" s="23">
        <f t="shared" si="1639"/>
        <v>0</v>
      </c>
      <c r="LN1230" s="23">
        <f t="shared" si="1639"/>
        <v>0</v>
      </c>
      <c r="LO1230" s="28">
        <v>35</v>
      </c>
      <c r="LP1230" s="28">
        <v>35</v>
      </c>
      <c r="LQ1230" s="28">
        <v>35</v>
      </c>
      <c r="LR1230" s="23">
        <f t="shared" si="1640"/>
        <v>3253775</v>
      </c>
      <c r="LS1230" s="23">
        <f t="shared" si="1641"/>
        <v>3428075</v>
      </c>
      <c r="LT1230" s="23">
        <f t="shared" si="1642"/>
        <v>3428075</v>
      </c>
      <c r="LU1230" s="23">
        <f t="shared" si="1643"/>
        <v>81744.600000000006</v>
      </c>
      <c r="LV1230" s="23">
        <f t="shared" si="1644"/>
        <v>81744.600000000006</v>
      </c>
      <c r="LW1230" s="23">
        <f t="shared" si="1645"/>
        <v>81744.600000000006</v>
      </c>
      <c r="LX1230" s="23">
        <f t="shared" si="1646"/>
        <v>96097.35</v>
      </c>
      <c r="LY1230" s="23">
        <f t="shared" si="1647"/>
        <v>97944.93</v>
      </c>
      <c r="LZ1230" s="23">
        <f t="shared" si="1648"/>
        <v>98323.27</v>
      </c>
      <c r="MA1230" s="23">
        <f t="shared" si="1649"/>
        <v>2219.12</v>
      </c>
      <c r="MB1230" s="23">
        <f t="shared" si="1650"/>
        <v>2326.38</v>
      </c>
      <c r="MC1230" s="23">
        <f t="shared" si="1651"/>
        <v>2326.38</v>
      </c>
      <c r="MD1230" s="23">
        <f t="shared" si="1652"/>
        <v>3363407.25</v>
      </c>
      <c r="ME1230" s="23">
        <f t="shared" si="1652"/>
        <v>3428072.55</v>
      </c>
      <c r="MF1230" s="23">
        <f t="shared" si="1652"/>
        <v>3441314.45</v>
      </c>
      <c r="MG1230" s="23">
        <f t="shared" si="1653"/>
        <v>77669.2</v>
      </c>
      <c r="MH1230" s="23">
        <f t="shared" si="1653"/>
        <v>81423.3</v>
      </c>
      <c r="MI1230" s="23">
        <f t="shared" si="1653"/>
        <v>81423.3</v>
      </c>
      <c r="MJ1230" s="28"/>
      <c r="MK1230" s="28"/>
      <c r="ML1230" s="28"/>
      <c r="MM1230" s="23">
        <f t="shared" si="1654"/>
        <v>0</v>
      </c>
      <c r="MN1230" s="23">
        <f t="shared" si="1655"/>
        <v>0</v>
      </c>
      <c r="MO1230" s="23">
        <f t="shared" si="1656"/>
        <v>0</v>
      </c>
      <c r="MP1230" s="23">
        <f t="shared" si="1657"/>
        <v>0</v>
      </c>
      <c r="MQ1230" s="23">
        <f t="shared" si="1658"/>
        <v>0</v>
      </c>
      <c r="MR1230" s="23">
        <f t="shared" si="1659"/>
        <v>0</v>
      </c>
      <c r="MS1230" s="23">
        <f t="shared" si="1660"/>
        <v>96355.19</v>
      </c>
      <c r="MT1230" s="23">
        <f t="shared" si="1661"/>
        <v>98120</v>
      </c>
      <c r="MU1230" s="23">
        <f t="shared" si="1662"/>
        <v>98939.51</v>
      </c>
      <c r="MV1230" s="23">
        <f t="shared" si="1663"/>
        <v>2194.04</v>
      </c>
      <c r="MW1230" s="23">
        <f t="shared" si="1664"/>
        <v>2248.62</v>
      </c>
      <c r="MX1230" s="23">
        <f t="shared" si="1665"/>
        <v>2248.62</v>
      </c>
      <c r="MY1230" s="23">
        <f t="shared" si="1666"/>
        <v>0</v>
      </c>
      <c r="MZ1230" s="23">
        <f t="shared" si="1666"/>
        <v>0</v>
      </c>
      <c r="NA1230" s="23">
        <f t="shared" si="1666"/>
        <v>0</v>
      </c>
      <c r="NB1230" s="23">
        <f t="shared" si="1667"/>
        <v>0</v>
      </c>
      <c r="NC1230" s="23">
        <f t="shared" si="1667"/>
        <v>0</v>
      </c>
      <c r="ND1230" s="23">
        <f t="shared" si="1667"/>
        <v>0</v>
      </c>
      <c r="NE1230" s="28">
        <v>27</v>
      </c>
      <c r="NF1230" s="28">
        <v>27</v>
      </c>
      <c r="NG1230" s="28">
        <v>27</v>
      </c>
      <c r="NH1230" s="23">
        <f t="shared" si="1668"/>
        <v>2510055</v>
      </c>
      <c r="NI1230" s="23">
        <f t="shared" si="1669"/>
        <v>2644515</v>
      </c>
      <c r="NJ1230" s="23">
        <f t="shared" si="1670"/>
        <v>2644515</v>
      </c>
      <c r="NK1230" s="23">
        <f t="shared" si="1671"/>
        <v>63060.12</v>
      </c>
      <c r="NL1230" s="23">
        <f t="shared" si="1672"/>
        <v>63060.12</v>
      </c>
      <c r="NM1230" s="23">
        <f t="shared" si="1673"/>
        <v>63060.12</v>
      </c>
      <c r="NN1230" s="23">
        <f t="shared" si="1674"/>
        <v>96106.85</v>
      </c>
      <c r="NO1230" s="23">
        <f t="shared" si="1675"/>
        <v>97945.09</v>
      </c>
      <c r="NP1230" s="23">
        <f t="shared" si="1676"/>
        <v>98741.93</v>
      </c>
      <c r="NQ1230" s="23">
        <f t="shared" si="1677"/>
        <v>2702.85</v>
      </c>
      <c r="NR1230" s="23">
        <f t="shared" si="1678"/>
        <v>2799.4</v>
      </c>
      <c r="NS1230" s="23">
        <f t="shared" si="1679"/>
        <v>2799.4</v>
      </c>
      <c r="NT1230" s="23">
        <f t="shared" si="1680"/>
        <v>2594884.9500000002</v>
      </c>
      <c r="NU1230" s="23">
        <f t="shared" si="1680"/>
        <v>2644517.4300000002</v>
      </c>
      <c r="NV1230" s="23">
        <f t="shared" si="1680"/>
        <v>2666032.11</v>
      </c>
      <c r="NW1230" s="23">
        <f t="shared" si="1681"/>
        <v>72976.95</v>
      </c>
      <c r="NX1230" s="23">
        <f t="shared" si="1681"/>
        <v>75583.8</v>
      </c>
      <c r="NY1230" s="23">
        <f t="shared" si="1681"/>
        <v>75583.8</v>
      </c>
      <c r="NZ1230" s="28">
        <v>46</v>
      </c>
      <c r="OA1230" s="28">
        <v>46</v>
      </c>
      <c r="OB1230" s="28">
        <v>46</v>
      </c>
      <c r="OC1230" s="23">
        <f t="shared" si="1682"/>
        <v>4276390</v>
      </c>
      <c r="OD1230" s="23">
        <f t="shared" si="1683"/>
        <v>4505470</v>
      </c>
      <c r="OE1230" s="23">
        <f t="shared" si="1684"/>
        <v>4505470</v>
      </c>
      <c r="OF1230" s="23">
        <f t="shared" si="1685"/>
        <v>107435.76</v>
      </c>
      <c r="OG1230" s="23">
        <f t="shared" si="1686"/>
        <v>107435.76</v>
      </c>
      <c r="OH1230" s="23">
        <f t="shared" si="1687"/>
        <v>107435.76</v>
      </c>
      <c r="OI1230" s="23">
        <f t="shared" si="1688"/>
        <v>96128.55</v>
      </c>
      <c r="OJ1230" s="23">
        <f t="shared" si="1689"/>
        <v>97945.07</v>
      </c>
      <c r="OK1230" s="23">
        <f t="shared" si="1690"/>
        <v>98395.68</v>
      </c>
      <c r="OL1230" s="23">
        <f t="shared" si="1691"/>
        <v>2611.09</v>
      </c>
      <c r="OM1230" s="23">
        <f t="shared" si="1692"/>
        <v>2736.5</v>
      </c>
      <c r="ON1230" s="23">
        <f t="shared" si="1693"/>
        <v>2736.5</v>
      </c>
      <c r="OO1230" s="23">
        <f t="shared" si="1694"/>
        <v>4421913.3</v>
      </c>
      <c r="OP1230" s="23">
        <f t="shared" si="1694"/>
        <v>4505473.22</v>
      </c>
      <c r="OQ1230" s="23">
        <f t="shared" si="1694"/>
        <v>4526201.28</v>
      </c>
      <c r="OR1230" s="23">
        <f t="shared" si="1695"/>
        <v>120110.14</v>
      </c>
      <c r="OS1230" s="23">
        <f t="shared" si="1695"/>
        <v>125879</v>
      </c>
      <c r="OT1230" s="23">
        <f t="shared" si="1695"/>
        <v>125879</v>
      </c>
      <c r="OU1230" s="28">
        <v>8</v>
      </c>
      <c r="OV1230" s="28">
        <v>8</v>
      </c>
      <c r="OW1230" s="28">
        <v>8</v>
      </c>
      <c r="OX1230" s="23">
        <f t="shared" si="1696"/>
        <v>743720</v>
      </c>
      <c r="OY1230" s="23">
        <f t="shared" si="1697"/>
        <v>783560</v>
      </c>
      <c r="OZ1230" s="23">
        <f t="shared" si="1698"/>
        <v>783560</v>
      </c>
      <c r="PA1230" s="23">
        <f t="shared" si="1699"/>
        <v>18684.48</v>
      </c>
      <c r="PB1230" s="23">
        <f t="shared" si="1700"/>
        <v>18684.48</v>
      </c>
      <c r="PC1230" s="23">
        <f t="shared" si="1701"/>
        <v>18684.48</v>
      </c>
      <c r="PD1230" s="23">
        <f t="shared" si="1702"/>
        <v>96138.29</v>
      </c>
      <c r="PE1230" s="23">
        <f t="shared" si="1703"/>
        <v>97944.87</v>
      </c>
      <c r="PF1230" s="23">
        <f t="shared" si="1704"/>
        <v>98933.49</v>
      </c>
      <c r="PG1230" s="23">
        <f t="shared" si="1705"/>
        <v>2717.61</v>
      </c>
      <c r="PH1230" s="23">
        <f t="shared" si="1706"/>
        <v>2795.88</v>
      </c>
      <c r="PI1230" s="23">
        <f t="shared" si="1707"/>
        <v>2795.88</v>
      </c>
      <c r="PJ1230" s="23">
        <f t="shared" si="1708"/>
        <v>769106.32</v>
      </c>
      <c r="PK1230" s="23">
        <f t="shared" si="1708"/>
        <v>783558.96</v>
      </c>
      <c r="PL1230" s="23">
        <f t="shared" si="1708"/>
        <v>791467.92</v>
      </c>
      <c r="PM1230" s="23">
        <f t="shared" si="1709"/>
        <v>21740.880000000001</v>
      </c>
      <c r="PN1230" s="23">
        <f t="shared" si="1709"/>
        <v>22367.040000000001</v>
      </c>
      <c r="PO1230" s="23">
        <f t="shared" si="1709"/>
        <v>22367.040000000001</v>
      </c>
      <c r="PP1230" s="28"/>
      <c r="PQ1230" s="28"/>
      <c r="PR1230" s="28"/>
      <c r="PS1230" s="23">
        <f t="shared" si="1710"/>
        <v>0</v>
      </c>
      <c r="PT1230" s="23">
        <f t="shared" si="1711"/>
        <v>0</v>
      </c>
      <c r="PU1230" s="23">
        <f t="shared" si="1712"/>
        <v>0</v>
      </c>
      <c r="PV1230" s="23">
        <f t="shared" si="1713"/>
        <v>0</v>
      </c>
      <c r="PW1230" s="23">
        <f t="shared" si="1714"/>
        <v>0</v>
      </c>
      <c r="PX1230" s="23">
        <f t="shared" si="1715"/>
        <v>0</v>
      </c>
      <c r="PY1230" s="23">
        <f t="shared" si="1716"/>
        <v>96817.72</v>
      </c>
      <c r="PZ1230" s="23">
        <f t="shared" si="1717"/>
        <v>98741.33</v>
      </c>
      <c r="QA1230" s="23">
        <f t="shared" si="1718"/>
        <v>99643.35</v>
      </c>
      <c r="QB1230" s="23">
        <f t="shared" si="1719"/>
        <v>2565.7800000000002</v>
      </c>
      <c r="QC1230" s="23">
        <f t="shared" si="1720"/>
        <v>2642.08</v>
      </c>
      <c r="QD1230" s="23">
        <f t="shared" si="1721"/>
        <v>2642.08</v>
      </c>
      <c r="QE1230" s="23">
        <f t="shared" si="1722"/>
        <v>0</v>
      </c>
      <c r="QF1230" s="23">
        <f t="shared" si="1722"/>
        <v>0</v>
      </c>
      <c r="QG1230" s="23">
        <f t="shared" si="1722"/>
        <v>0</v>
      </c>
      <c r="QH1230" s="23">
        <f t="shared" si="1723"/>
        <v>0</v>
      </c>
      <c r="QI1230" s="23">
        <f t="shared" si="1723"/>
        <v>0</v>
      </c>
      <c r="QJ1230" s="23">
        <f t="shared" si="1723"/>
        <v>0</v>
      </c>
      <c r="QK1230" s="28">
        <v>35</v>
      </c>
      <c r="QL1230" s="28">
        <v>35</v>
      </c>
      <c r="QM1230" s="28">
        <v>35</v>
      </c>
      <c r="QN1230" s="23">
        <f t="shared" si="1724"/>
        <v>3253775</v>
      </c>
      <c r="QO1230" s="23">
        <f t="shared" si="1725"/>
        <v>3428075</v>
      </c>
      <c r="QP1230" s="23">
        <f t="shared" si="1726"/>
        <v>3428075</v>
      </c>
      <c r="QQ1230" s="23">
        <f t="shared" si="1727"/>
        <v>81744.600000000006</v>
      </c>
      <c r="QR1230" s="23">
        <f t="shared" si="1728"/>
        <v>81744.600000000006</v>
      </c>
      <c r="QS1230" s="23">
        <f t="shared" si="1729"/>
        <v>81744.600000000006</v>
      </c>
      <c r="QT1230" s="23">
        <f t="shared" si="1730"/>
        <v>95823.62</v>
      </c>
      <c r="QU1230" s="23">
        <f t="shared" si="1731"/>
        <v>97944.87</v>
      </c>
      <c r="QV1230" s="23">
        <f t="shared" si="1732"/>
        <v>98567.19</v>
      </c>
      <c r="QW1230" s="23">
        <f t="shared" si="1733"/>
        <v>1838.16</v>
      </c>
      <c r="QX1230" s="23">
        <f t="shared" si="1734"/>
        <v>1887.38</v>
      </c>
      <c r="QY1230" s="23">
        <f t="shared" si="1735"/>
        <v>1887.38</v>
      </c>
      <c r="QZ1230" s="23">
        <f t="shared" si="1736"/>
        <v>3353826.7</v>
      </c>
      <c r="RA1230" s="23">
        <f t="shared" si="1736"/>
        <v>3428070.45</v>
      </c>
      <c r="RB1230" s="23">
        <f t="shared" si="1736"/>
        <v>3449851.65</v>
      </c>
      <c r="RC1230" s="23">
        <f t="shared" si="1737"/>
        <v>64335.6</v>
      </c>
      <c r="RD1230" s="23">
        <f t="shared" si="1737"/>
        <v>66058.3</v>
      </c>
      <c r="RE1230" s="23">
        <f t="shared" si="1737"/>
        <v>66058.3</v>
      </c>
      <c r="RF1230" s="28"/>
      <c r="RG1230" s="28"/>
      <c r="RH1230" s="28"/>
      <c r="RI1230" s="23">
        <f t="shared" si="1738"/>
        <v>0</v>
      </c>
      <c r="RJ1230" s="23">
        <f t="shared" si="1739"/>
        <v>0</v>
      </c>
      <c r="RK1230" s="23">
        <f t="shared" si="1740"/>
        <v>0</v>
      </c>
      <c r="RL1230" s="23">
        <f t="shared" si="1741"/>
        <v>0</v>
      </c>
      <c r="RM1230" s="23">
        <f t="shared" si="1742"/>
        <v>0</v>
      </c>
      <c r="RN1230" s="23">
        <f t="shared" si="1743"/>
        <v>0</v>
      </c>
      <c r="RO1230" s="23">
        <f t="shared" si="1744"/>
        <v>97857.29</v>
      </c>
      <c r="RP1230" s="23">
        <f t="shared" si="1745"/>
        <v>99582.65</v>
      </c>
      <c r="RQ1230" s="23">
        <f t="shared" si="1746"/>
        <v>100044.21</v>
      </c>
      <c r="RR1230" s="23">
        <f t="shared" si="1747"/>
        <v>2270.69</v>
      </c>
      <c r="RS1230" s="23">
        <f t="shared" si="1748"/>
        <v>2354.96</v>
      </c>
      <c r="RT1230" s="23">
        <f t="shared" si="1749"/>
        <v>2354.96</v>
      </c>
      <c r="RU1230" s="23">
        <f t="shared" si="1750"/>
        <v>0</v>
      </c>
      <c r="RV1230" s="23">
        <f t="shared" si="1750"/>
        <v>0</v>
      </c>
      <c r="RW1230" s="23">
        <f t="shared" si="1750"/>
        <v>0</v>
      </c>
      <c r="RX1230" s="23">
        <f t="shared" si="1751"/>
        <v>0</v>
      </c>
      <c r="RY1230" s="23">
        <f t="shared" si="1751"/>
        <v>0</v>
      </c>
      <c r="RZ1230" s="23">
        <f t="shared" si="1751"/>
        <v>0</v>
      </c>
      <c r="SA1230" s="28">
        <v>53</v>
      </c>
      <c r="SB1230" s="28">
        <v>53</v>
      </c>
      <c r="SC1230" s="28">
        <v>53</v>
      </c>
      <c r="SD1230" s="23">
        <f t="shared" si="1752"/>
        <v>4927145</v>
      </c>
      <c r="SE1230" s="23">
        <f t="shared" si="1753"/>
        <v>5191085</v>
      </c>
      <c r="SF1230" s="23">
        <f t="shared" si="1754"/>
        <v>5191085</v>
      </c>
      <c r="SG1230" s="23">
        <f t="shared" si="1755"/>
        <v>123784.68</v>
      </c>
      <c r="SH1230" s="23">
        <f t="shared" si="1756"/>
        <v>123784.68</v>
      </c>
      <c r="SI1230" s="23">
        <f t="shared" si="1757"/>
        <v>123784.68</v>
      </c>
      <c r="SJ1230" s="23">
        <f t="shared" si="1758"/>
        <v>96393.05</v>
      </c>
      <c r="SK1230" s="23">
        <f t="shared" si="1759"/>
        <v>98156.07</v>
      </c>
      <c r="SL1230" s="23">
        <f t="shared" si="1760"/>
        <v>98626.43</v>
      </c>
      <c r="SM1230" s="23">
        <f t="shared" si="1761"/>
        <v>3676.57</v>
      </c>
      <c r="SN1230" s="23">
        <f t="shared" si="1762"/>
        <v>3833.73</v>
      </c>
      <c r="SO1230" s="23">
        <f t="shared" si="1763"/>
        <v>3833.73</v>
      </c>
      <c r="SP1230" s="23">
        <f t="shared" si="1764"/>
        <v>5108831.6500000004</v>
      </c>
      <c r="SQ1230" s="23">
        <f t="shared" si="1764"/>
        <v>5202271.71</v>
      </c>
      <c r="SR1230" s="23">
        <f t="shared" si="1764"/>
        <v>5227200.79</v>
      </c>
      <c r="SS1230" s="23">
        <f t="shared" si="1765"/>
        <v>194858.21</v>
      </c>
      <c r="ST1230" s="23">
        <f t="shared" si="1765"/>
        <v>203187.69</v>
      </c>
      <c r="SU1230" s="23">
        <f t="shared" si="1765"/>
        <v>203187.69</v>
      </c>
      <c r="SV1230" s="28"/>
      <c r="SW1230" s="28"/>
      <c r="SX1230" s="28"/>
      <c r="SY1230" s="23">
        <f t="shared" si="1766"/>
        <v>0</v>
      </c>
      <c r="SZ1230" s="23">
        <f t="shared" si="1767"/>
        <v>0</v>
      </c>
      <c r="TA1230" s="23">
        <f t="shared" si="1768"/>
        <v>0</v>
      </c>
      <c r="TB1230" s="23">
        <f t="shared" si="1769"/>
        <v>0</v>
      </c>
      <c r="TC1230" s="23">
        <f t="shared" si="1770"/>
        <v>0</v>
      </c>
      <c r="TD1230" s="23">
        <f t="shared" si="1771"/>
        <v>0</v>
      </c>
      <c r="TE1230" s="23">
        <f t="shared" si="1772"/>
        <v>95997.82</v>
      </c>
      <c r="TF1230" s="23">
        <f t="shared" si="1773"/>
        <v>97945.02</v>
      </c>
      <c r="TG1230" s="23">
        <f t="shared" si="1774"/>
        <v>98549.42</v>
      </c>
      <c r="TH1230" s="23">
        <f t="shared" si="1775"/>
        <v>2760.72</v>
      </c>
      <c r="TI1230" s="23">
        <f t="shared" si="1776"/>
        <v>2872.19</v>
      </c>
      <c r="TJ1230" s="23">
        <f t="shared" si="1777"/>
        <v>2872.19</v>
      </c>
      <c r="TK1230" s="23">
        <f t="shared" si="1778"/>
        <v>0</v>
      </c>
      <c r="TL1230" s="23">
        <f t="shared" si="1778"/>
        <v>0</v>
      </c>
      <c r="TM1230" s="23">
        <f t="shared" si="1778"/>
        <v>0</v>
      </c>
      <c r="TN1230" s="23">
        <f t="shared" si="1779"/>
        <v>0</v>
      </c>
      <c r="TO1230" s="23">
        <f t="shared" si="1779"/>
        <v>0</v>
      </c>
      <c r="TP1230" s="23">
        <f t="shared" si="1779"/>
        <v>0</v>
      </c>
      <c r="TQ1230" s="28"/>
      <c r="TR1230" s="28"/>
      <c r="TS1230" s="28"/>
      <c r="TT1230" s="23">
        <f t="shared" si="1780"/>
        <v>0</v>
      </c>
      <c r="TU1230" s="23">
        <f t="shared" si="1781"/>
        <v>0</v>
      </c>
      <c r="TV1230" s="23">
        <f t="shared" si="1782"/>
        <v>0</v>
      </c>
      <c r="TW1230" s="23">
        <f t="shared" si="1783"/>
        <v>0</v>
      </c>
      <c r="TX1230" s="23">
        <f t="shared" si="1784"/>
        <v>0</v>
      </c>
      <c r="TY1230" s="23">
        <f t="shared" si="1785"/>
        <v>0</v>
      </c>
      <c r="TZ1230" s="23">
        <f t="shared" si="1786"/>
        <v>93989.65</v>
      </c>
      <c r="UA1230" s="23">
        <f t="shared" si="1787"/>
        <v>95897.41</v>
      </c>
      <c r="UB1230" s="23">
        <f t="shared" si="1788"/>
        <v>96656.33</v>
      </c>
      <c r="UC1230" s="23">
        <f t="shared" si="1789"/>
        <v>2906.13</v>
      </c>
      <c r="UD1230" s="23">
        <f t="shared" si="1790"/>
        <v>3046.33</v>
      </c>
      <c r="UE1230" s="23">
        <f t="shared" si="1791"/>
        <v>3046.33</v>
      </c>
      <c r="UF1230" s="23">
        <f t="shared" si="1792"/>
        <v>0</v>
      </c>
      <c r="UG1230" s="23">
        <f t="shared" si="1792"/>
        <v>0</v>
      </c>
      <c r="UH1230" s="23">
        <f t="shared" si="1792"/>
        <v>0</v>
      </c>
      <c r="UI1230" s="23">
        <f t="shared" si="1793"/>
        <v>0</v>
      </c>
      <c r="UJ1230" s="23">
        <f t="shared" si="1793"/>
        <v>0</v>
      </c>
      <c r="UK1230" s="23">
        <f t="shared" si="1793"/>
        <v>0</v>
      </c>
      <c r="UL1230" s="28"/>
      <c r="UM1230" s="28"/>
      <c r="UN1230" s="28"/>
      <c r="UO1230" s="23">
        <f t="shared" si="1794"/>
        <v>0</v>
      </c>
      <c r="UP1230" s="23">
        <f t="shared" si="1795"/>
        <v>0</v>
      </c>
      <c r="UQ1230" s="23">
        <f t="shared" si="1796"/>
        <v>0</v>
      </c>
      <c r="UR1230" s="23">
        <f t="shared" si="1797"/>
        <v>0</v>
      </c>
      <c r="US1230" s="23">
        <f t="shared" si="1798"/>
        <v>0</v>
      </c>
      <c r="UT1230" s="23">
        <f t="shared" si="1799"/>
        <v>0</v>
      </c>
      <c r="UU1230" s="23">
        <f t="shared" si="1800"/>
        <v>96269.69</v>
      </c>
      <c r="UV1230" s="23">
        <f t="shared" si="1801"/>
        <v>97945.09</v>
      </c>
      <c r="UW1230" s="23">
        <f t="shared" si="1802"/>
        <v>98732.95</v>
      </c>
      <c r="UX1230" s="23">
        <f t="shared" si="1803"/>
        <v>1704.74</v>
      </c>
      <c r="UY1230" s="23">
        <f t="shared" si="1804"/>
        <v>1785.45</v>
      </c>
      <c r="UZ1230" s="23">
        <f t="shared" si="1805"/>
        <v>1785.45</v>
      </c>
      <c r="VA1230" s="23">
        <f t="shared" si="1806"/>
        <v>0</v>
      </c>
      <c r="VB1230" s="23">
        <f t="shared" si="1806"/>
        <v>0</v>
      </c>
      <c r="VC1230" s="23">
        <f t="shared" si="1806"/>
        <v>0</v>
      </c>
      <c r="VD1230" s="23">
        <f t="shared" si="1807"/>
        <v>0</v>
      </c>
      <c r="VE1230" s="23">
        <f t="shared" si="1807"/>
        <v>0</v>
      </c>
      <c r="VF1230" s="23">
        <f t="shared" si="1807"/>
        <v>0</v>
      </c>
      <c r="VG1230" s="28">
        <v>80</v>
      </c>
      <c r="VH1230" s="28">
        <v>80</v>
      </c>
      <c r="VI1230" s="28">
        <v>80</v>
      </c>
      <c r="VJ1230" s="23">
        <f t="shared" si="1808"/>
        <v>7437200</v>
      </c>
      <c r="VK1230" s="23">
        <f t="shared" si="1809"/>
        <v>7835600</v>
      </c>
      <c r="VL1230" s="23">
        <f t="shared" si="1810"/>
        <v>7835600</v>
      </c>
      <c r="VM1230" s="23">
        <f t="shared" si="1811"/>
        <v>186844.79999999999</v>
      </c>
      <c r="VN1230" s="23">
        <f t="shared" si="1812"/>
        <v>186844.79999999999</v>
      </c>
      <c r="VO1230" s="23">
        <f t="shared" si="1813"/>
        <v>186844.79999999999</v>
      </c>
      <c r="VP1230" s="23">
        <f t="shared" si="1814"/>
        <v>95346.81</v>
      </c>
      <c r="VQ1230" s="23">
        <f t="shared" si="1815"/>
        <v>97340.07</v>
      </c>
      <c r="VR1230" s="23">
        <f t="shared" si="1816"/>
        <v>97785.279999999999</v>
      </c>
      <c r="VS1230" s="23">
        <f t="shared" si="1817"/>
        <v>2245.11</v>
      </c>
      <c r="VT1230" s="23">
        <f t="shared" si="1818"/>
        <v>2345.7199999999998</v>
      </c>
      <c r="VU1230" s="23">
        <f t="shared" si="1819"/>
        <v>2345.7199999999998</v>
      </c>
      <c r="VV1230" s="23">
        <f t="shared" si="1820"/>
        <v>7627744.7999999998</v>
      </c>
      <c r="VW1230" s="23">
        <f t="shared" si="1820"/>
        <v>7787205.5999999996</v>
      </c>
      <c r="VX1230" s="23">
        <f t="shared" si="1820"/>
        <v>7822822.4000000004</v>
      </c>
      <c r="VY1230" s="23">
        <f t="shared" si="1821"/>
        <v>179608.8</v>
      </c>
      <c r="VZ1230" s="23">
        <f t="shared" si="1821"/>
        <v>187657.60000000001</v>
      </c>
      <c r="WA1230" s="23">
        <f t="shared" si="1821"/>
        <v>187657.60000000001</v>
      </c>
      <c r="WB1230" s="28"/>
      <c r="WC1230" s="28"/>
      <c r="WD1230" s="28"/>
      <c r="WE1230" s="23">
        <f t="shared" si="1822"/>
        <v>0</v>
      </c>
      <c r="WF1230" s="23">
        <f t="shared" si="1823"/>
        <v>0</v>
      </c>
      <c r="WG1230" s="23">
        <f t="shared" si="1824"/>
        <v>0</v>
      </c>
      <c r="WH1230" s="23">
        <f t="shared" si="1825"/>
        <v>0</v>
      </c>
      <c r="WI1230" s="23">
        <f t="shared" si="1826"/>
        <v>0</v>
      </c>
      <c r="WJ1230" s="23">
        <f t="shared" si="1827"/>
        <v>0</v>
      </c>
      <c r="WK1230" s="23">
        <f t="shared" si="1828"/>
        <v>96250.45</v>
      </c>
      <c r="WL1230" s="23">
        <f t="shared" si="1829"/>
        <v>97945.05</v>
      </c>
      <c r="WM1230" s="23">
        <f t="shared" si="1830"/>
        <v>98985.93</v>
      </c>
      <c r="WN1230" s="23">
        <f t="shared" si="1831"/>
        <v>2153.48</v>
      </c>
      <c r="WO1230" s="23">
        <f t="shared" si="1832"/>
        <v>2229.92</v>
      </c>
      <c r="WP1230" s="23">
        <f t="shared" si="1833"/>
        <v>2229.92</v>
      </c>
      <c r="WQ1230" s="23">
        <f t="shared" si="1834"/>
        <v>0</v>
      </c>
      <c r="WR1230" s="23">
        <f t="shared" si="1834"/>
        <v>0</v>
      </c>
      <c r="WS1230" s="23">
        <f t="shared" si="1834"/>
        <v>0</v>
      </c>
      <c r="WT1230" s="23">
        <f t="shared" si="1835"/>
        <v>0</v>
      </c>
      <c r="WU1230" s="23">
        <f t="shared" si="1835"/>
        <v>0</v>
      </c>
      <c r="WV1230" s="23">
        <f t="shared" si="1835"/>
        <v>0</v>
      </c>
      <c r="WW1230" s="28"/>
      <c r="WX1230" s="28"/>
      <c r="WY1230" s="28"/>
      <c r="WZ1230" s="23">
        <f t="shared" si="1836"/>
        <v>0</v>
      </c>
      <c r="XA1230" s="23">
        <f t="shared" si="1837"/>
        <v>0</v>
      </c>
      <c r="XB1230" s="23">
        <f t="shared" si="1838"/>
        <v>0</v>
      </c>
      <c r="XC1230" s="23">
        <f t="shared" si="1839"/>
        <v>0</v>
      </c>
      <c r="XD1230" s="23">
        <f t="shared" si="1840"/>
        <v>0</v>
      </c>
      <c r="XE1230" s="23">
        <f t="shared" si="1841"/>
        <v>0</v>
      </c>
      <c r="XF1230" s="23">
        <f t="shared" si="1842"/>
        <v>95875.77</v>
      </c>
      <c r="XG1230" s="23">
        <f t="shared" si="1843"/>
        <v>97945.1</v>
      </c>
      <c r="XH1230" s="23">
        <f t="shared" si="1844"/>
        <v>98748.47</v>
      </c>
      <c r="XI1230" s="23">
        <f t="shared" si="1845"/>
        <v>1677.17</v>
      </c>
      <c r="XJ1230" s="23">
        <f t="shared" si="1846"/>
        <v>1778.01</v>
      </c>
      <c r="XK1230" s="23">
        <f t="shared" si="1847"/>
        <v>1778.01</v>
      </c>
      <c r="XL1230" s="23">
        <f t="shared" si="1848"/>
        <v>0</v>
      </c>
      <c r="XM1230" s="23">
        <f t="shared" si="1848"/>
        <v>0</v>
      </c>
      <c r="XN1230" s="23">
        <f t="shared" si="1848"/>
        <v>0</v>
      </c>
      <c r="XO1230" s="23">
        <f t="shared" si="1849"/>
        <v>0</v>
      </c>
      <c r="XP1230" s="23">
        <f t="shared" si="1849"/>
        <v>0</v>
      </c>
      <c r="XQ1230" s="23">
        <f t="shared" si="1849"/>
        <v>0</v>
      </c>
      <c r="XR1230" s="28"/>
      <c r="XS1230" s="28"/>
      <c r="XT1230" s="28"/>
      <c r="XU1230" s="23">
        <f t="shared" si="1850"/>
        <v>0</v>
      </c>
      <c r="XV1230" s="23">
        <f t="shared" si="1851"/>
        <v>0</v>
      </c>
      <c r="XW1230" s="23">
        <f t="shared" si="1852"/>
        <v>0</v>
      </c>
      <c r="XX1230" s="23">
        <f t="shared" si="1853"/>
        <v>0</v>
      </c>
      <c r="XY1230" s="23">
        <f t="shared" si="1854"/>
        <v>0</v>
      </c>
      <c r="XZ1230" s="23">
        <f t="shared" si="1855"/>
        <v>0</v>
      </c>
      <c r="YA1230" s="23">
        <f t="shared" si="1856"/>
        <v>0</v>
      </c>
      <c r="YB1230" s="23">
        <f t="shared" si="1857"/>
        <v>0</v>
      </c>
      <c r="YC1230" s="23">
        <f t="shared" si="1858"/>
        <v>0</v>
      </c>
      <c r="YD1230" s="23">
        <f t="shared" si="1859"/>
        <v>0</v>
      </c>
      <c r="YE1230" s="23">
        <f t="shared" si="1860"/>
        <v>0</v>
      </c>
      <c r="YF1230" s="23">
        <f t="shared" si="1861"/>
        <v>0</v>
      </c>
      <c r="YG1230" s="23">
        <f t="shared" si="1862"/>
        <v>0</v>
      </c>
      <c r="YH1230" s="23">
        <f t="shared" si="1862"/>
        <v>0</v>
      </c>
      <c r="YI1230" s="23">
        <f t="shared" si="1862"/>
        <v>0</v>
      </c>
      <c r="YJ1230" s="23">
        <f t="shared" si="1863"/>
        <v>0</v>
      </c>
      <c r="YK1230" s="23">
        <f t="shared" si="1863"/>
        <v>0</v>
      </c>
      <c r="YL1230" s="23">
        <f t="shared" si="1863"/>
        <v>0</v>
      </c>
      <c r="YM1230" s="57">
        <f t="shared" si="1864"/>
        <v>618</v>
      </c>
      <c r="YN1230" s="57">
        <f t="shared" si="1864"/>
        <v>618</v>
      </c>
      <c r="YO1230" s="57">
        <f t="shared" si="1864"/>
        <v>618</v>
      </c>
      <c r="YP1230" s="23">
        <f t="shared" si="1865"/>
        <v>57452370</v>
      </c>
      <c r="YQ1230" s="23">
        <f t="shared" si="1866"/>
        <v>60530010</v>
      </c>
      <c r="YR1230" s="23">
        <f t="shared" si="1867"/>
        <v>60530010</v>
      </c>
      <c r="YS1230" s="23">
        <f t="shared" si="1868"/>
        <v>1443376.08</v>
      </c>
      <c r="YT1230" s="23">
        <f t="shared" si="1869"/>
        <v>1443376.08</v>
      </c>
      <c r="YU1230" s="23">
        <f t="shared" si="1870"/>
        <v>1443376.08</v>
      </c>
      <c r="YV1230" s="23">
        <f t="shared" si="1871"/>
        <v>96060.91</v>
      </c>
      <c r="YW1230" s="23">
        <f t="shared" si="1872"/>
        <v>97934.55</v>
      </c>
      <c r="YX1230" s="23">
        <f t="shared" si="1873"/>
        <v>98691.15</v>
      </c>
      <c r="YY1230" s="23">
        <f t="shared" si="1874"/>
        <v>2301.58</v>
      </c>
      <c r="YZ1230" s="23">
        <f t="shared" si="1875"/>
        <v>2389.02</v>
      </c>
      <c r="ZA1230" s="23">
        <f t="shared" si="1876"/>
        <v>2389.02</v>
      </c>
      <c r="ZB1230" s="23">
        <f t="shared" si="1877"/>
        <v>59365642.380000003</v>
      </c>
      <c r="ZC1230" s="23">
        <f t="shared" si="1877"/>
        <v>60523551.899999999</v>
      </c>
      <c r="ZD1230" s="23">
        <f t="shared" si="1877"/>
        <v>60991130.700000003</v>
      </c>
      <c r="ZE1230" s="23">
        <f t="shared" si="1878"/>
        <v>1422376.44</v>
      </c>
      <c r="ZF1230" s="23">
        <f t="shared" si="1878"/>
        <v>1476414.36</v>
      </c>
      <c r="ZG1230" s="23">
        <f t="shared" si="1878"/>
        <v>1476414.36</v>
      </c>
    </row>
    <row r="1231" spans="1:683" ht="60" hidden="1">
      <c r="A1231" s="19" t="s">
        <v>160</v>
      </c>
      <c r="B1231" s="85"/>
      <c r="C1231" s="5"/>
      <c r="D1231" s="116"/>
      <c r="E1231" s="74"/>
      <c r="F1231" s="36">
        <f t="shared" si="1879"/>
        <v>0</v>
      </c>
      <c r="G1231" s="36">
        <f t="shared" si="1879"/>
        <v>0</v>
      </c>
      <c r="H1231" s="36">
        <f t="shared" si="1879"/>
        <v>0</v>
      </c>
      <c r="I1231" s="23">
        <f t="shared" si="1880"/>
        <v>0</v>
      </c>
      <c r="J1231" s="23">
        <f t="shared" si="1880"/>
        <v>0</v>
      </c>
      <c r="K1231" s="23">
        <f t="shared" si="1880"/>
        <v>0</v>
      </c>
      <c r="L1231" s="28"/>
      <c r="M1231" s="28"/>
      <c r="N1231" s="28"/>
      <c r="O1231" s="23">
        <f t="shared" si="1430"/>
        <v>0</v>
      </c>
      <c r="P1231" s="23">
        <f t="shared" si="1431"/>
        <v>0</v>
      </c>
      <c r="Q1231" s="23">
        <f t="shared" si="1432"/>
        <v>0</v>
      </c>
      <c r="R1231" s="23">
        <f t="shared" si="1433"/>
        <v>0</v>
      </c>
      <c r="S1231" s="23">
        <f t="shared" si="1434"/>
        <v>0</v>
      </c>
      <c r="T1231" s="23">
        <f t="shared" si="1435"/>
        <v>0</v>
      </c>
      <c r="U1231" s="23">
        <f t="shared" si="1436"/>
        <v>0</v>
      </c>
      <c r="V1231" s="23">
        <f t="shared" si="1437"/>
        <v>0</v>
      </c>
      <c r="W1231" s="23">
        <f t="shared" si="1438"/>
        <v>0</v>
      </c>
      <c r="X1231" s="23">
        <f t="shared" si="1439"/>
        <v>0</v>
      </c>
      <c r="Y1231" s="23">
        <f t="shared" si="1440"/>
        <v>0</v>
      </c>
      <c r="Z1231" s="23">
        <f t="shared" si="1441"/>
        <v>0</v>
      </c>
      <c r="AA1231" s="23">
        <f t="shared" si="1442"/>
        <v>0</v>
      </c>
      <c r="AB1231" s="23">
        <f t="shared" si="1442"/>
        <v>0</v>
      </c>
      <c r="AC1231" s="23">
        <f t="shared" si="1442"/>
        <v>0</v>
      </c>
      <c r="AD1231" s="23">
        <f t="shared" si="1443"/>
        <v>0</v>
      </c>
      <c r="AE1231" s="23">
        <f t="shared" si="1443"/>
        <v>0</v>
      </c>
      <c r="AF1231" s="23">
        <f t="shared" si="1443"/>
        <v>0</v>
      </c>
      <c r="AG1231" s="28"/>
      <c r="AH1231" s="28"/>
      <c r="AI1231" s="28"/>
      <c r="AJ1231" s="23">
        <f t="shared" si="1444"/>
        <v>0</v>
      </c>
      <c r="AK1231" s="23">
        <f t="shared" si="1445"/>
        <v>0</v>
      </c>
      <c r="AL1231" s="23">
        <f t="shared" si="1446"/>
        <v>0</v>
      </c>
      <c r="AM1231" s="23">
        <f t="shared" si="1447"/>
        <v>0</v>
      </c>
      <c r="AN1231" s="23">
        <f t="shared" si="1448"/>
        <v>0</v>
      </c>
      <c r="AO1231" s="23">
        <f t="shared" si="1449"/>
        <v>0</v>
      </c>
      <c r="AP1231" s="23">
        <f t="shared" si="1450"/>
        <v>0</v>
      </c>
      <c r="AQ1231" s="23">
        <f t="shared" si="1451"/>
        <v>0</v>
      </c>
      <c r="AR1231" s="23">
        <f t="shared" si="1452"/>
        <v>0</v>
      </c>
      <c r="AS1231" s="23">
        <f t="shared" si="1453"/>
        <v>0</v>
      </c>
      <c r="AT1231" s="23">
        <f t="shared" si="1454"/>
        <v>0</v>
      </c>
      <c r="AU1231" s="23">
        <f t="shared" si="1455"/>
        <v>0</v>
      </c>
      <c r="AV1231" s="23">
        <f t="shared" si="1456"/>
        <v>0</v>
      </c>
      <c r="AW1231" s="23">
        <f t="shared" si="1456"/>
        <v>0</v>
      </c>
      <c r="AX1231" s="23">
        <f t="shared" si="1456"/>
        <v>0</v>
      </c>
      <c r="AY1231" s="23">
        <f t="shared" si="1457"/>
        <v>0</v>
      </c>
      <c r="AZ1231" s="23">
        <f t="shared" si="1457"/>
        <v>0</v>
      </c>
      <c r="BA1231" s="23">
        <f t="shared" si="1457"/>
        <v>0</v>
      </c>
      <c r="BB1231" s="28"/>
      <c r="BC1231" s="28"/>
      <c r="BD1231" s="28"/>
      <c r="BE1231" s="23">
        <f t="shared" si="1458"/>
        <v>0</v>
      </c>
      <c r="BF1231" s="23">
        <f t="shared" si="1459"/>
        <v>0</v>
      </c>
      <c r="BG1231" s="23">
        <f t="shared" si="1460"/>
        <v>0</v>
      </c>
      <c r="BH1231" s="23">
        <f t="shared" si="1461"/>
        <v>0</v>
      </c>
      <c r="BI1231" s="23">
        <f t="shared" si="1462"/>
        <v>0</v>
      </c>
      <c r="BJ1231" s="23">
        <f t="shared" si="1463"/>
        <v>0</v>
      </c>
      <c r="BK1231" s="23">
        <f t="shared" si="1464"/>
        <v>0</v>
      </c>
      <c r="BL1231" s="23">
        <f t="shared" si="1465"/>
        <v>0</v>
      </c>
      <c r="BM1231" s="23">
        <f t="shared" si="1466"/>
        <v>0</v>
      </c>
      <c r="BN1231" s="23">
        <f t="shared" si="1467"/>
        <v>0</v>
      </c>
      <c r="BO1231" s="23">
        <f t="shared" si="1468"/>
        <v>0</v>
      </c>
      <c r="BP1231" s="23">
        <f t="shared" si="1469"/>
        <v>0</v>
      </c>
      <c r="BQ1231" s="23">
        <f t="shared" si="1470"/>
        <v>0</v>
      </c>
      <c r="BR1231" s="23">
        <f t="shared" si="1470"/>
        <v>0</v>
      </c>
      <c r="BS1231" s="23">
        <f t="shared" si="1470"/>
        <v>0</v>
      </c>
      <c r="BT1231" s="23">
        <f t="shared" si="1471"/>
        <v>0</v>
      </c>
      <c r="BU1231" s="23">
        <f t="shared" si="1471"/>
        <v>0</v>
      </c>
      <c r="BV1231" s="23">
        <f t="shared" si="1471"/>
        <v>0</v>
      </c>
      <c r="BW1231" s="28"/>
      <c r="BX1231" s="28"/>
      <c r="BY1231" s="28"/>
      <c r="BZ1231" s="23">
        <f t="shared" si="1472"/>
        <v>0</v>
      </c>
      <c r="CA1231" s="23">
        <f t="shared" si="1473"/>
        <v>0</v>
      </c>
      <c r="CB1231" s="23">
        <f t="shared" si="1474"/>
        <v>0</v>
      </c>
      <c r="CC1231" s="23">
        <f t="shared" si="1475"/>
        <v>0</v>
      </c>
      <c r="CD1231" s="23">
        <f t="shared" si="1476"/>
        <v>0</v>
      </c>
      <c r="CE1231" s="23">
        <f t="shared" si="1477"/>
        <v>0</v>
      </c>
      <c r="CF1231" s="23">
        <f t="shared" si="1478"/>
        <v>0</v>
      </c>
      <c r="CG1231" s="23">
        <f t="shared" si="1479"/>
        <v>0</v>
      </c>
      <c r="CH1231" s="23">
        <f t="shared" si="1480"/>
        <v>0</v>
      </c>
      <c r="CI1231" s="23">
        <f t="shared" si="1481"/>
        <v>0</v>
      </c>
      <c r="CJ1231" s="23">
        <f t="shared" si="1482"/>
        <v>0</v>
      </c>
      <c r="CK1231" s="23">
        <f t="shared" si="1483"/>
        <v>0</v>
      </c>
      <c r="CL1231" s="23">
        <f t="shared" si="1484"/>
        <v>0</v>
      </c>
      <c r="CM1231" s="23">
        <f t="shared" si="1484"/>
        <v>0</v>
      </c>
      <c r="CN1231" s="23">
        <f t="shared" si="1484"/>
        <v>0</v>
      </c>
      <c r="CO1231" s="23">
        <f t="shared" si="1485"/>
        <v>0</v>
      </c>
      <c r="CP1231" s="23">
        <f t="shared" si="1485"/>
        <v>0</v>
      </c>
      <c r="CQ1231" s="23">
        <f t="shared" si="1485"/>
        <v>0</v>
      </c>
      <c r="CR1231" s="28"/>
      <c r="CS1231" s="28"/>
      <c r="CT1231" s="28"/>
      <c r="CU1231" s="23">
        <f t="shared" si="1486"/>
        <v>0</v>
      </c>
      <c r="CV1231" s="23">
        <f t="shared" si="1487"/>
        <v>0</v>
      </c>
      <c r="CW1231" s="23">
        <f t="shared" si="1488"/>
        <v>0</v>
      </c>
      <c r="CX1231" s="23">
        <f t="shared" si="1489"/>
        <v>0</v>
      </c>
      <c r="CY1231" s="23">
        <f t="shared" si="1490"/>
        <v>0</v>
      </c>
      <c r="CZ1231" s="23">
        <f t="shared" si="1491"/>
        <v>0</v>
      </c>
      <c r="DA1231" s="23">
        <f t="shared" si="1492"/>
        <v>0</v>
      </c>
      <c r="DB1231" s="23">
        <f t="shared" si="1493"/>
        <v>0</v>
      </c>
      <c r="DC1231" s="23">
        <f t="shared" si="1494"/>
        <v>0</v>
      </c>
      <c r="DD1231" s="23">
        <f t="shared" si="1495"/>
        <v>0</v>
      </c>
      <c r="DE1231" s="23">
        <f t="shared" si="1496"/>
        <v>0</v>
      </c>
      <c r="DF1231" s="23">
        <f t="shared" si="1497"/>
        <v>0</v>
      </c>
      <c r="DG1231" s="23">
        <f t="shared" si="1498"/>
        <v>0</v>
      </c>
      <c r="DH1231" s="23">
        <f t="shared" si="1498"/>
        <v>0</v>
      </c>
      <c r="DI1231" s="23">
        <f t="shared" si="1498"/>
        <v>0</v>
      </c>
      <c r="DJ1231" s="23">
        <f t="shared" si="1499"/>
        <v>0</v>
      </c>
      <c r="DK1231" s="23">
        <f t="shared" si="1499"/>
        <v>0</v>
      </c>
      <c r="DL1231" s="23">
        <f t="shared" si="1499"/>
        <v>0</v>
      </c>
      <c r="DM1231" s="28"/>
      <c r="DN1231" s="28"/>
      <c r="DO1231" s="28"/>
      <c r="DP1231" s="23">
        <f t="shared" si="1500"/>
        <v>0</v>
      </c>
      <c r="DQ1231" s="23">
        <f t="shared" si="1501"/>
        <v>0</v>
      </c>
      <c r="DR1231" s="23">
        <f t="shared" si="1502"/>
        <v>0</v>
      </c>
      <c r="DS1231" s="23">
        <f t="shared" si="1503"/>
        <v>0</v>
      </c>
      <c r="DT1231" s="23">
        <f t="shared" si="1504"/>
        <v>0</v>
      </c>
      <c r="DU1231" s="23">
        <f t="shared" si="1505"/>
        <v>0</v>
      </c>
      <c r="DV1231" s="23">
        <f t="shared" si="1506"/>
        <v>0</v>
      </c>
      <c r="DW1231" s="23">
        <f t="shared" si="1507"/>
        <v>0</v>
      </c>
      <c r="DX1231" s="23">
        <f t="shared" si="1508"/>
        <v>0</v>
      </c>
      <c r="DY1231" s="23">
        <f t="shared" si="1509"/>
        <v>0</v>
      </c>
      <c r="DZ1231" s="23">
        <f t="shared" si="1510"/>
        <v>0</v>
      </c>
      <c r="EA1231" s="23">
        <f t="shared" si="1511"/>
        <v>0</v>
      </c>
      <c r="EB1231" s="23">
        <f t="shared" si="1512"/>
        <v>0</v>
      </c>
      <c r="EC1231" s="23">
        <f t="shared" si="1512"/>
        <v>0</v>
      </c>
      <c r="ED1231" s="23">
        <f t="shared" si="1512"/>
        <v>0</v>
      </c>
      <c r="EE1231" s="23">
        <f t="shared" si="1513"/>
        <v>0</v>
      </c>
      <c r="EF1231" s="23">
        <f t="shared" si="1513"/>
        <v>0</v>
      </c>
      <c r="EG1231" s="23">
        <f t="shared" si="1513"/>
        <v>0</v>
      </c>
      <c r="EH1231" s="28"/>
      <c r="EI1231" s="28"/>
      <c r="EJ1231" s="28"/>
      <c r="EK1231" s="23">
        <f t="shared" si="1514"/>
        <v>0</v>
      </c>
      <c r="EL1231" s="23">
        <f t="shared" si="1515"/>
        <v>0</v>
      </c>
      <c r="EM1231" s="23">
        <f t="shared" si="1516"/>
        <v>0</v>
      </c>
      <c r="EN1231" s="23">
        <f t="shared" si="1517"/>
        <v>0</v>
      </c>
      <c r="EO1231" s="23">
        <f t="shared" si="1518"/>
        <v>0</v>
      </c>
      <c r="EP1231" s="23">
        <f t="shared" si="1519"/>
        <v>0</v>
      </c>
      <c r="EQ1231" s="23">
        <f t="shared" si="1520"/>
        <v>0</v>
      </c>
      <c r="ER1231" s="23">
        <f t="shared" si="1521"/>
        <v>0</v>
      </c>
      <c r="ES1231" s="23">
        <f t="shared" si="1522"/>
        <v>0</v>
      </c>
      <c r="ET1231" s="23">
        <f t="shared" si="1523"/>
        <v>0</v>
      </c>
      <c r="EU1231" s="23">
        <f t="shared" si="1524"/>
        <v>0</v>
      </c>
      <c r="EV1231" s="23">
        <f t="shared" si="1525"/>
        <v>0</v>
      </c>
      <c r="EW1231" s="23">
        <f t="shared" si="1526"/>
        <v>0</v>
      </c>
      <c r="EX1231" s="23">
        <f t="shared" si="1526"/>
        <v>0</v>
      </c>
      <c r="EY1231" s="23">
        <f t="shared" si="1526"/>
        <v>0</v>
      </c>
      <c r="EZ1231" s="23">
        <f t="shared" si="1527"/>
        <v>0</v>
      </c>
      <c r="FA1231" s="23">
        <f t="shared" si="1527"/>
        <v>0</v>
      </c>
      <c r="FB1231" s="23">
        <f t="shared" si="1527"/>
        <v>0</v>
      </c>
      <c r="FC1231" s="28"/>
      <c r="FD1231" s="28"/>
      <c r="FE1231" s="28"/>
      <c r="FF1231" s="23">
        <f t="shared" si="1528"/>
        <v>0</v>
      </c>
      <c r="FG1231" s="23">
        <f t="shared" si="1529"/>
        <v>0</v>
      </c>
      <c r="FH1231" s="23">
        <f t="shared" si="1530"/>
        <v>0</v>
      </c>
      <c r="FI1231" s="23">
        <f t="shared" si="1531"/>
        <v>0</v>
      </c>
      <c r="FJ1231" s="23">
        <f t="shared" si="1532"/>
        <v>0</v>
      </c>
      <c r="FK1231" s="23">
        <f t="shared" si="1533"/>
        <v>0</v>
      </c>
      <c r="FL1231" s="23">
        <f t="shared" si="1534"/>
        <v>0</v>
      </c>
      <c r="FM1231" s="23">
        <f t="shared" si="1535"/>
        <v>0</v>
      </c>
      <c r="FN1231" s="23">
        <f t="shared" si="1536"/>
        <v>0</v>
      </c>
      <c r="FO1231" s="23">
        <f t="shared" si="1537"/>
        <v>0</v>
      </c>
      <c r="FP1231" s="23">
        <f t="shared" si="1538"/>
        <v>0</v>
      </c>
      <c r="FQ1231" s="23">
        <f t="shared" si="1539"/>
        <v>0</v>
      </c>
      <c r="FR1231" s="23">
        <f t="shared" si="1540"/>
        <v>0</v>
      </c>
      <c r="FS1231" s="23">
        <f t="shared" si="1540"/>
        <v>0</v>
      </c>
      <c r="FT1231" s="23">
        <f t="shared" si="1540"/>
        <v>0</v>
      </c>
      <c r="FU1231" s="23">
        <f t="shared" si="1541"/>
        <v>0</v>
      </c>
      <c r="FV1231" s="23">
        <f t="shared" si="1541"/>
        <v>0</v>
      </c>
      <c r="FW1231" s="23">
        <f t="shared" si="1541"/>
        <v>0</v>
      </c>
      <c r="FX1231" s="28"/>
      <c r="FY1231" s="28"/>
      <c r="FZ1231" s="28"/>
      <c r="GA1231" s="23">
        <f t="shared" si="1542"/>
        <v>0</v>
      </c>
      <c r="GB1231" s="23">
        <f t="shared" si="1543"/>
        <v>0</v>
      </c>
      <c r="GC1231" s="23">
        <f t="shared" si="1544"/>
        <v>0</v>
      </c>
      <c r="GD1231" s="23">
        <f t="shared" si="1545"/>
        <v>0</v>
      </c>
      <c r="GE1231" s="23">
        <f t="shared" si="1546"/>
        <v>0</v>
      </c>
      <c r="GF1231" s="23">
        <f t="shared" si="1547"/>
        <v>0</v>
      </c>
      <c r="GG1231" s="23">
        <f t="shared" si="1548"/>
        <v>0</v>
      </c>
      <c r="GH1231" s="23">
        <f t="shared" si="1549"/>
        <v>0</v>
      </c>
      <c r="GI1231" s="23">
        <f t="shared" si="1550"/>
        <v>0</v>
      </c>
      <c r="GJ1231" s="23">
        <f t="shared" si="1551"/>
        <v>0</v>
      </c>
      <c r="GK1231" s="23">
        <f t="shared" si="1552"/>
        <v>0</v>
      </c>
      <c r="GL1231" s="23">
        <f t="shared" si="1553"/>
        <v>0</v>
      </c>
      <c r="GM1231" s="23">
        <f t="shared" si="1554"/>
        <v>0</v>
      </c>
      <c r="GN1231" s="23">
        <f t="shared" si="1554"/>
        <v>0</v>
      </c>
      <c r="GO1231" s="23">
        <f t="shared" si="1554"/>
        <v>0</v>
      </c>
      <c r="GP1231" s="23">
        <f t="shared" si="1555"/>
        <v>0</v>
      </c>
      <c r="GQ1231" s="23">
        <f t="shared" si="1555"/>
        <v>0</v>
      </c>
      <c r="GR1231" s="23">
        <f t="shared" si="1555"/>
        <v>0</v>
      </c>
      <c r="GS1231" s="28"/>
      <c r="GT1231" s="28"/>
      <c r="GU1231" s="28"/>
      <c r="GV1231" s="23">
        <f t="shared" si="1556"/>
        <v>0</v>
      </c>
      <c r="GW1231" s="23">
        <f t="shared" si="1557"/>
        <v>0</v>
      </c>
      <c r="GX1231" s="23">
        <f t="shared" si="1558"/>
        <v>0</v>
      </c>
      <c r="GY1231" s="23">
        <f t="shared" si="1559"/>
        <v>0</v>
      </c>
      <c r="GZ1231" s="23">
        <f t="shared" si="1560"/>
        <v>0</v>
      </c>
      <c r="HA1231" s="23">
        <f t="shared" si="1561"/>
        <v>0</v>
      </c>
      <c r="HB1231" s="23">
        <f t="shared" si="1562"/>
        <v>0</v>
      </c>
      <c r="HC1231" s="23">
        <f t="shared" si="1563"/>
        <v>0</v>
      </c>
      <c r="HD1231" s="23">
        <f t="shared" si="1564"/>
        <v>0</v>
      </c>
      <c r="HE1231" s="23">
        <f t="shared" si="1565"/>
        <v>0</v>
      </c>
      <c r="HF1231" s="23">
        <f t="shared" si="1566"/>
        <v>0</v>
      </c>
      <c r="HG1231" s="23">
        <f t="shared" si="1567"/>
        <v>0</v>
      </c>
      <c r="HH1231" s="23">
        <f t="shared" si="1568"/>
        <v>0</v>
      </c>
      <c r="HI1231" s="23">
        <f t="shared" si="1568"/>
        <v>0</v>
      </c>
      <c r="HJ1231" s="23">
        <f t="shared" si="1568"/>
        <v>0</v>
      </c>
      <c r="HK1231" s="23">
        <f t="shared" si="1569"/>
        <v>0</v>
      </c>
      <c r="HL1231" s="23">
        <f t="shared" si="1569"/>
        <v>0</v>
      </c>
      <c r="HM1231" s="23">
        <f t="shared" si="1569"/>
        <v>0</v>
      </c>
      <c r="HN1231" s="28"/>
      <c r="HO1231" s="28"/>
      <c r="HP1231" s="28"/>
      <c r="HQ1231" s="23">
        <f t="shared" si="1570"/>
        <v>0</v>
      </c>
      <c r="HR1231" s="23">
        <f t="shared" si="1571"/>
        <v>0</v>
      </c>
      <c r="HS1231" s="23">
        <f t="shared" si="1572"/>
        <v>0</v>
      </c>
      <c r="HT1231" s="23">
        <f t="shared" si="1573"/>
        <v>0</v>
      </c>
      <c r="HU1231" s="23">
        <f t="shared" si="1574"/>
        <v>0</v>
      </c>
      <c r="HV1231" s="23">
        <f t="shared" si="1575"/>
        <v>0</v>
      </c>
      <c r="HW1231" s="23">
        <f t="shared" si="1576"/>
        <v>0</v>
      </c>
      <c r="HX1231" s="23">
        <f t="shared" si="1577"/>
        <v>0</v>
      </c>
      <c r="HY1231" s="23">
        <f t="shared" si="1578"/>
        <v>0</v>
      </c>
      <c r="HZ1231" s="23">
        <f t="shared" si="1579"/>
        <v>0</v>
      </c>
      <c r="IA1231" s="23">
        <f t="shared" si="1580"/>
        <v>0</v>
      </c>
      <c r="IB1231" s="23">
        <f t="shared" si="1581"/>
        <v>0</v>
      </c>
      <c r="IC1231" s="23">
        <f t="shared" si="1582"/>
        <v>0</v>
      </c>
      <c r="ID1231" s="23">
        <f t="shared" si="1582"/>
        <v>0</v>
      </c>
      <c r="IE1231" s="23">
        <f t="shared" si="1582"/>
        <v>0</v>
      </c>
      <c r="IF1231" s="23">
        <f t="shared" si="1583"/>
        <v>0</v>
      </c>
      <c r="IG1231" s="23">
        <f t="shared" si="1583"/>
        <v>0</v>
      </c>
      <c r="IH1231" s="23">
        <f t="shared" si="1583"/>
        <v>0</v>
      </c>
      <c r="II1231" s="28"/>
      <c r="IJ1231" s="28"/>
      <c r="IK1231" s="28"/>
      <c r="IL1231" s="23">
        <f t="shared" si="1584"/>
        <v>0</v>
      </c>
      <c r="IM1231" s="23">
        <f t="shared" si="1585"/>
        <v>0</v>
      </c>
      <c r="IN1231" s="23">
        <f t="shared" si="1586"/>
        <v>0</v>
      </c>
      <c r="IO1231" s="23">
        <f t="shared" si="1587"/>
        <v>0</v>
      </c>
      <c r="IP1231" s="23">
        <f t="shared" si="1588"/>
        <v>0</v>
      </c>
      <c r="IQ1231" s="23">
        <f t="shared" si="1589"/>
        <v>0</v>
      </c>
      <c r="IR1231" s="23">
        <f t="shared" si="1590"/>
        <v>0</v>
      </c>
      <c r="IS1231" s="23">
        <f t="shared" si="1591"/>
        <v>0</v>
      </c>
      <c r="IT1231" s="23">
        <f t="shared" si="1592"/>
        <v>0</v>
      </c>
      <c r="IU1231" s="23">
        <f t="shared" si="1593"/>
        <v>0</v>
      </c>
      <c r="IV1231" s="23">
        <f t="shared" si="1594"/>
        <v>0</v>
      </c>
      <c r="IW1231" s="23">
        <f t="shared" si="1595"/>
        <v>0</v>
      </c>
      <c r="IX1231" s="23">
        <f t="shared" si="1596"/>
        <v>0</v>
      </c>
      <c r="IY1231" s="23">
        <f t="shared" si="1596"/>
        <v>0</v>
      </c>
      <c r="IZ1231" s="23">
        <f t="shared" si="1596"/>
        <v>0</v>
      </c>
      <c r="JA1231" s="23">
        <f t="shared" si="1597"/>
        <v>0</v>
      </c>
      <c r="JB1231" s="23">
        <f t="shared" si="1597"/>
        <v>0</v>
      </c>
      <c r="JC1231" s="23">
        <f t="shared" si="1597"/>
        <v>0</v>
      </c>
      <c r="JD1231" s="28"/>
      <c r="JE1231" s="28"/>
      <c r="JF1231" s="28"/>
      <c r="JG1231" s="23">
        <f t="shared" si="1598"/>
        <v>0</v>
      </c>
      <c r="JH1231" s="23">
        <f t="shared" si="1599"/>
        <v>0</v>
      </c>
      <c r="JI1231" s="23">
        <f t="shared" si="1600"/>
        <v>0</v>
      </c>
      <c r="JJ1231" s="23">
        <f t="shared" si="1601"/>
        <v>0</v>
      </c>
      <c r="JK1231" s="23">
        <f t="shared" si="1602"/>
        <v>0</v>
      </c>
      <c r="JL1231" s="23">
        <f t="shared" si="1603"/>
        <v>0</v>
      </c>
      <c r="JM1231" s="23">
        <f t="shared" si="1604"/>
        <v>0</v>
      </c>
      <c r="JN1231" s="23">
        <f t="shared" si="1605"/>
        <v>0</v>
      </c>
      <c r="JO1231" s="23">
        <f t="shared" si="1606"/>
        <v>0</v>
      </c>
      <c r="JP1231" s="23">
        <f t="shared" si="1607"/>
        <v>0</v>
      </c>
      <c r="JQ1231" s="23">
        <f t="shared" si="1608"/>
        <v>0</v>
      </c>
      <c r="JR1231" s="23">
        <f t="shared" si="1609"/>
        <v>0</v>
      </c>
      <c r="JS1231" s="23">
        <f t="shared" si="1610"/>
        <v>0</v>
      </c>
      <c r="JT1231" s="23">
        <f t="shared" si="1610"/>
        <v>0</v>
      </c>
      <c r="JU1231" s="23">
        <f t="shared" si="1610"/>
        <v>0</v>
      </c>
      <c r="JV1231" s="23">
        <f t="shared" si="1611"/>
        <v>0</v>
      </c>
      <c r="JW1231" s="23">
        <f t="shared" si="1611"/>
        <v>0</v>
      </c>
      <c r="JX1231" s="23">
        <f t="shared" si="1611"/>
        <v>0</v>
      </c>
      <c r="JY1231" s="28"/>
      <c r="JZ1231" s="28"/>
      <c r="KA1231" s="28"/>
      <c r="KB1231" s="23">
        <f t="shared" si="1612"/>
        <v>0</v>
      </c>
      <c r="KC1231" s="23">
        <f t="shared" si="1613"/>
        <v>0</v>
      </c>
      <c r="KD1231" s="23">
        <f t="shared" si="1614"/>
        <v>0</v>
      </c>
      <c r="KE1231" s="23">
        <f t="shared" si="1615"/>
        <v>0</v>
      </c>
      <c r="KF1231" s="23">
        <f t="shared" si="1616"/>
        <v>0</v>
      </c>
      <c r="KG1231" s="23">
        <f t="shared" si="1617"/>
        <v>0</v>
      </c>
      <c r="KH1231" s="23">
        <f t="shared" si="1618"/>
        <v>0</v>
      </c>
      <c r="KI1231" s="23">
        <f t="shared" si="1619"/>
        <v>0</v>
      </c>
      <c r="KJ1231" s="23">
        <f t="shared" si="1620"/>
        <v>0</v>
      </c>
      <c r="KK1231" s="23">
        <f t="shared" si="1621"/>
        <v>0</v>
      </c>
      <c r="KL1231" s="23">
        <f t="shared" si="1622"/>
        <v>0</v>
      </c>
      <c r="KM1231" s="23">
        <f t="shared" si="1623"/>
        <v>0</v>
      </c>
      <c r="KN1231" s="23">
        <f t="shared" si="1624"/>
        <v>0</v>
      </c>
      <c r="KO1231" s="23">
        <f t="shared" si="1624"/>
        <v>0</v>
      </c>
      <c r="KP1231" s="23">
        <f t="shared" si="1624"/>
        <v>0</v>
      </c>
      <c r="KQ1231" s="23">
        <f t="shared" si="1625"/>
        <v>0</v>
      </c>
      <c r="KR1231" s="23">
        <f t="shared" si="1625"/>
        <v>0</v>
      </c>
      <c r="KS1231" s="23">
        <f t="shared" si="1625"/>
        <v>0</v>
      </c>
      <c r="KT1231" s="28"/>
      <c r="KU1231" s="28"/>
      <c r="KV1231" s="28"/>
      <c r="KW1231" s="23">
        <f t="shared" si="1626"/>
        <v>0</v>
      </c>
      <c r="KX1231" s="23">
        <f t="shared" si="1627"/>
        <v>0</v>
      </c>
      <c r="KY1231" s="23">
        <f t="shared" si="1628"/>
        <v>0</v>
      </c>
      <c r="KZ1231" s="23">
        <f t="shared" si="1629"/>
        <v>0</v>
      </c>
      <c r="LA1231" s="23">
        <f t="shared" si="1630"/>
        <v>0</v>
      </c>
      <c r="LB1231" s="23">
        <f t="shared" si="1631"/>
        <v>0</v>
      </c>
      <c r="LC1231" s="23">
        <f t="shared" si="1632"/>
        <v>0</v>
      </c>
      <c r="LD1231" s="23">
        <f t="shared" si="1633"/>
        <v>0</v>
      </c>
      <c r="LE1231" s="23">
        <f t="shared" si="1634"/>
        <v>0</v>
      </c>
      <c r="LF1231" s="23">
        <f t="shared" si="1635"/>
        <v>0</v>
      </c>
      <c r="LG1231" s="23">
        <f t="shared" si="1636"/>
        <v>0</v>
      </c>
      <c r="LH1231" s="23">
        <f t="shared" si="1637"/>
        <v>0</v>
      </c>
      <c r="LI1231" s="23">
        <f t="shared" si="1638"/>
        <v>0</v>
      </c>
      <c r="LJ1231" s="23">
        <f t="shared" si="1638"/>
        <v>0</v>
      </c>
      <c r="LK1231" s="23">
        <f t="shared" si="1638"/>
        <v>0</v>
      </c>
      <c r="LL1231" s="23">
        <f t="shared" si="1639"/>
        <v>0</v>
      </c>
      <c r="LM1231" s="23">
        <f t="shared" si="1639"/>
        <v>0</v>
      </c>
      <c r="LN1231" s="23">
        <f t="shared" si="1639"/>
        <v>0</v>
      </c>
      <c r="LO1231" s="28"/>
      <c r="LP1231" s="28"/>
      <c r="LQ1231" s="28"/>
      <c r="LR1231" s="23">
        <f t="shared" si="1640"/>
        <v>0</v>
      </c>
      <c r="LS1231" s="23">
        <f t="shared" si="1641"/>
        <v>0</v>
      </c>
      <c r="LT1231" s="23">
        <f t="shared" si="1642"/>
        <v>0</v>
      </c>
      <c r="LU1231" s="23">
        <f t="shared" si="1643"/>
        <v>0</v>
      </c>
      <c r="LV1231" s="23">
        <f t="shared" si="1644"/>
        <v>0</v>
      </c>
      <c r="LW1231" s="23">
        <f t="shared" si="1645"/>
        <v>0</v>
      </c>
      <c r="LX1231" s="23">
        <f t="shared" si="1646"/>
        <v>0</v>
      </c>
      <c r="LY1231" s="23">
        <f t="shared" si="1647"/>
        <v>0</v>
      </c>
      <c r="LZ1231" s="23">
        <f t="shared" si="1648"/>
        <v>0</v>
      </c>
      <c r="MA1231" s="23">
        <f t="shared" si="1649"/>
        <v>0</v>
      </c>
      <c r="MB1231" s="23">
        <f t="shared" si="1650"/>
        <v>0</v>
      </c>
      <c r="MC1231" s="23">
        <f t="shared" si="1651"/>
        <v>0</v>
      </c>
      <c r="MD1231" s="23">
        <f t="shared" si="1652"/>
        <v>0</v>
      </c>
      <c r="ME1231" s="23">
        <f t="shared" si="1652"/>
        <v>0</v>
      </c>
      <c r="MF1231" s="23">
        <f t="shared" si="1652"/>
        <v>0</v>
      </c>
      <c r="MG1231" s="23">
        <f t="shared" si="1653"/>
        <v>0</v>
      </c>
      <c r="MH1231" s="23">
        <f t="shared" si="1653"/>
        <v>0</v>
      </c>
      <c r="MI1231" s="23">
        <f t="shared" si="1653"/>
        <v>0</v>
      </c>
      <c r="MJ1231" s="28"/>
      <c r="MK1231" s="28"/>
      <c r="ML1231" s="28"/>
      <c r="MM1231" s="23">
        <f t="shared" si="1654"/>
        <v>0</v>
      </c>
      <c r="MN1231" s="23">
        <f t="shared" si="1655"/>
        <v>0</v>
      </c>
      <c r="MO1231" s="23">
        <f t="shared" si="1656"/>
        <v>0</v>
      </c>
      <c r="MP1231" s="23">
        <f t="shared" si="1657"/>
        <v>0</v>
      </c>
      <c r="MQ1231" s="23">
        <f t="shared" si="1658"/>
        <v>0</v>
      </c>
      <c r="MR1231" s="23">
        <f t="shared" si="1659"/>
        <v>0</v>
      </c>
      <c r="MS1231" s="23">
        <f t="shared" si="1660"/>
        <v>0</v>
      </c>
      <c r="MT1231" s="23">
        <f t="shared" si="1661"/>
        <v>0</v>
      </c>
      <c r="MU1231" s="23">
        <f t="shared" si="1662"/>
        <v>0</v>
      </c>
      <c r="MV1231" s="23">
        <f t="shared" si="1663"/>
        <v>0</v>
      </c>
      <c r="MW1231" s="23">
        <f t="shared" si="1664"/>
        <v>0</v>
      </c>
      <c r="MX1231" s="23">
        <f t="shared" si="1665"/>
        <v>0</v>
      </c>
      <c r="MY1231" s="23">
        <f t="shared" si="1666"/>
        <v>0</v>
      </c>
      <c r="MZ1231" s="23">
        <f t="shared" si="1666"/>
        <v>0</v>
      </c>
      <c r="NA1231" s="23">
        <f t="shared" si="1666"/>
        <v>0</v>
      </c>
      <c r="NB1231" s="23">
        <f t="shared" si="1667"/>
        <v>0</v>
      </c>
      <c r="NC1231" s="23">
        <f t="shared" si="1667"/>
        <v>0</v>
      </c>
      <c r="ND1231" s="23">
        <f t="shared" si="1667"/>
        <v>0</v>
      </c>
      <c r="NE1231" s="28"/>
      <c r="NF1231" s="28"/>
      <c r="NG1231" s="28"/>
      <c r="NH1231" s="23">
        <f t="shared" si="1668"/>
        <v>0</v>
      </c>
      <c r="NI1231" s="23">
        <f t="shared" si="1669"/>
        <v>0</v>
      </c>
      <c r="NJ1231" s="23">
        <f t="shared" si="1670"/>
        <v>0</v>
      </c>
      <c r="NK1231" s="23">
        <f t="shared" si="1671"/>
        <v>0</v>
      </c>
      <c r="NL1231" s="23">
        <f t="shared" si="1672"/>
        <v>0</v>
      </c>
      <c r="NM1231" s="23">
        <f t="shared" si="1673"/>
        <v>0</v>
      </c>
      <c r="NN1231" s="23">
        <f t="shared" si="1674"/>
        <v>0</v>
      </c>
      <c r="NO1231" s="23">
        <f t="shared" si="1675"/>
        <v>0</v>
      </c>
      <c r="NP1231" s="23">
        <f t="shared" si="1676"/>
        <v>0</v>
      </c>
      <c r="NQ1231" s="23">
        <f t="shared" si="1677"/>
        <v>0</v>
      </c>
      <c r="NR1231" s="23">
        <f t="shared" si="1678"/>
        <v>0</v>
      </c>
      <c r="NS1231" s="23">
        <f t="shared" si="1679"/>
        <v>0</v>
      </c>
      <c r="NT1231" s="23">
        <f t="shared" si="1680"/>
        <v>0</v>
      </c>
      <c r="NU1231" s="23">
        <f t="shared" si="1680"/>
        <v>0</v>
      </c>
      <c r="NV1231" s="23">
        <f t="shared" si="1680"/>
        <v>0</v>
      </c>
      <c r="NW1231" s="23">
        <f t="shared" si="1681"/>
        <v>0</v>
      </c>
      <c r="NX1231" s="23">
        <f t="shared" si="1681"/>
        <v>0</v>
      </c>
      <c r="NY1231" s="23">
        <f t="shared" si="1681"/>
        <v>0</v>
      </c>
      <c r="NZ1231" s="28"/>
      <c r="OA1231" s="28"/>
      <c r="OB1231" s="28"/>
      <c r="OC1231" s="23">
        <f t="shared" si="1682"/>
        <v>0</v>
      </c>
      <c r="OD1231" s="23">
        <f t="shared" si="1683"/>
        <v>0</v>
      </c>
      <c r="OE1231" s="23">
        <f t="shared" si="1684"/>
        <v>0</v>
      </c>
      <c r="OF1231" s="23">
        <f t="shared" si="1685"/>
        <v>0</v>
      </c>
      <c r="OG1231" s="23">
        <f t="shared" si="1686"/>
        <v>0</v>
      </c>
      <c r="OH1231" s="23">
        <f t="shared" si="1687"/>
        <v>0</v>
      </c>
      <c r="OI1231" s="23">
        <f t="shared" si="1688"/>
        <v>0</v>
      </c>
      <c r="OJ1231" s="23">
        <f t="shared" si="1689"/>
        <v>0</v>
      </c>
      <c r="OK1231" s="23">
        <f t="shared" si="1690"/>
        <v>0</v>
      </c>
      <c r="OL1231" s="23">
        <f t="shared" si="1691"/>
        <v>0</v>
      </c>
      <c r="OM1231" s="23">
        <f t="shared" si="1692"/>
        <v>0</v>
      </c>
      <c r="ON1231" s="23">
        <f t="shared" si="1693"/>
        <v>0</v>
      </c>
      <c r="OO1231" s="23">
        <f t="shared" si="1694"/>
        <v>0</v>
      </c>
      <c r="OP1231" s="23">
        <f t="shared" si="1694"/>
        <v>0</v>
      </c>
      <c r="OQ1231" s="23">
        <f t="shared" si="1694"/>
        <v>0</v>
      </c>
      <c r="OR1231" s="23">
        <f t="shared" si="1695"/>
        <v>0</v>
      </c>
      <c r="OS1231" s="23">
        <f t="shared" si="1695"/>
        <v>0</v>
      </c>
      <c r="OT1231" s="23">
        <f t="shared" si="1695"/>
        <v>0</v>
      </c>
      <c r="OU1231" s="28"/>
      <c r="OV1231" s="28"/>
      <c r="OW1231" s="28"/>
      <c r="OX1231" s="23">
        <f t="shared" si="1696"/>
        <v>0</v>
      </c>
      <c r="OY1231" s="23">
        <f t="shared" si="1697"/>
        <v>0</v>
      </c>
      <c r="OZ1231" s="23">
        <f t="shared" si="1698"/>
        <v>0</v>
      </c>
      <c r="PA1231" s="23">
        <f t="shared" si="1699"/>
        <v>0</v>
      </c>
      <c r="PB1231" s="23">
        <f t="shared" si="1700"/>
        <v>0</v>
      </c>
      <c r="PC1231" s="23">
        <f t="shared" si="1701"/>
        <v>0</v>
      </c>
      <c r="PD1231" s="23">
        <f t="shared" si="1702"/>
        <v>0</v>
      </c>
      <c r="PE1231" s="23">
        <f t="shared" si="1703"/>
        <v>0</v>
      </c>
      <c r="PF1231" s="23">
        <f t="shared" si="1704"/>
        <v>0</v>
      </c>
      <c r="PG1231" s="23">
        <f t="shared" si="1705"/>
        <v>0</v>
      </c>
      <c r="PH1231" s="23">
        <f t="shared" si="1706"/>
        <v>0</v>
      </c>
      <c r="PI1231" s="23">
        <f t="shared" si="1707"/>
        <v>0</v>
      </c>
      <c r="PJ1231" s="23">
        <f t="shared" si="1708"/>
        <v>0</v>
      </c>
      <c r="PK1231" s="23">
        <f t="shared" si="1708"/>
        <v>0</v>
      </c>
      <c r="PL1231" s="23">
        <f t="shared" si="1708"/>
        <v>0</v>
      </c>
      <c r="PM1231" s="23">
        <f t="shared" si="1709"/>
        <v>0</v>
      </c>
      <c r="PN1231" s="23">
        <f t="shared" si="1709"/>
        <v>0</v>
      </c>
      <c r="PO1231" s="23">
        <f t="shared" si="1709"/>
        <v>0</v>
      </c>
      <c r="PP1231" s="28"/>
      <c r="PQ1231" s="28"/>
      <c r="PR1231" s="28"/>
      <c r="PS1231" s="23">
        <f t="shared" si="1710"/>
        <v>0</v>
      </c>
      <c r="PT1231" s="23">
        <f t="shared" si="1711"/>
        <v>0</v>
      </c>
      <c r="PU1231" s="23">
        <f t="shared" si="1712"/>
        <v>0</v>
      </c>
      <c r="PV1231" s="23">
        <f t="shared" si="1713"/>
        <v>0</v>
      </c>
      <c r="PW1231" s="23">
        <f t="shared" si="1714"/>
        <v>0</v>
      </c>
      <c r="PX1231" s="23">
        <f t="shared" si="1715"/>
        <v>0</v>
      </c>
      <c r="PY1231" s="23">
        <f t="shared" si="1716"/>
        <v>0</v>
      </c>
      <c r="PZ1231" s="23">
        <f t="shared" si="1717"/>
        <v>0</v>
      </c>
      <c r="QA1231" s="23">
        <f t="shared" si="1718"/>
        <v>0</v>
      </c>
      <c r="QB1231" s="23">
        <f t="shared" si="1719"/>
        <v>0</v>
      </c>
      <c r="QC1231" s="23">
        <f t="shared" si="1720"/>
        <v>0</v>
      </c>
      <c r="QD1231" s="23">
        <f t="shared" si="1721"/>
        <v>0</v>
      </c>
      <c r="QE1231" s="23">
        <f t="shared" si="1722"/>
        <v>0</v>
      </c>
      <c r="QF1231" s="23">
        <f t="shared" si="1722"/>
        <v>0</v>
      </c>
      <c r="QG1231" s="23">
        <f t="shared" si="1722"/>
        <v>0</v>
      </c>
      <c r="QH1231" s="23">
        <f t="shared" si="1723"/>
        <v>0</v>
      </c>
      <c r="QI1231" s="23">
        <f t="shared" si="1723"/>
        <v>0</v>
      </c>
      <c r="QJ1231" s="23">
        <f t="shared" si="1723"/>
        <v>0</v>
      </c>
      <c r="QK1231" s="28"/>
      <c r="QL1231" s="28"/>
      <c r="QM1231" s="28"/>
      <c r="QN1231" s="23">
        <f t="shared" si="1724"/>
        <v>0</v>
      </c>
      <c r="QO1231" s="23">
        <f t="shared" si="1725"/>
        <v>0</v>
      </c>
      <c r="QP1231" s="23">
        <f t="shared" si="1726"/>
        <v>0</v>
      </c>
      <c r="QQ1231" s="23">
        <f t="shared" si="1727"/>
        <v>0</v>
      </c>
      <c r="QR1231" s="23">
        <f t="shared" si="1728"/>
        <v>0</v>
      </c>
      <c r="QS1231" s="23">
        <f t="shared" si="1729"/>
        <v>0</v>
      </c>
      <c r="QT1231" s="23">
        <f t="shared" si="1730"/>
        <v>0</v>
      </c>
      <c r="QU1231" s="23">
        <f t="shared" si="1731"/>
        <v>0</v>
      </c>
      <c r="QV1231" s="23">
        <f t="shared" si="1732"/>
        <v>0</v>
      </c>
      <c r="QW1231" s="23">
        <f t="shared" si="1733"/>
        <v>0</v>
      </c>
      <c r="QX1231" s="23">
        <f t="shared" si="1734"/>
        <v>0</v>
      </c>
      <c r="QY1231" s="23">
        <f t="shared" si="1735"/>
        <v>0</v>
      </c>
      <c r="QZ1231" s="23">
        <f t="shared" si="1736"/>
        <v>0</v>
      </c>
      <c r="RA1231" s="23">
        <f t="shared" si="1736"/>
        <v>0</v>
      </c>
      <c r="RB1231" s="23">
        <f t="shared" si="1736"/>
        <v>0</v>
      </c>
      <c r="RC1231" s="23">
        <f t="shared" si="1737"/>
        <v>0</v>
      </c>
      <c r="RD1231" s="23">
        <f t="shared" si="1737"/>
        <v>0</v>
      </c>
      <c r="RE1231" s="23">
        <f t="shared" si="1737"/>
        <v>0</v>
      </c>
      <c r="RF1231" s="28"/>
      <c r="RG1231" s="28"/>
      <c r="RH1231" s="28"/>
      <c r="RI1231" s="23">
        <f t="shared" si="1738"/>
        <v>0</v>
      </c>
      <c r="RJ1231" s="23">
        <f t="shared" si="1739"/>
        <v>0</v>
      </c>
      <c r="RK1231" s="23">
        <f t="shared" si="1740"/>
        <v>0</v>
      </c>
      <c r="RL1231" s="23">
        <f t="shared" si="1741"/>
        <v>0</v>
      </c>
      <c r="RM1231" s="23">
        <f t="shared" si="1742"/>
        <v>0</v>
      </c>
      <c r="RN1231" s="23">
        <f t="shared" si="1743"/>
        <v>0</v>
      </c>
      <c r="RO1231" s="23">
        <f t="shared" si="1744"/>
        <v>0</v>
      </c>
      <c r="RP1231" s="23">
        <f t="shared" si="1745"/>
        <v>0</v>
      </c>
      <c r="RQ1231" s="23">
        <f t="shared" si="1746"/>
        <v>0</v>
      </c>
      <c r="RR1231" s="23">
        <f t="shared" si="1747"/>
        <v>0</v>
      </c>
      <c r="RS1231" s="23">
        <f t="shared" si="1748"/>
        <v>0</v>
      </c>
      <c r="RT1231" s="23">
        <f t="shared" si="1749"/>
        <v>0</v>
      </c>
      <c r="RU1231" s="23">
        <f t="shared" si="1750"/>
        <v>0</v>
      </c>
      <c r="RV1231" s="23">
        <f t="shared" si="1750"/>
        <v>0</v>
      </c>
      <c r="RW1231" s="23">
        <f t="shared" si="1750"/>
        <v>0</v>
      </c>
      <c r="RX1231" s="23">
        <f t="shared" si="1751"/>
        <v>0</v>
      </c>
      <c r="RY1231" s="23">
        <f t="shared" si="1751"/>
        <v>0</v>
      </c>
      <c r="RZ1231" s="23">
        <f t="shared" si="1751"/>
        <v>0</v>
      </c>
      <c r="SA1231" s="28"/>
      <c r="SB1231" s="28"/>
      <c r="SC1231" s="28"/>
      <c r="SD1231" s="23">
        <f t="shared" si="1752"/>
        <v>0</v>
      </c>
      <c r="SE1231" s="23">
        <f t="shared" si="1753"/>
        <v>0</v>
      </c>
      <c r="SF1231" s="23">
        <f t="shared" si="1754"/>
        <v>0</v>
      </c>
      <c r="SG1231" s="23">
        <f t="shared" si="1755"/>
        <v>0</v>
      </c>
      <c r="SH1231" s="23">
        <f t="shared" si="1756"/>
        <v>0</v>
      </c>
      <c r="SI1231" s="23">
        <f t="shared" si="1757"/>
        <v>0</v>
      </c>
      <c r="SJ1231" s="23">
        <f t="shared" si="1758"/>
        <v>0</v>
      </c>
      <c r="SK1231" s="23">
        <f t="shared" si="1759"/>
        <v>0</v>
      </c>
      <c r="SL1231" s="23">
        <f t="shared" si="1760"/>
        <v>0</v>
      </c>
      <c r="SM1231" s="23">
        <f t="shared" si="1761"/>
        <v>0</v>
      </c>
      <c r="SN1231" s="23">
        <f t="shared" si="1762"/>
        <v>0</v>
      </c>
      <c r="SO1231" s="23">
        <f t="shared" si="1763"/>
        <v>0</v>
      </c>
      <c r="SP1231" s="23">
        <f t="shared" si="1764"/>
        <v>0</v>
      </c>
      <c r="SQ1231" s="23">
        <f t="shared" si="1764"/>
        <v>0</v>
      </c>
      <c r="SR1231" s="23">
        <f t="shared" si="1764"/>
        <v>0</v>
      </c>
      <c r="SS1231" s="23">
        <f t="shared" si="1765"/>
        <v>0</v>
      </c>
      <c r="ST1231" s="23">
        <f t="shared" si="1765"/>
        <v>0</v>
      </c>
      <c r="SU1231" s="23">
        <f t="shared" si="1765"/>
        <v>0</v>
      </c>
      <c r="SV1231" s="28"/>
      <c r="SW1231" s="28"/>
      <c r="SX1231" s="28"/>
      <c r="SY1231" s="23">
        <f t="shared" si="1766"/>
        <v>0</v>
      </c>
      <c r="SZ1231" s="23">
        <f t="shared" si="1767"/>
        <v>0</v>
      </c>
      <c r="TA1231" s="23">
        <f t="shared" si="1768"/>
        <v>0</v>
      </c>
      <c r="TB1231" s="23">
        <f t="shared" si="1769"/>
        <v>0</v>
      </c>
      <c r="TC1231" s="23">
        <f t="shared" si="1770"/>
        <v>0</v>
      </c>
      <c r="TD1231" s="23">
        <f t="shared" si="1771"/>
        <v>0</v>
      </c>
      <c r="TE1231" s="23">
        <f t="shared" si="1772"/>
        <v>0</v>
      </c>
      <c r="TF1231" s="23">
        <f t="shared" si="1773"/>
        <v>0</v>
      </c>
      <c r="TG1231" s="23">
        <f t="shared" si="1774"/>
        <v>0</v>
      </c>
      <c r="TH1231" s="23">
        <f t="shared" si="1775"/>
        <v>0</v>
      </c>
      <c r="TI1231" s="23">
        <f t="shared" si="1776"/>
        <v>0</v>
      </c>
      <c r="TJ1231" s="23">
        <f t="shared" si="1777"/>
        <v>0</v>
      </c>
      <c r="TK1231" s="23">
        <f t="shared" si="1778"/>
        <v>0</v>
      </c>
      <c r="TL1231" s="23">
        <f t="shared" si="1778"/>
        <v>0</v>
      </c>
      <c r="TM1231" s="23">
        <f t="shared" si="1778"/>
        <v>0</v>
      </c>
      <c r="TN1231" s="23">
        <f t="shared" si="1779"/>
        <v>0</v>
      </c>
      <c r="TO1231" s="23">
        <f t="shared" si="1779"/>
        <v>0</v>
      </c>
      <c r="TP1231" s="23">
        <f t="shared" si="1779"/>
        <v>0</v>
      </c>
      <c r="TQ1231" s="28"/>
      <c r="TR1231" s="28"/>
      <c r="TS1231" s="28"/>
      <c r="TT1231" s="23">
        <f t="shared" si="1780"/>
        <v>0</v>
      </c>
      <c r="TU1231" s="23">
        <f t="shared" si="1781"/>
        <v>0</v>
      </c>
      <c r="TV1231" s="23">
        <f t="shared" si="1782"/>
        <v>0</v>
      </c>
      <c r="TW1231" s="23">
        <f t="shared" si="1783"/>
        <v>0</v>
      </c>
      <c r="TX1231" s="23">
        <f t="shared" si="1784"/>
        <v>0</v>
      </c>
      <c r="TY1231" s="23">
        <f t="shared" si="1785"/>
        <v>0</v>
      </c>
      <c r="TZ1231" s="23">
        <f t="shared" si="1786"/>
        <v>0</v>
      </c>
      <c r="UA1231" s="23">
        <f t="shared" si="1787"/>
        <v>0</v>
      </c>
      <c r="UB1231" s="23">
        <f t="shared" si="1788"/>
        <v>0</v>
      </c>
      <c r="UC1231" s="23">
        <f t="shared" si="1789"/>
        <v>0</v>
      </c>
      <c r="UD1231" s="23">
        <f t="shared" si="1790"/>
        <v>0</v>
      </c>
      <c r="UE1231" s="23">
        <f t="shared" si="1791"/>
        <v>0</v>
      </c>
      <c r="UF1231" s="23">
        <f t="shared" si="1792"/>
        <v>0</v>
      </c>
      <c r="UG1231" s="23">
        <f t="shared" si="1792"/>
        <v>0</v>
      </c>
      <c r="UH1231" s="23">
        <f t="shared" si="1792"/>
        <v>0</v>
      </c>
      <c r="UI1231" s="23">
        <f t="shared" si="1793"/>
        <v>0</v>
      </c>
      <c r="UJ1231" s="23">
        <f t="shared" si="1793"/>
        <v>0</v>
      </c>
      <c r="UK1231" s="23">
        <f t="shared" si="1793"/>
        <v>0</v>
      </c>
      <c r="UL1231" s="28"/>
      <c r="UM1231" s="28"/>
      <c r="UN1231" s="28"/>
      <c r="UO1231" s="23">
        <f t="shared" si="1794"/>
        <v>0</v>
      </c>
      <c r="UP1231" s="23">
        <f t="shared" si="1795"/>
        <v>0</v>
      </c>
      <c r="UQ1231" s="23">
        <f t="shared" si="1796"/>
        <v>0</v>
      </c>
      <c r="UR1231" s="23">
        <f t="shared" si="1797"/>
        <v>0</v>
      </c>
      <c r="US1231" s="23">
        <f t="shared" si="1798"/>
        <v>0</v>
      </c>
      <c r="UT1231" s="23">
        <f t="shared" si="1799"/>
        <v>0</v>
      </c>
      <c r="UU1231" s="23">
        <f t="shared" si="1800"/>
        <v>0</v>
      </c>
      <c r="UV1231" s="23">
        <f t="shared" si="1801"/>
        <v>0</v>
      </c>
      <c r="UW1231" s="23">
        <f t="shared" si="1802"/>
        <v>0</v>
      </c>
      <c r="UX1231" s="23">
        <f t="shared" si="1803"/>
        <v>0</v>
      </c>
      <c r="UY1231" s="23">
        <f t="shared" si="1804"/>
        <v>0</v>
      </c>
      <c r="UZ1231" s="23">
        <f t="shared" si="1805"/>
        <v>0</v>
      </c>
      <c r="VA1231" s="23">
        <f t="shared" si="1806"/>
        <v>0</v>
      </c>
      <c r="VB1231" s="23">
        <f t="shared" si="1806"/>
        <v>0</v>
      </c>
      <c r="VC1231" s="23">
        <f t="shared" si="1806"/>
        <v>0</v>
      </c>
      <c r="VD1231" s="23">
        <f t="shared" si="1807"/>
        <v>0</v>
      </c>
      <c r="VE1231" s="23">
        <f t="shared" si="1807"/>
        <v>0</v>
      </c>
      <c r="VF1231" s="23">
        <f t="shared" si="1807"/>
        <v>0</v>
      </c>
      <c r="VG1231" s="28"/>
      <c r="VH1231" s="28"/>
      <c r="VI1231" s="28"/>
      <c r="VJ1231" s="23">
        <f t="shared" si="1808"/>
        <v>0</v>
      </c>
      <c r="VK1231" s="23">
        <f t="shared" si="1809"/>
        <v>0</v>
      </c>
      <c r="VL1231" s="23">
        <f t="shared" si="1810"/>
        <v>0</v>
      </c>
      <c r="VM1231" s="23">
        <f t="shared" si="1811"/>
        <v>0</v>
      </c>
      <c r="VN1231" s="23">
        <f t="shared" si="1812"/>
        <v>0</v>
      </c>
      <c r="VO1231" s="23">
        <f t="shared" si="1813"/>
        <v>0</v>
      </c>
      <c r="VP1231" s="23">
        <f t="shared" si="1814"/>
        <v>0</v>
      </c>
      <c r="VQ1231" s="23">
        <f t="shared" si="1815"/>
        <v>0</v>
      </c>
      <c r="VR1231" s="23">
        <f t="shared" si="1816"/>
        <v>0</v>
      </c>
      <c r="VS1231" s="23">
        <f t="shared" si="1817"/>
        <v>0</v>
      </c>
      <c r="VT1231" s="23">
        <f t="shared" si="1818"/>
        <v>0</v>
      </c>
      <c r="VU1231" s="23">
        <f t="shared" si="1819"/>
        <v>0</v>
      </c>
      <c r="VV1231" s="23">
        <f t="shared" si="1820"/>
        <v>0</v>
      </c>
      <c r="VW1231" s="23">
        <f t="shared" si="1820"/>
        <v>0</v>
      </c>
      <c r="VX1231" s="23">
        <f t="shared" si="1820"/>
        <v>0</v>
      </c>
      <c r="VY1231" s="23">
        <f t="shared" si="1821"/>
        <v>0</v>
      </c>
      <c r="VZ1231" s="23">
        <f t="shared" si="1821"/>
        <v>0</v>
      </c>
      <c r="WA1231" s="23">
        <f t="shared" si="1821"/>
        <v>0</v>
      </c>
      <c r="WB1231" s="28"/>
      <c r="WC1231" s="28"/>
      <c r="WD1231" s="28"/>
      <c r="WE1231" s="23">
        <f t="shared" si="1822"/>
        <v>0</v>
      </c>
      <c r="WF1231" s="23">
        <f t="shared" si="1823"/>
        <v>0</v>
      </c>
      <c r="WG1231" s="23">
        <f t="shared" si="1824"/>
        <v>0</v>
      </c>
      <c r="WH1231" s="23">
        <f t="shared" si="1825"/>
        <v>0</v>
      </c>
      <c r="WI1231" s="23">
        <f t="shared" si="1826"/>
        <v>0</v>
      </c>
      <c r="WJ1231" s="23">
        <f t="shared" si="1827"/>
        <v>0</v>
      </c>
      <c r="WK1231" s="23">
        <f t="shared" si="1828"/>
        <v>0</v>
      </c>
      <c r="WL1231" s="23">
        <f t="shared" si="1829"/>
        <v>0</v>
      </c>
      <c r="WM1231" s="23">
        <f t="shared" si="1830"/>
        <v>0</v>
      </c>
      <c r="WN1231" s="23">
        <f t="shared" si="1831"/>
        <v>0</v>
      </c>
      <c r="WO1231" s="23">
        <f t="shared" si="1832"/>
        <v>0</v>
      </c>
      <c r="WP1231" s="23">
        <f t="shared" si="1833"/>
        <v>0</v>
      </c>
      <c r="WQ1231" s="23">
        <f t="shared" si="1834"/>
        <v>0</v>
      </c>
      <c r="WR1231" s="23">
        <f t="shared" si="1834"/>
        <v>0</v>
      </c>
      <c r="WS1231" s="23">
        <f t="shared" si="1834"/>
        <v>0</v>
      </c>
      <c r="WT1231" s="23">
        <f t="shared" si="1835"/>
        <v>0</v>
      </c>
      <c r="WU1231" s="23">
        <f t="shared" si="1835"/>
        <v>0</v>
      </c>
      <c r="WV1231" s="23">
        <f t="shared" si="1835"/>
        <v>0</v>
      </c>
      <c r="WW1231" s="28"/>
      <c r="WX1231" s="28"/>
      <c r="WY1231" s="28"/>
      <c r="WZ1231" s="23">
        <f t="shared" si="1836"/>
        <v>0</v>
      </c>
      <c r="XA1231" s="23">
        <f t="shared" si="1837"/>
        <v>0</v>
      </c>
      <c r="XB1231" s="23">
        <f t="shared" si="1838"/>
        <v>0</v>
      </c>
      <c r="XC1231" s="23">
        <f t="shared" si="1839"/>
        <v>0</v>
      </c>
      <c r="XD1231" s="23">
        <f t="shared" si="1840"/>
        <v>0</v>
      </c>
      <c r="XE1231" s="23">
        <f t="shared" si="1841"/>
        <v>0</v>
      </c>
      <c r="XF1231" s="23">
        <f t="shared" si="1842"/>
        <v>0</v>
      </c>
      <c r="XG1231" s="23">
        <f t="shared" si="1843"/>
        <v>0</v>
      </c>
      <c r="XH1231" s="23">
        <f t="shared" si="1844"/>
        <v>0</v>
      </c>
      <c r="XI1231" s="23">
        <f t="shared" si="1845"/>
        <v>0</v>
      </c>
      <c r="XJ1231" s="23">
        <f t="shared" si="1846"/>
        <v>0</v>
      </c>
      <c r="XK1231" s="23">
        <f t="shared" si="1847"/>
        <v>0</v>
      </c>
      <c r="XL1231" s="23">
        <f t="shared" si="1848"/>
        <v>0</v>
      </c>
      <c r="XM1231" s="23">
        <f t="shared" si="1848"/>
        <v>0</v>
      </c>
      <c r="XN1231" s="23">
        <f t="shared" si="1848"/>
        <v>0</v>
      </c>
      <c r="XO1231" s="23">
        <f t="shared" si="1849"/>
        <v>0</v>
      </c>
      <c r="XP1231" s="23">
        <f t="shared" si="1849"/>
        <v>0</v>
      </c>
      <c r="XQ1231" s="23">
        <f t="shared" si="1849"/>
        <v>0</v>
      </c>
      <c r="XR1231" s="28"/>
      <c r="XS1231" s="28"/>
      <c r="XT1231" s="28"/>
      <c r="XU1231" s="23">
        <f t="shared" si="1850"/>
        <v>0</v>
      </c>
      <c r="XV1231" s="23">
        <f t="shared" si="1851"/>
        <v>0</v>
      </c>
      <c r="XW1231" s="23">
        <f t="shared" si="1852"/>
        <v>0</v>
      </c>
      <c r="XX1231" s="23">
        <f t="shared" si="1853"/>
        <v>0</v>
      </c>
      <c r="XY1231" s="23">
        <f t="shared" si="1854"/>
        <v>0</v>
      </c>
      <c r="XZ1231" s="23">
        <f t="shared" si="1855"/>
        <v>0</v>
      </c>
      <c r="YA1231" s="23">
        <f t="shared" si="1856"/>
        <v>0</v>
      </c>
      <c r="YB1231" s="23">
        <f t="shared" si="1857"/>
        <v>0</v>
      </c>
      <c r="YC1231" s="23">
        <f t="shared" si="1858"/>
        <v>0</v>
      </c>
      <c r="YD1231" s="23">
        <f t="shared" si="1859"/>
        <v>0</v>
      </c>
      <c r="YE1231" s="23">
        <f t="shared" si="1860"/>
        <v>0</v>
      </c>
      <c r="YF1231" s="23">
        <f t="shared" si="1861"/>
        <v>0</v>
      </c>
      <c r="YG1231" s="23">
        <f t="shared" si="1862"/>
        <v>0</v>
      </c>
      <c r="YH1231" s="23">
        <f t="shared" si="1862"/>
        <v>0</v>
      </c>
      <c r="YI1231" s="23">
        <f t="shared" si="1862"/>
        <v>0</v>
      </c>
      <c r="YJ1231" s="23">
        <f t="shared" si="1863"/>
        <v>0</v>
      </c>
      <c r="YK1231" s="23">
        <f t="shared" si="1863"/>
        <v>0</v>
      </c>
      <c r="YL1231" s="23">
        <f t="shared" si="1863"/>
        <v>0</v>
      </c>
      <c r="YM1231" s="57">
        <f t="shared" si="1864"/>
        <v>0</v>
      </c>
      <c r="YN1231" s="57">
        <f t="shared" si="1864"/>
        <v>0</v>
      </c>
      <c r="YO1231" s="57">
        <f t="shared" si="1864"/>
        <v>0</v>
      </c>
      <c r="YP1231" s="23">
        <f t="shared" si="1865"/>
        <v>0</v>
      </c>
      <c r="YQ1231" s="23">
        <f t="shared" si="1866"/>
        <v>0</v>
      </c>
      <c r="YR1231" s="23">
        <f t="shared" si="1867"/>
        <v>0</v>
      </c>
      <c r="YS1231" s="23">
        <f t="shared" si="1868"/>
        <v>0</v>
      </c>
      <c r="YT1231" s="23">
        <f t="shared" si="1869"/>
        <v>0</v>
      </c>
      <c r="YU1231" s="23">
        <f t="shared" si="1870"/>
        <v>0</v>
      </c>
      <c r="YV1231" s="23">
        <f t="shared" si="1871"/>
        <v>0</v>
      </c>
      <c r="YW1231" s="23">
        <f t="shared" si="1872"/>
        <v>0</v>
      </c>
      <c r="YX1231" s="23">
        <f t="shared" si="1873"/>
        <v>0</v>
      </c>
      <c r="YY1231" s="23">
        <f t="shared" si="1874"/>
        <v>0</v>
      </c>
      <c r="YZ1231" s="23">
        <f t="shared" si="1875"/>
        <v>0</v>
      </c>
      <c r="ZA1231" s="23">
        <f t="shared" si="1876"/>
        <v>0</v>
      </c>
      <c r="ZB1231" s="23">
        <f t="shared" si="1877"/>
        <v>0</v>
      </c>
      <c r="ZC1231" s="23">
        <f t="shared" si="1877"/>
        <v>0</v>
      </c>
      <c r="ZD1231" s="23">
        <f t="shared" si="1877"/>
        <v>0</v>
      </c>
      <c r="ZE1231" s="23">
        <f t="shared" si="1878"/>
        <v>0</v>
      </c>
      <c r="ZF1231" s="23">
        <f t="shared" si="1878"/>
        <v>0</v>
      </c>
      <c r="ZG1231" s="23">
        <f t="shared" si="1878"/>
        <v>0</v>
      </c>
    </row>
    <row r="1232" spans="1:683" ht="24">
      <c r="A1232" s="8" t="s">
        <v>158</v>
      </c>
      <c r="B1232" s="85" t="s">
        <v>143</v>
      </c>
      <c r="C1232" s="5"/>
      <c r="D1232" s="116"/>
      <c r="E1232" s="74"/>
      <c r="F1232" s="36">
        <f t="shared" si="1879"/>
        <v>221144</v>
      </c>
      <c r="G1232" s="36">
        <f t="shared" si="1879"/>
        <v>228176</v>
      </c>
      <c r="H1232" s="36">
        <f t="shared" si="1879"/>
        <v>228176</v>
      </c>
      <c r="I1232" s="23">
        <f t="shared" si="1880"/>
        <v>2339.34</v>
      </c>
      <c r="J1232" s="23">
        <f t="shared" si="1880"/>
        <v>2339.34</v>
      </c>
      <c r="K1232" s="23">
        <f t="shared" si="1880"/>
        <v>2339.34</v>
      </c>
      <c r="L1232" s="28">
        <v>2</v>
      </c>
      <c r="M1232" s="28">
        <v>2</v>
      </c>
      <c r="N1232" s="28">
        <v>2</v>
      </c>
      <c r="O1232" s="23">
        <f t="shared" si="1430"/>
        <v>442288</v>
      </c>
      <c r="P1232" s="23">
        <f t="shared" si="1431"/>
        <v>456352</v>
      </c>
      <c r="Q1232" s="23">
        <f t="shared" si="1432"/>
        <v>456352</v>
      </c>
      <c r="R1232" s="23">
        <f t="shared" si="1433"/>
        <v>4678.68</v>
      </c>
      <c r="S1232" s="23">
        <f t="shared" si="1434"/>
        <v>4678.68</v>
      </c>
      <c r="T1232" s="23">
        <f t="shared" si="1435"/>
        <v>4678.68</v>
      </c>
      <c r="U1232" s="23">
        <f t="shared" si="1436"/>
        <v>229319.67999999999</v>
      </c>
      <c r="V1232" s="23">
        <f t="shared" si="1437"/>
        <v>228838.49</v>
      </c>
      <c r="W1232" s="23">
        <f t="shared" si="1438"/>
        <v>231472.51</v>
      </c>
      <c r="X1232" s="23">
        <f t="shared" si="1439"/>
        <v>2128.9899999999998</v>
      </c>
      <c r="Y1232" s="23">
        <f t="shared" si="1440"/>
        <v>2220.2399999999998</v>
      </c>
      <c r="Z1232" s="23">
        <f t="shared" si="1441"/>
        <v>2220.2399999999998</v>
      </c>
      <c r="AA1232" s="23">
        <f t="shared" si="1442"/>
        <v>458639.35999999999</v>
      </c>
      <c r="AB1232" s="23">
        <f t="shared" si="1442"/>
        <v>457676.98</v>
      </c>
      <c r="AC1232" s="23">
        <f t="shared" si="1442"/>
        <v>462945.02</v>
      </c>
      <c r="AD1232" s="23">
        <f t="shared" si="1443"/>
        <v>4257.9799999999996</v>
      </c>
      <c r="AE1232" s="23">
        <f t="shared" si="1443"/>
        <v>4440.4799999999996</v>
      </c>
      <c r="AF1232" s="23">
        <f t="shared" si="1443"/>
        <v>4440.4799999999996</v>
      </c>
      <c r="AG1232" s="28">
        <v>1</v>
      </c>
      <c r="AH1232" s="28">
        <v>1</v>
      </c>
      <c r="AI1232" s="28">
        <v>1</v>
      </c>
      <c r="AJ1232" s="23">
        <f t="shared" si="1444"/>
        <v>221144</v>
      </c>
      <c r="AK1232" s="23">
        <f t="shared" si="1445"/>
        <v>228176</v>
      </c>
      <c r="AL1232" s="23">
        <f t="shared" si="1446"/>
        <v>228176</v>
      </c>
      <c r="AM1232" s="23">
        <f t="shared" si="1447"/>
        <v>2339.34</v>
      </c>
      <c r="AN1232" s="23">
        <f t="shared" si="1448"/>
        <v>2339.34</v>
      </c>
      <c r="AO1232" s="23">
        <f t="shared" si="1449"/>
        <v>2339.34</v>
      </c>
      <c r="AP1232" s="23">
        <f t="shared" si="1450"/>
        <v>225741.28</v>
      </c>
      <c r="AQ1232" s="23">
        <f t="shared" si="1451"/>
        <v>224883.28</v>
      </c>
      <c r="AR1232" s="23">
        <f t="shared" si="1452"/>
        <v>226639.18</v>
      </c>
      <c r="AS1232" s="23">
        <f t="shared" si="1453"/>
        <v>3385.03</v>
      </c>
      <c r="AT1232" s="23">
        <f t="shared" si="1454"/>
        <v>3428.45</v>
      </c>
      <c r="AU1232" s="23">
        <f t="shared" si="1455"/>
        <v>3428.45</v>
      </c>
      <c r="AV1232" s="23">
        <f t="shared" si="1456"/>
        <v>225741.28</v>
      </c>
      <c r="AW1232" s="23">
        <f t="shared" si="1456"/>
        <v>224883.28</v>
      </c>
      <c r="AX1232" s="23">
        <f t="shared" si="1456"/>
        <v>226639.18</v>
      </c>
      <c r="AY1232" s="23">
        <f t="shared" si="1457"/>
        <v>3385.03</v>
      </c>
      <c r="AZ1232" s="23">
        <f t="shared" si="1457"/>
        <v>3428.45</v>
      </c>
      <c r="BA1232" s="23">
        <f t="shared" si="1457"/>
        <v>3428.45</v>
      </c>
      <c r="BB1232" s="28"/>
      <c r="BC1232" s="28"/>
      <c r="BD1232" s="28"/>
      <c r="BE1232" s="23">
        <f t="shared" si="1458"/>
        <v>0</v>
      </c>
      <c r="BF1232" s="23">
        <f t="shared" si="1459"/>
        <v>0</v>
      </c>
      <c r="BG1232" s="23">
        <f t="shared" si="1460"/>
        <v>0</v>
      </c>
      <c r="BH1232" s="23">
        <f t="shared" si="1461"/>
        <v>0</v>
      </c>
      <c r="BI1232" s="23">
        <f t="shared" si="1462"/>
        <v>0</v>
      </c>
      <c r="BJ1232" s="23">
        <f t="shared" si="1463"/>
        <v>0</v>
      </c>
      <c r="BK1232" s="23">
        <f t="shared" si="1464"/>
        <v>228579.69</v>
      </c>
      <c r="BL1232" s="23">
        <f t="shared" si="1465"/>
        <v>228176.09</v>
      </c>
      <c r="BM1232" s="23">
        <f t="shared" si="1466"/>
        <v>233272.26</v>
      </c>
      <c r="BN1232" s="23">
        <f t="shared" si="1467"/>
        <v>1889.48</v>
      </c>
      <c r="BO1232" s="23">
        <f t="shared" si="1468"/>
        <v>1950.71</v>
      </c>
      <c r="BP1232" s="23">
        <f t="shared" si="1469"/>
        <v>1950.71</v>
      </c>
      <c r="BQ1232" s="23">
        <f t="shared" si="1470"/>
        <v>0</v>
      </c>
      <c r="BR1232" s="23">
        <f t="shared" si="1470"/>
        <v>0</v>
      </c>
      <c r="BS1232" s="23">
        <f t="shared" si="1470"/>
        <v>0</v>
      </c>
      <c r="BT1232" s="23">
        <f t="shared" si="1471"/>
        <v>0</v>
      </c>
      <c r="BU1232" s="23">
        <f t="shared" si="1471"/>
        <v>0</v>
      </c>
      <c r="BV1232" s="23">
        <f t="shared" si="1471"/>
        <v>0</v>
      </c>
      <c r="BW1232" s="28">
        <v>2</v>
      </c>
      <c r="BX1232" s="28">
        <v>2</v>
      </c>
      <c r="BY1232" s="28">
        <v>2</v>
      </c>
      <c r="BZ1232" s="23">
        <f t="shared" si="1472"/>
        <v>442288</v>
      </c>
      <c r="CA1232" s="23">
        <f t="shared" si="1473"/>
        <v>456352</v>
      </c>
      <c r="CB1232" s="23">
        <f t="shared" si="1474"/>
        <v>456352</v>
      </c>
      <c r="CC1232" s="23">
        <f t="shared" si="1475"/>
        <v>4678.68</v>
      </c>
      <c r="CD1232" s="23">
        <f t="shared" si="1476"/>
        <v>4678.68</v>
      </c>
      <c r="CE1232" s="23">
        <f t="shared" si="1477"/>
        <v>4678.68</v>
      </c>
      <c r="CF1232" s="23">
        <f t="shared" si="1478"/>
        <v>226055.6</v>
      </c>
      <c r="CG1232" s="23">
        <f t="shared" si="1479"/>
        <v>225778.09</v>
      </c>
      <c r="CH1232" s="23">
        <f t="shared" si="1480"/>
        <v>227466.57</v>
      </c>
      <c r="CI1232" s="23">
        <f t="shared" si="1481"/>
        <v>2330.91</v>
      </c>
      <c r="CJ1232" s="23">
        <f t="shared" si="1482"/>
        <v>2441.77</v>
      </c>
      <c r="CK1232" s="23">
        <f t="shared" si="1483"/>
        <v>2441.77</v>
      </c>
      <c r="CL1232" s="23">
        <f t="shared" si="1484"/>
        <v>452111.2</v>
      </c>
      <c r="CM1232" s="23">
        <f t="shared" si="1484"/>
        <v>451556.18</v>
      </c>
      <c r="CN1232" s="23">
        <f t="shared" si="1484"/>
        <v>454933.14</v>
      </c>
      <c r="CO1232" s="23">
        <f t="shared" si="1485"/>
        <v>4661.82</v>
      </c>
      <c r="CP1232" s="23">
        <f t="shared" si="1485"/>
        <v>4883.54</v>
      </c>
      <c r="CQ1232" s="23">
        <f t="shared" si="1485"/>
        <v>4883.54</v>
      </c>
      <c r="CR1232" s="28">
        <v>3</v>
      </c>
      <c r="CS1232" s="28">
        <v>3</v>
      </c>
      <c r="CT1232" s="28">
        <v>3</v>
      </c>
      <c r="CU1232" s="23">
        <f t="shared" si="1486"/>
        <v>663432</v>
      </c>
      <c r="CV1232" s="23">
        <f t="shared" si="1487"/>
        <v>684528</v>
      </c>
      <c r="CW1232" s="23">
        <f t="shared" si="1488"/>
        <v>684528</v>
      </c>
      <c r="CX1232" s="23">
        <f t="shared" si="1489"/>
        <v>7018.02</v>
      </c>
      <c r="CY1232" s="23">
        <f t="shared" si="1490"/>
        <v>7018.02</v>
      </c>
      <c r="CZ1232" s="23">
        <f t="shared" si="1491"/>
        <v>7018.02</v>
      </c>
      <c r="DA1232" s="23">
        <f t="shared" si="1492"/>
        <v>228018.21</v>
      </c>
      <c r="DB1232" s="23">
        <f t="shared" si="1493"/>
        <v>228164.99</v>
      </c>
      <c r="DC1232" s="23">
        <f t="shared" si="1494"/>
        <v>229083.31</v>
      </c>
      <c r="DD1232" s="23">
        <f t="shared" si="1495"/>
        <v>1478.96</v>
      </c>
      <c r="DE1232" s="23">
        <f t="shared" si="1496"/>
        <v>1551.14</v>
      </c>
      <c r="DF1232" s="23">
        <f t="shared" si="1497"/>
        <v>1551.14</v>
      </c>
      <c r="DG1232" s="23">
        <f t="shared" si="1498"/>
        <v>684054.63</v>
      </c>
      <c r="DH1232" s="23">
        <f t="shared" si="1498"/>
        <v>684494.97</v>
      </c>
      <c r="DI1232" s="23">
        <f t="shared" si="1498"/>
        <v>687249.93</v>
      </c>
      <c r="DJ1232" s="23">
        <f t="shared" si="1499"/>
        <v>4436.88</v>
      </c>
      <c r="DK1232" s="23">
        <f t="shared" si="1499"/>
        <v>4653.42</v>
      </c>
      <c r="DL1232" s="23">
        <f t="shared" si="1499"/>
        <v>4653.42</v>
      </c>
      <c r="DM1232" s="28"/>
      <c r="DN1232" s="28"/>
      <c r="DO1232" s="28"/>
      <c r="DP1232" s="23">
        <f t="shared" si="1500"/>
        <v>0</v>
      </c>
      <c r="DQ1232" s="23">
        <f t="shared" si="1501"/>
        <v>0</v>
      </c>
      <c r="DR1232" s="23">
        <f t="shared" si="1502"/>
        <v>0</v>
      </c>
      <c r="DS1232" s="23">
        <f t="shared" si="1503"/>
        <v>0</v>
      </c>
      <c r="DT1232" s="23">
        <f t="shared" si="1504"/>
        <v>0</v>
      </c>
      <c r="DU1232" s="23">
        <f t="shared" si="1505"/>
        <v>0</v>
      </c>
      <c r="DV1232" s="23">
        <f t="shared" si="1506"/>
        <v>228831.64</v>
      </c>
      <c r="DW1232" s="23">
        <f t="shared" si="1507"/>
        <v>228175.58</v>
      </c>
      <c r="DX1232" s="23">
        <f t="shared" si="1508"/>
        <v>229926.83</v>
      </c>
      <c r="DY1232" s="23">
        <f t="shared" si="1509"/>
        <v>2264.4699999999998</v>
      </c>
      <c r="DZ1232" s="23">
        <f t="shared" si="1510"/>
        <v>2376.52</v>
      </c>
      <c r="EA1232" s="23">
        <f t="shared" si="1511"/>
        <v>2376.52</v>
      </c>
      <c r="EB1232" s="23">
        <f t="shared" si="1512"/>
        <v>0</v>
      </c>
      <c r="EC1232" s="23">
        <f t="shared" si="1512"/>
        <v>0</v>
      </c>
      <c r="ED1232" s="23">
        <f t="shared" si="1512"/>
        <v>0</v>
      </c>
      <c r="EE1232" s="23">
        <f t="shared" si="1513"/>
        <v>0</v>
      </c>
      <c r="EF1232" s="23">
        <f t="shared" si="1513"/>
        <v>0</v>
      </c>
      <c r="EG1232" s="23">
        <f t="shared" si="1513"/>
        <v>0</v>
      </c>
      <c r="EH1232" s="28">
        <v>1</v>
      </c>
      <c r="EI1232" s="28">
        <v>1</v>
      </c>
      <c r="EJ1232" s="28">
        <v>1</v>
      </c>
      <c r="EK1232" s="23">
        <f t="shared" si="1514"/>
        <v>221144</v>
      </c>
      <c r="EL1232" s="23">
        <f t="shared" si="1515"/>
        <v>228176</v>
      </c>
      <c r="EM1232" s="23">
        <f t="shared" si="1516"/>
        <v>228176</v>
      </c>
      <c r="EN1232" s="23">
        <f t="shared" si="1517"/>
        <v>2339.34</v>
      </c>
      <c r="EO1232" s="23">
        <f t="shared" si="1518"/>
        <v>2339.34</v>
      </c>
      <c r="EP1232" s="23">
        <f t="shared" si="1519"/>
        <v>2339.34</v>
      </c>
      <c r="EQ1232" s="23">
        <f t="shared" si="1520"/>
        <v>229106.46</v>
      </c>
      <c r="ER1232" s="23">
        <f t="shared" si="1521"/>
        <v>228176.34</v>
      </c>
      <c r="ES1232" s="23">
        <f t="shared" si="1522"/>
        <v>230568.12</v>
      </c>
      <c r="ET1232" s="23">
        <f t="shared" si="1523"/>
        <v>1924.27</v>
      </c>
      <c r="EU1232" s="23">
        <f t="shared" si="1524"/>
        <v>1987.53</v>
      </c>
      <c r="EV1232" s="23">
        <f t="shared" si="1525"/>
        <v>1987.53</v>
      </c>
      <c r="EW1232" s="23">
        <f t="shared" si="1526"/>
        <v>229106.46</v>
      </c>
      <c r="EX1232" s="23">
        <f t="shared" si="1526"/>
        <v>228176.34</v>
      </c>
      <c r="EY1232" s="23">
        <f t="shared" si="1526"/>
        <v>230568.12</v>
      </c>
      <c r="EZ1232" s="23">
        <f t="shared" si="1527"/>
        <v>1924.27</v>
      </c>
      <c r="FA1232" s="23">
        <f t="shared" si="1527"/>
        <v>1987.53</v>
      </c>
      <c r="FB1232" s="23">
        <f t="shared" si="1527"/>
        <v>1987.53</v>
      </c>
      <c r="FC1232" s="28"/>
      <c r="FD1232" s="28"/>
      <c r="FE1232" s="28"/>
      <c r="FF1232" s="23">
        <f t="shared" si="1528"/>
        <v>0</v>
      </c>
      <c r="FG1232" s="23">
        <f t="shared" si="1529"/>
        <v>0</v>
      </c>
      <c r="FH1232" s="23">
        <f t="shared" si="1530"/>
        <v>0</v>
      </c>
      <c r="FI1232" s="23">
        <f t="shared" si="1531"/>
        <v>0</v>
      </c>
      <c r="FJ1232" s="23">
        <f t="shared" si="1532"/>
        <v>0</v>
      </c>
      <c r="FK1232" s="23">
        <f t="shared" si="1533"/>
        <v>0</v>
      </c>
      <c r="FL1232" s="23">
        <f t="shared" si="1534"/>
        <v>230473.45</v>
      </c>
      <c r="FM1232" s="23">
        <f t="shared" si="1535"/>
        <v>229712.82</v>
      </c>
      <c r="FN1232" s="23">
        <f t="shared" si="1536"/>
        <v>232129.19</v>
      </c>
      <c r="FO1232" s="23">
        <f t="shared" si="1537"/>
        <v>1579.29</v>
      </c>
      <c r="FP1232" s="23">
        <f t="shared" si="1538"/>
        <v>1631.44</v>
      </c>
      <c r="FQ1232" s="23">
        <f t="shared" si="1539"/>
        <v>1631.44</v>
      </c>
      <c r="FR1232" s="23">
        <f t="shared" si="1540"/>
        <v>0</v>
      </c>
      <c r="FS1232" s="23">
        <f t="shared" si="1540"/>
        <v>0</v>
      </c>
      <c r="FT1232" s="23">
        <f t="shared" si="1540"/>
        <v>0</v>
      </c>
      <c r="FU1232" s="23">
        <f t="shared" si="1541"/>
        <v>0</v>
      </c>
      <c r="FV1232" s="23">
        <f t="shared" si="1541"/>
        <v>0</v>
      </c>
      <c r="FW1232" s="23">
        <f t="shared" si="1541"/>
        <v>0</v>
      </c>
      <c r="FX1232" s="28"/>
      <c r="FY1232" s="28"/>
      <c r="FZ1232" s="28"/>
      <c r="GA1232" s="23">
        <f t="shared" si="1542"/>
        <v>0</v>
      </c>
      <c r="GB1232" s="23">
        <f t="shared" si="1543"/>
        <v>0</v>
      </c>
      <c r="GC1232" s="23">
        <f t="shared" si="1544"/>
        <v>0</v>
      </c>
      <c r="GD1232" s="23">
        <f t="shared" si="1545"/>
        <v>0</v>
      </c>
      <c r="GE1232" s="23">
        <f t="shared" si="1546"/>
        <v>0</v>
      </c>
      <c r="GF1232" s="23">
        <f t="shared" si="1547"/>
        <v>0</v>
      </c>
      <c r="GG1232" s="23">
        <f t="shared" si="1548"/>
        <v>230017.72</v>
      </c>
      <c r="GH1232" s="23">
        <f t="shared" si="1549"/>
        <v>230219.1</v>
      </c>
      <c r="GI1232" s="23">
        <f t="shared" si="1550"/>
        <v>232514.81</v>
      </c>
      <c r="GJ1232" s="23">
        <f t="shared" si="1551"/>
        <v>2369.0700000000002</v>
      </c>
      <c r="GK1232" s="23">
        <f t="shared" si="1552"/>
        <v>2450.83</v>
      </c>
      <c r="GL1232" s="23">
        <f t="shared" si="1553"/>
        <v>2450.83</v>
      </c>
      <c r="GM1232" s="23">
        <f t="shared" si="1554"/>
        <v>0</v>
      </c>
      <c r="GN1232" s="23">
        <f t="shared" si="1554"/>
        <v>0</v>
      </c>
      <c r="GO1232" s="23">
        <f t="shared" si="1554"/>
        <v>0</v>
      </c>
      <c r="GP1232" s="23">
        <f t="shared" si="1555"/>
        <v>0</v>
      </c>
      <c r="GQ1232" s="23">
        <f t="shared" si="1555"/>
        <v>0</v>
      </c>
      <c r="GR1232" s="23">
        <f t="shared" si="1555"/>
        <v>0</v>
      </c>
      <c r="GS1232" s="28">
        <v>4</v>
      </c>
      <c r="GT1232" s="28">
        <v>4</v>
      </c>
      <c r="GU1232" s="28">
        <v>4</v>
      </c>
      <c r="GV1232" s="23">
        <f t="shared" si="1556"/>
        <v>884576</v>
      </c>
      <c r="GW1232" s="23">
        <f t="shared" si="1557"/>
        <v>912704</v>
      </c>
      <c r="GX1232" s="23">
        <f t="shared" si="1558"/>
        <v>912704</v>
      </c>
      <c r="GY1232" s="23">
        <f t="shared" si="1559"/>
        <v>9357.36</v>
      </c>
      <c r="GZ1232" s="23">
        <f t="shared" si="1560"/>
        <v>9357.36</v>
      </c>
      <c r="HA1232" s="23">
        <f t="shared" si="1561"/>
        <v>9357.36</v>
      </c>
      <c r="HB1232" s="23">
        <f t="shared" si="1562"/>
        <v>231232.92</v>
      </c>
      <c r="HC1232" s="23">
        <f t="shared" si="1563"/>
        <v>231409.66</v>
      </c>
      <c r="HD1232" s="23">
        <f t="shared" si="1564"/>
        <v>232606.2</v>
      </c>
      <c r="HE1232" s="23">
        <f t="shared" si="1565"/>
        <v>2417.46</v>
      </c>
      <c r="HF1232" s="23">
        <f t="shared" si="1566"/>
        <v>2496.12</v>
      </c>
      <c r="HG1232" s="23">
        <f t="shared" si="1567"/>
        <v>2496.12</v>
      </c>
      <c r="HH1232" s="23">
        <f t="shared" si="1568"/>
        <v>924931.68</v>
      </c>
      <c r="HI1232" s="23">
        <f t="shared" si="1568"/>
        <v>925638.64</v>
      </c>
      <c r="HJ1232" s="23">
        <f t="shared" si="1568"/>
        <v>930424.8</v>
      </c>
      <c r="HK1232" s="23">
        <f t="shared" si="1569"/>
        <v>9669.84</v>
      </c>
      <c r="HL1232" s="23">
        <f t="shared" si="1569"/>
        <v>9984.48</v>
      </c>
      <c r="HM1232" s="23">
        <f t="shared" si="1569"/>
        <v>9984.48</v>
      </c>
      <c r="HN1232" s="28"/>
      <c r="HO1232" s="28"/>
      <c r="HP1232" s="28"/>
      <c r="HQ1232" s="23">
        <f t="shared" si="1570"/>
        <v>0</v>
      </c>
      <c r="HR1232" s="23">
        <f t="shared" si="1571"/>
        <v>0</v>
      </c>
      <c r="HS1232" s="23">
        <f t="shared" si="1572"/>
        <v>0</v>
      </c>
      <c r="HT1232" s="23">
        <f t="shared" si="1573"/>
        <v>0</v>
      </c>
      <c r="HU1232" s="23">
        <f t="shared" si="1574"/>
        <v>0</v>
      </c>
      <c r="HV1232" s="23">
        <f t="shared" si="1575"/>
        <v>0</v>
      </c>
      <c r="HW1232" s="23">
        <f t="shared" si="1576"/>
        <v>228330</v>
      </c>
      <c r="HX1232" s="23">
        <f t="shared" si="1577"/>
        <v>228153.55</v>
      </c>
      <c r="HY1232" s="23">
        <f t="shared" si="1578"/>
        <v>230863.46</v>
      </c>
      <c r="HZ1232" s="23">
        <f t="shared" si="1579"/>
        <v>1988.17</v>
      </c>
      <c r="IA1232" s="23">
        <f t="shared" si="1580"/>
        <v>2065.27</v>
      </c>
      <c r="IB1232" s="23">
        <f t="shared" si="1581"/>
        <v>2065.27</v>
      </c>
      <c r="IC1232" s="23">
        <f t="shared" si="1582"/>
        <v>0</v>
      </c>
      <c r="ID1232" s="23">
        <f t="shared" si="1582"/>
        <v>0</v>
      </c>
      <c r="IE1232" s="23">
        <f t="shared" si="1582"/>
        <v>0</v>
      </c>
      <c r="IF1232" s="23">
        <f t="shared" si="1583"/>
        <v>0</v>
      </c>
      <c r="IG1232" s="23">
        <f t="shared" si="1583"/>
        <v>0</v>
      </c>
      <c r="IH1232" s="23">
        <f t="shared" si="1583"/>
        <v>0</v>
      </c>
      <c r="II1232" s="28"/>
      <c r="IJ1232" s="28"/>
      <c r="IK1232" s="28"/>
      <c r="IL1232" s="23">
        <f t="shared" si="1584"/>
        <v>0</v>
      </c>
      <c r="IM1232" s="23">
        <f t="shared" si="1585"/>
        <v>0</v>
      </c>
      <c r="IN1232" s="23">
        <f t="shared" si="1586"/>
        <v>0</v>
      </c>
      <c r="IO1232" s="23">
        <f t="shared" si="1587"/>
        <v>0</v>
      </c>
      <c r="IP1232" s="23">
        <f t="shared" si="1588"/>
        <v>0</v>
      </c>
      <c r="IQ1232" s="23">
        <f t="shared" si="1589"/>
        <v>0</v>
      </c>
      <c r="IR1232" s="23">
        <f t="shared" si="1590"/>
        <v>227340.09</v>
      </c>
      <c r="IS1232" s="23">
        <f t="shared" si="1591"/>
        <v>228176.47</v>
      </c>
      <c r="IT1232" s="23">
        <f t="shared" si="1592"/>
        <v>228176.47</v>
      </c>
      <c r="IU1232" s="23">
        <f t="shared" si="1593"/>
        <v>6455.05</v>
      </c>
      <c r="IV1232" s="23">
        <f t="shared" si="1594"/>
        <v>6792.98</v>
      </c>
      <c r="IW1232" s="23">
        <f t="shared" si="1595"/>
        <v>6792.98</v>
      </c>
      <c r="IX1232" s="23">
        <f t="shared" si="1596"/>
        <v>0</v>
      </c>
      <c r="IY1232" s="23">
        <f t="shared" si="1596"/>
        <v>0</v>
      </c>
      <c r="IZ1232" s="23">
        <f t="shared" si="1596"/>
        <v>0</v>
      </c>
      <c r="JA1232" s="23">
        <f t="shared" si="1597"/>
        <v>0</v>
      </c>
      <c r="JB1232" s="23">
        <f t="shared" si="1597"/>
        <v>0</v>
      </c>
      <c r="JC1232" s="23">
        <f t="shared" si="1597"/>
        <v>0</v>
      </c>
      <c r="JD1232" s="28">
        <v>9</v>
      </c>
      <c r="JE1232" s="28">
        <v>9</v>
      </c>
      <c r="JF1232" s="28">
        <v>9</v>
      </c>
      <c r="JG1232" s="23">
        <f t="shared" si="1598"/>
        <v>1990296</v>
      </c>
      <c r="JH1232" s="23">
        <f t="shared" si="1599"/>
        <v>2053584</v>
      </c>
      <c r="JI1232" s="23">
        <f t="shared" si="1600"/>
        <v>2053584</v>
      </c>
      <c r="JJ1232" s="23">
        <f t="shared" si="1601"/>
        <v>21054.06</v>
      </c>
      <c r="JK1232" s="23">
        <f t="shared" si="1602"/>
        <v>21054.06</v>
      </c>
      <c r="JL1232" s="23">
        <f t="shared" si="1603"/>
        <v>21054.06</v>
      </c>
      <c r="JM1232" s="23">
        <f t="shared" si="1604"/>
        <v>228820.98</v>
      </c>
      <c r="JN1232" s="23">
        <f t="shared" si="1605"/>
        <v>228176.18</v>
      </c>
      <c r="JO1232" s="23">
        <f t="shared" si="1606"/>
        <v>229039.64</v>
      </c>
      <c r="JP1232" s="23">
        <f t="shared" si="1607"/>
        <v>1660.05</v>
      </c>
      <c r="JQ1232" s="23">
        <f t="shared" si="1608"/>
        <v>1735.53</v>
      </c>
      <c r="JR1232" s="23">
        <f t="shared" si="1609"/>
        <v>1735.53</v>
      </c>
      <c r="JS1232" s="23">
        <f t="shared" si="1610"/>
        <v>2059388.82</v>
      </c>
      <c r="JT1232" s="23">
        <f t="shared" si="1610"/>
        <v>2053585.62</v>
      </c>
      <c r="JU1232" s="23">
        <f t="shared" si="1610"/>
        <v>2061356.76</v>
      </c>
      <c r="JV1232" s="23">
        <f t="shared" si="1611"/>
        <v>14940.45</v>
      </c>
      <c r="JW1232" s="23">
        <f t="shared" si="1611"/>
        <v>15619.77</v>
      </c>
      <c r="JX1232" s="23">
        <f t="shared" si="1611"/>
        <v>15619.77</v>
      </c>
      <c r="JY1232" s="28">
        <v>3</v>
      </c>
      <c r="JZ1232" s="28">
        <v>3</v>
      </c>
      <c r="KA1232" s="28">
        <v>3</v>
      </c>
      <c r="KB1232" s="23">
        <f t="shared" si="1612"/>
        <v>663432</v>
      </c>
      <c r="KC1232" s="23">
        <f t="shared" si="1613"/>
        <v>684528</v>
      </c>
      <c r="KD1232" s="23">
        <f t="shared" si="1614"/>
        <v>684528</v>
      </c>
      <c r="KE1232" s="23">
        <f t="shared" si="1615"/>
        <v>7018.02</v>
      </c>
      <c r="KF1232" s="23">
        <f t="shared" si="1616"/>
        <v>7018.02</v>
      </c>
      <c r="KG1232" s="23">
        <f t="shared" si="1617"/>
        <v>7018.02</v>
      </c>
      <c r="KH1232" s="23">
        <f t="shared" si="1618"/>
        <v>228856.42</v>
      </c>
      <c r="KI1232" s="23">
        <f t="shared" si="1619"/>
        <v>228176.23</v>
      </c>
      <c r="KJ1232" s="23">
        <f t="shared" si="1620"/>
        <v>229487.69</v>
      </c>
      <c r="KK1232" s="23">
        <f t="shared" si="1621"/>
        <v>1842.8</v>
      </c>
      <c r="KL1232" s="23">
        <f t="shared" si="1622"/>
        <v>1924.31</v>
      </c>
      <c r="KM1232" s="23">
        <f t="shared" si="1623"/>
        <v>1924.31</v>
      </c>
      <c r="KN1232" s="23">
        <f t="shared" si="1624"/>
        <v>686569.26</v>
      </c>
      <c r="KO1232" s="23">
        <f t="shared" si="1624"/>
        <v>684528.69</v>
      </c>
      <c r="KP1232" s="23">
        <f t="shared" si="1624"/>
        <v>688463.07</v>
      </c>
      <c r="KQ1232" s="23">
        <f t="shared" si="1625"/>
        <v>5528.4</v>
      </c>
      <c r="KR1232" s="23">
        <f t="shared" si="1625"/>
        <v>5772.93</v>
      </c>
      <c r="KS1232" s="23">
        <f t="shared" si="1625"/>
        <v>5772.93</v>
      </c>
      <c r="KT1232" s="28">
        <v>2</v>
      </c>
      <c r="KU1232" s="28">
        <v>2</v>
      </c>
      <c r="KV1232" s="28">
        <v>2</v>
      </c>
      <c r="KW1232" s="23">
        <f t="shared" si="1626"/>
        <v>442288</v>
      </c>
      <c r="KX1232" s="23">
        <f t="shared" si="1627"/>
        <v>456352</v>
      </c>
      <c r="KY1232" s="23">
        <f t="shared" si="1628"/>
        <v>456352</v>
      </c>
      <c r="KZ1232" s="23">
        <f t="shared" si="1629"/>
        <v>4678.68</v>
      </c>
      <c r="LA1232" s="23">
        <f t="shared" si="1630"/>
        <v>4678.68</v>
      </c>
      <c r="LB1232" s="23">
        <f t="shared" si="1631"/>
        <v>4678.68</v>
      </c>
      <c r="LC1232" s="23">
        <f t="shared" si="1632"/>
        <v>224916.97</v>
      </c>
      <c r="LD1232" s="23">
        <f t="shared" si="1633"/>
        <v>224113.47</v>
      </c>
      <c r="LE1232" s="23">
        <f t="shared" si="1634"/>
        <v>225812.6</v>
      </c>
      <c r="LF1232" s="23">
        <f t="shared" si="1635"/>
        <v>3084.56</v>
      </c>
      <c r="LG1232" s="23">
        <f t="shared" si="1636"/>
        <v>3199.22</v>
      </c>
      <c r="LH1232" s="23">
        <f t="shared" si="1637"/>
        <v>3199.22</v>
      </c>
      <c r="LI1232" s="23">
        <f t="shared" si="1638"/>
        <v>449833.94</v>
      </c>
      <c r="LJ1232" s="23">
        <f t="shared" si="1638"/>
        <v>448226.94</v>
      </c>
      <c r="LK1232" s="23">
        <f t="shared" si="1638"/>
        <v>451625.2</v>
      </c>
      <c r="LL1232" s="23">
        <f t="shared" si="1639"/>
        <v>6169.12</v>
      </c>
      <c r="LM1232" s="23">
        <f t="shared" si="1639"/>
        <v>6398.44</v>
      </c>
      <c r="LN1232" s="23">
        <f t="shared" si="1639"/>
        <v>6398.44</v>
      </c>
      <c r="LO1232" s="28">
        <v>1</v>
      </c>
      <c r="LP1232" s="28">
        <v>1</v>
      </c>
      <c r="LQ1232" s="28">
        <v>1</v>
      </c>
      <c r="LR1232" s="23">
        <f t="shared" si="1640"/>
        <v>221144</v>
      </c>
      <c r="LS1232" s="23">
        <f t="shared" si="1641"/>
        <v>228176</v>
      </c>
      <c r="LT1232" s="23">
        <f t="shared" si="1642"/>
        <v>228176</v>
      </c>
      <c r="LU1232" s="23">
        <f t="shared" si="1643"/>
        <v>2339.34</v>
      </c>
      <c r="LV1232" s="23">
        <f t="shared" si="1644"/>
        <v>2339.34</v>
      </c>
      <c r="LW1232" s="23">
        <f t="shared" si="1645"/>
        <v>2339.34</v>
      </c>
      <c r="LX1232" s="23">
        <f t="shared" si="1646"/>
        <v>228595.20000000001</v>
      </c>
      <c r="LY1232" s="23">
        <f t="shared" si="1647"/>
        <v>228175.84</v>
      </c>
      <c r="LZ1232" s="23">
        <f t="shared" si="1648"/>
        <v>229057.24</v>
      </c>
      <c r="MA1232" s="23">
        <f t="shared" si="1649"/>
        <v>2222.71</v>
      </c>
      <c r="MB1232" s="23">
        <f t="shared" si="1650"/>
        <v>2330.15</v>
      </c>
      <c r="MC1232" s="23">
        <f t="shared" si="1651"/>
        <v>2330.15</v>
      </c>
      <c r="MD1232" s="23">
        <f t="shared" si="1652"/>
        <v>228595.20000000001</v>
      </c>
      <c r="ME1232" s="23">
        <f t="shared" si="1652"/>
        <v>228175.84</v>
      </c>
      <c r="MF1232" s="23">
        <f t="shared" si="1652"/>
        <v>229057.24</v>
      </c>
      <c r="MG1232" s="23">
        <f t="shared" si="1653"/>
        <v>2222.71</v>
      </c>
      <c r="MH1232" s="23">
        <f t="shared" si="1653"/>
        <v>2330.15</v>
      </c>
      <c r="MI1232" s="23">
        <f t="shared" si="1653"/>
        <v>2330.15</v>
      </c>
      <c r="MJ1232" s="28">
        <v>2</v>
      </c>
      <c r="MK1232" s="28">
        <v>2</v>
      </c>
      <c r="ML1232" s="28">
        <v>2</v>
      </c>
      <c r="MM1232" s="23">
        <f t="shared" si="1654"/>
        <v>442288</v>
      </c>
      <c r="MN1232" s="23">
        <f t="shared" si="1655"/>
        <v>456352</v>
      </c>
      <c r="MO1232" s="23">
        <f t="shared" si="1656"/>
        <v>456352</v>
      </c>
      <c r="MP1232" s="23">
        <f t="shared" si="1657"/>
        <v>4678.68</v>
      </c>
      <c r="MQ1232" s="23">
        <f t="shared" si="1658"/>
        <v>4678.68</v>
      </c>
      <c r="MR1232" s="23">
        <f t="shared" si="1659"/>
        <v>4678.68</v>
      </c>
      <c r="MS1232" s="23">
        <f t="shared" si="1660"/>
        <v>229208.53</v>
      </c>
      <c r="MT1232" s="23">
        <f t="shared" si="1661"/>
        <v>228583.67</v>
      </c>
      <c r="MU1232" s="23">
        <f t="shared" si="1662"/>
        <v>230492.85</v>
      </c>
      <c r="MV1232" s="23">
        <f t="shared" si="1663"/>
        <v>2197.6</v>
      </c>
      <c r="MW1232" s="23">
        <f t="shared" si="1664"/>
        <v>2252.2600000000002</v>
      </c>
      <c r="MX1232" s="23">
        <f t="shared" si="1665"/>
        <v>2252.2600000000002</v>
      </c>
      <c r="MY1232" s="23">
        <f t="shared" si="1666"/>
        <v>458417.06</v>
      </c>
      <c r="MZ1232" s="23">
        <f t="shared" si="1666"/>
        <v>457167.34</v>
      </c>
      <c r="NA1232" s="23">
        <f t="shared" si="1666"/>
        <v>460985.7</v>
      </c>
      <c r="NB1232" s="23">
        <f t="shared" si="1667"/>
        <v>4395.2</v>
      </c>
      <c r="NC1232" s="23">
        <f t="shared" si="1667"/>
        <v>4504.5200000000004</v>
      </c>
      <c r="ND1232" s="23">
        <f t="shared" si="1667"/>
        <v>4504.5200000000004</v>
      </c>
      <c r="NE1232" s="28">
        <v>3</v>
      </c>
      <c r="NF1232" s="28">
        <v>3</v>
      </c>
      <c r="NG1232" s="28">
        <v>3</v>
      </c>
      <c r="NH1232" s="23">
        <f t="shared" si="1668"/>
        <v>663432</v>
      </c>
      <c r="NI1232" s="23">
        <f t="shared" si="1669"/>
        <v>684528</v>
      </c>
      <c r="NJ1232" s="23">
        <f t="shared" si="1670"/>
        <v>684528</v>
      </c>
      <c r="NK1232" s="23">
        <f t="shared" si="1671"/>
        <v>7018.02</v>
      </c>
      <c r="NL1232" s="23">
        <f t="shared" si="1672"/>
        <v>7018.02</v>
      </c>
      <c r="NM1232" s="23">
        <f t="shared" si="1673"/>
        <v>7018.02</v>
      </c>
      <c r="NN1232" s="23">
        <f t="shared" si="1674"/>
        <v>228617.8</v>
      </c>
      <c r="NO1232" s="23">
        <f t="shared" si="1675"/>
        <v>228176.2</v>
      </c>
      <c r="NP1232" s="23">
        <f t="shared" si="1676"/>
        <v>230032.56</v>
      </c>
      <c r="NQ1232" s="23">
        <f t="shared" si="1677"/>
        <v>2707.22</v>
      </c>
      <c r="NR1232" s="23">
        <f t="shared" si="1678"/>
        <v>2803.93</v>
      </c>
      <c r="NS1232" s="23">
        <f t="shared" si="1679"/>
        <v>2803.93</v>
      </c>
      <c r="NT1232" s="23">
        <f t="shared" si="1680"/>
        <v>685853.4</v>
      </c>
      <c r="NU1232" s="23">
        <f t="shared" si="1680"/>
        <v>684528.6</v>
      </c>
      <c r="NV1232" s="23">
        <f t="shared" si="1680"/>
        <v>690097.68</v>
      </c>
      <c r="NW1232" s="23">
        <f t="shared" si="1681"/>
        <v>8121.66</v>
      </c>
      <c r="NX1232" s="23">
        <f t="shared" si="1681"/>
        <v>8411.7900000000009</v>
      </c>
      <c r="NY1232" s="23">
        <f t="shared" si="1681"/>
        <v>8411.7900000000009</v>
      </c>
      <c r="NZ1232" s="28">
        <v>1</v>
      </c>
      <c r="OA1232" s="28">
        <v>1</v>
      </c>
      <c r="OB1232" s="28">
        <v>1</v>
      </c>
      <c r="OC1232" s="23">
        <f t="shared" si="1682"/>
        <v>221144</v>
      </c>
      <c r="OD1232" s="23">
        <f t="shared" si="1683"/>
        <v>228176</v>
      </c>
      <c r="OE1232" s="23">
        <f t="shared" si="1684"/>
        <v>228176</v>
      </c>
      <c r="OF1232" s="23">
        <f t="shared" si="1685"/>
        <v>2339.34</v>
      </c>
      <c r="OG1232" s="23">
        <f t="shared" si="1686"/>
        <v>2339.34</v>
      </c>
      <c r="OH1232" s="23">
        <f t="shared" si="1687"/>
        <v>2339.34</v>
      </c>
      <c r="OI1232" s="23">
        <f t="shared" si="1688"/>
        <v>228669.42</v>
      </c>
      <c r="OJ1232" s="23">
        <f t="shared" si="1689"/>
        <v>228176.17</v>
      </c>
      <c r="OK1232" s="23">
        <f t="shared" si="1690"/>
        <v>229225.92</v>
      </c>
      <c r="OL1232" s="23">
        <f t="shared" si="1691"/>
        <v>2615.3200000000002</v>
      </c>
      <c r="OM1232" s="23">
        <f t="shared" si="1692"/>
        <v>2740.93</v>
      </c>
      <c r="ON1232" s="23">
        <f t="shared" si="1693"/>
        <v>2740.93</v>
      </c>
      <c r="OO1232" s="23">
        <f t="shared" si="1694"/>
        <v>228669.42</v>
      </c>
      <c r="OP1232" s="23">
        <f t="shared" si="1694"/>
        <v>228176.17</v>
      </c>
      <c r="OQ1232" s="23">
        <f t="shared" si="1694"/>
        <v>229225.92</v>
      </c>
      <c r="OR1232" s="23">
        <f t="shared" si="1695"/>
        <v>2615.3200000000002</v>
      </c>
      <c r="OS1232" s="23">
        <f t="shared" si="1695"/>
        <v>2740.93</v>
      </c>
      <c r="OT1232" s="23">
        <f t="shared" si="1695"/>
        <v>2740.93</v>
      </c>
      <c r="OU1232" s="28">
        <v>1</v>
      </c>
      <c r="OV1232" s="28">
        <v>1</v>
      </c>
      <c r="OW1232" s="28">
        <v>1</v>
      </c>
      <c r="OX1232" s="23">
        <f t="shared" si="1696"/>
        <v>221144</v>
      </c>
      <c r="OY1232" s="23">
        <f t="shared" si="1697"/>
        <v>228176</v>
      </c>
      <c r="OZ1232" s="23">
        <f t="shared" si="1698"/>
        <v>228176</v>
      </c>
      <c r="PA1232" s="23">
        <f t="shared" si="1699"/>
        <v>2339.34</v>
      </c>
      <c r="PB1232" s="23">
        <f t="shared" si="1700"/>
        <v>2339.34</v>
      </c>
      <c r="PC1232" s="23">
        <f t="shared" si="1701"/>
        <v>2339.34</v>
      </c>
      <c r="PD1232" s="23">
        <f t="shared" si="1702"/>
        <v>228692.59</v>
      </c>
      <c r="PE1232" s="23">
        <f t="shared" si="1703"/>
        <v>228175.71</v>
      </c>
      <c r="PF1232" s="23">
        <f t="shared" si="1704"/>
        <v>230478.82</v>
      </c>
      <c r="PG1232" s="23">
        <f t="shared" si="1705"/>
        <v>2722.01</v>
      </c>
      <c r="PH1232" s="23">
        <f t="shared" si="1706"/>
        <v>2800.4</v>
      </c>
      <c r="PI1232" s="23">
        <f t="shared" si="1707"/>
        <v>2800.4</v>
      </c>
      <c r="PJ1232" s="23">
        <f t="shared" si="1708"/>
        <v>228692.59</v>
      </c>
      <c r="PK1232" s="23">
        <f t="shared" si="1708"/>
        <v>228175.71</v>
      </c>
      <c r="PL1232" s="23">
        <f t="shared" si="1708"/>
        <v>230478.82</v>
      </c>
      <c r="PM1232" s="23">
        <f t="shared" si="1709"/>
        <v>2722.01</v>
      </c>
      <c r="PN1232" s="23">
        <f t="shared" si="1709"/>
        <v>2800.4</v>
      </c>
      <c r="PO1232" s="23">
        <f t="shared" si="1709"/>
        <v>2800.4</v>
      </c>
      <c r="PP1232" s="28">
        <v>3</v>
      </c>
      <c r="PQ1232" s="28">
        <v>3</v>
      </c>
      <c r="PR1232" s="28">
        <v>3</v>
      </c>
      <c r="PS1232" s="23">
        <f t="shared" si="1710"/>
        <v>663432</v>
      </c>
      <c r="PT1232" s="23">
        <f t="shared" si="1711"/>
        <v>684528</v>
      </c>
      <c r="PU1232" s="23">
        <f t="shared" si="1712"/>
        <v>684528</v>
      </c>
      <c r="PV1232" s="23">
        <f t="shared" si="1713"/>
        <v>7018.02</v>
      </c>
      <c r="PW1232" s="23">
        <f t="shared" si="1714"/>
        <v>7018.02</v>
      </c>
      <c r="PX1232" s="23">
        <f t="shared" si="1715"/>
        <v>7018.02</v>
      </c>
      <c r="PY1232" s="23">
        <f t="shared" si="1716"/>
        <v>230308.8</v>
      </c>
      <c r="PZ1232" s="23">
        <f t="shared" si="1717"/>
        <v>230031.17</v>
      </c>
      <c r="QA1232" s="23">
        <f t="shared" si="1718"/>
        <v>232132.53</v>
      </c>
      <c r="QB1232" s="23">
        <f t="shared" si="1719"/>
        <v>2569.9299999999998</v>
      </c>
      <c r="QC1232" s="23">
        <f t="shared" si="1720"/>
        <v>2646.36</v>
      </c>
      <c r="QD1232" s="23">
        <f t="shared" si="1721"/>
        <v>2646.36</v>
      </c>
      <c r="QE1232" s="23">
        <f t="shared" si="1722"/>
        <v>690926.4</v>
      </c>
      <c r="QF1232" s="23">
        <f t="shared" si="1722"/>
        <v>690093.51</v>
      </c>
      <c r="QG1232" s="23">
        <f t="shared" si="1722"/>
        <v>696397.59</v>
      </c>
      <c r="QH1232" s="23">
        <f t="shared" si="1723"/>
        <v>7709.79</v>
      </c>
      <c r="QI1232" s="23">
        <f t="shared" si="1723"/>
        <v>7939.08</v>
      </c>
      <c r="QJ1232" s="23">
        <f t="shared" si="1723"/>
        <v>7939.08</v>
      </c>
      <c r="QK1232" s="28">
        <v>2</v>
      </c>
      <c r="QL1232" s="28">
        <v>2</v>
      </c>
      <c r="QM1232" s="28">
        <v>2</v>
      </c>
      <c r="QN1232" s="23">
        <f t="shared" si="1724"/>
        <v>442288</v>
      </c>
      <c r="QO1232" s="23">
        <f t="shared" si="1725"/>
        <v>456352</v>
      </c>
      <c r="QP1232" s="23">
        <f t="shared" si="1726"/>
        <v>456352</v>
      </c>
      <c r="QQ1232" s="23">
        <f t="shared" si="1727"/>
        <v>4678.68</v>
      </c>
      <c r="QR1232" s="23">
        <f t="shared" si="1728"/>
        <v>4678.68</v>
      </c>
      <c r="QS1232" s="23">
        <f t="shared" si="1729"/>
        <v>4678.68</v>
      </c>
      <c r="QT1232" s="23">
        <f t="shared" si="1730"/>
        <v>227944.05</v>
      </c>
      <c r="QU1232" s="23">
        <f t="shared" si="1731"/>
        <v>228175.7</v>
      </c>
      <c r="QV1232" s="23">
        <f t="shared" si="1732"/>
        <v>229625.48</v>
      </c>
      <c r="QW1232" s="23">
        <f t="shared" si="1733"/>
        <v>1841.14</v>
      </c>
      <c r="QX1232" s="23">
        <f t="shared" si="1734"/>
        <v>1890.44</v>
      </c>
      <c r="QY1232" s="23">
        <f t="shared" si="1735"/>
        <v>1890.44</v>
      </c>
      <c r="QZ1232" s="23">
        <f t="shared" si="1736"/>
        <v>455888.1</v>
      </c>
      <c r="RA1232" s="23">
        <f t="shared" si="1736"/>
        <v>456351.4</v>
      </c>
      <c r="RB1232" s="23">
        <f t="shared" si="1736"/>
        <v>459250.96</v>
      </c>
      <c r="RC1232" s="23">
        <f t="shared" si="1737"/>
        <v>3682.28</v>
      </c>
      <c r="RD1232" s="23">
        <f t="shared" si="1737"/>
        <v>3780.88</v>
      </c>
      <c r="RE1232" s="23">
        <f t="shared" si="1737"/>
        <v>3780.88</v>
      </c>
      <c r="RF1232" s="28">
        <v>3</v>
      </c>
      <c r="RG1232" s="28">
        <v>3</v>
      </c>
      <c r="RH1232" s="28">
        <v>3</v>
      </c>
      <c r="RI1232" s="23">
        <f t="shared" si="1738"/>
        <v>663432</v>
      </c>
      <c r="RJ1232" s="23">
        <f t="shared" si="1739"/>
        <v>684528</v>
      </c>
      <c r="RK1232" s="23">
        <f t="shared" si="1740"/>
        <v>684528</v>
      </c>
      <c r="RL1232" s="23">
        <f t="shared" si="1741"/>
        <v>7018.02</v>
      </c>
      <c r="RM1232" s="23">
        <f t="shared" si="1742"/>
        <v>7018.02</v>
      </c>
      <c r="RN1232" s="23">
        <f t="shared" si="1743"/>
        <v>7018.02</v>
      </c>
      <c r="RO1232" s="23">
        <f t="shared" si="1744"/>
        <v>232781.73</v>
      </c>
      <c r="RP1232" s="23">
        <f t="shared" si="1745"/>
        <v>231991.12</v>
      </c>
      <c r="RQ1232" s="23">
        <f t="shared" si="1746"/>
        <v>233066.38</v>
      </c>
      <c r="RR1232" s="23">
        <f t="shared" si="1747"/>
        <v>2274.37</v>
      </c>
      <c r="RS1232" s="23">
        <f t="shared" si="1748"/>
        <v>2358.77</v>
      </c>
      <c r="RT1232" s="23">
        <f t="shared" si="1749"/>
        <v>2358.77</v>
      </c>
      <c r="RU1232" s="23">
        <f t="shared" si="1750"/>
        <v>698345.19</v>
      </c>
      <c r="RV1232" s="23">
        <f t="shared" si="1750"/>
        <v>695973.36</v>
      </c>
      <c r="RW1232" s="23">
        <f t="shared" si="1750"/>
        <v>699199.14</v>
      </c>
      <c r="RX1232" s="23">
        <f t="shared" si="1751"/>
        <v>6823.11</v>
      </c>
      <c r="RY1232" s="23">
        <f t="shared" si="1751"/>
        <v>7076.31</v>
      </c>
      <c r="RZ1232" s="23">
        <f t="shared" si="1751"/>
        <v>7076.31</v>
      </c>
      <c r="SA1232" s="28">
        <v>4</v>
      </c>
      <c r="SB1232" s="28">
        <v>4</v>
      </c>
      <c r="SC1232" s="28">
        <v>4</v>
      </c>
      <c r="SD1232" s="23">
        <f t="shared" si="1752"/>
        <v>884576</v>
      </c>
      <c r="SE1232" s="23">
        <f t="shared" si="1753"/>
        <v>912704</v>
      </c>
      <c r="SF1232" s="23">
        <f t="shared" si="1754"/>
        <v>912704</v>
      </c>
      <c r="SG1232" s="23">
        <f t="shared" si="1755"/>
        <v>9357.36</v>
      </c>
      <c r="SH1232" s="23">
        <f t="shared" si="1756"/>
        <v>9357.36</v>
      </c>
      <c r="SI1232" s="23">
        <f t="shared" si="1757"/>
        <v>9357.36</v>
      </c>
      <c r="SJ1232" s="23">
        <f t="shared" si="1758"/>
        <v>229298.61</v>
      </c>
      <c r="SK1232" s="23">
        <f t="shared" si="1759"/>
        <v>228667.72</v>
      </c>
      <c r="SL1232" s="23">
        <f t="shared" si="1760"/>
        <v>229763.48</v>
      </c>
      <c r="SM1232" s="23">
        <f t="shared" si="1761"/>
        <v>3682.52</v>
      </c>
      <c r="SN1232" s="23">
        <f t="shared" si="1762"/>
        <v>3839.93</v>
      </c>
      <c r="SO1232" s="23">
        <f t="shared" si="1763"/>
        <v>3839.93</v>
      </c>
      <c r="SP1232" s="23">
        <f t="shared" si="1764"/>
        <v>917194.44</v>
      </c>
      <c r="SQ1232" s="23">
        <f t="shared" si="1764"/>
        <v>914670.88</v>
      </c>
      <c r="SR1232" s="23">
        <f t="shared" si="1764"/>
        <v>919053.92</v>
      </c>
      <c r="SS1232" s="23">
        <f t="shared" si="1765"/>
        <v>14730.08</v>
      </c>
      <c r="ST1232" s="23">
        <f t="shared" si="1765"/>
        <v>15359.72</v>
      </c>
      <c r="SU1232" s="23">
        <f t="shared" si="1765"/>
        <v>15359.72</v>
      </c>
      <c r="SV1232" s="28">
        <v>1</v>
      </c>
      <c r="SW1232" s="28">
        <v>1</v>
      </c>
      <c r="SX1232" s="28">
        <v>1</v>
      </c>
      <c r="SY1232" s="23">
        <f t="shared" si="1766"/>
        <v>221144</v>
      </c>
      <c r="SZ1232" s="23">
        <f t="shared" si="1767"/>
        <v>228176</v>
      </c>
      <c r="TA1232" s="23">
        <f t="shared" si="1768"/>
        <v>228176</v>
      </c>
      <c r="TB1232" s="23">
        <f t="shared" si="1769"/>
        <v>2339.34</v>
      </c>
      <c r="TC1232" s="23">
        <f t="shared" si="1770"/>
        <v>2339.34</v>
      </c>
      <c r="TD1232" s="23">
        <f t="shared" si="1771"/>
        <v>2339.34</v>
      </c>
      <c r="TE1232" s="23">
        <f t="shared" si="1772"/>
        <v>228358.44</v>
      </c>
      <c r="TF1232" s="23">
        <f t="shared" si="1773"/>
        <v>228176.04</v>
      </c>
      <c r="TG1232" s="23">
        <f t="shared" si="1774"/>
        <v>229584.08</v>
      </c>
      <c r="TH1232" s="23">
        <f t="shared" si="1775"/>
        <v>2765.19</v>
      </c>
      <c r="TI1232" s="23">
        <f t="shared" si="1776"/>
        <v>2876.84</v>
      </c>
      <c r="TJ1232" s="23">
        <f t="shared" si="1777"/>
        <v>2876.84</v>
      </c>
      <c r="TK1232" s="23">
        <f t="shared" si="1778"/>
        <v>228358.44</v>
      </c>
      <c r="TL1232" s="23">
        <f t="shared" si="1778"/>
        <v>228176.04</v>
      </c>
      <c r="TM1232" s="23">
        <f t="shared" si="1778"/>
        <v>229584.08</v>
      </c>
      <c r="TN1232" s="23">
        <f t="shared" si="1779"/>
        <v>2765.19</v>
      </c>
      <c r="TO1232" s="23">
        <f t="shared" si="1779"/>
        <v>2876.84</v>
      </c>
      <c r="TP1232" s="23">
        <f t="shared" si="1779"/>
        <v>2876.84</v>
      </c>
      <c r="TQ1232" s="28">
        <v>2</v>
      </c>
      <c r="TR1232" s="28">
        <v>2</v>
      </c>
      <c r="TS1232" s="28">
        <v>2</v>
      </c>
      <c r="TT1232" s="23">
        <f t="shared" si="1780"/>
        <v>442288</v>
      </c>
      <c r="TU1232" s="23">
        <f t="shared" si="1781"/>
        <v>456352</v>
      </c>
      <c r="TV1232" s="23">
        <f t="shared" si="1782"/>
        <v>456352</v>
      </c>
      <c r="TW1232" s="23">
        <f t="shared" si="1783"/>
        <v>4678.68</v>
      </c>
      <c r="TX1232" s="23">
        <f t="shared" si="1784"/>
        <v>4678.68</v>
      </c>
      <c r="TY1232" s="23">
        <f t="shared" si="1785"/>
        <v>4678.68</v>
      </c>
      <c r="TZ1232" s="23">
        <f t="shared" si="1786"/>
        <v>223581.42</v>
      </c>
      <c r="UA1232" s="23">
        <f t="shared" si="1787"/>
        <v>223405.87</v>
      </c>
      <c r="UB1232" s="23">
        <f t="shared" si="1788"/>
        <v>225173.88</v>
      </c>
      <c r="UC1232" s="23">
        <f t="shared" si="1789"/>
        <v>2910.83</v>
      </c>
      <c r="UD1232" s="23">
        <f t="shared" si="1790"/>
        <v>3051.26</v>
      </c>
      <c r="UE1232" s="23">
        <f t="shared" si="1791"/>
        <v>3051.26</v>
      </c>
      <c r="UF1232" s="23">
        <f t="shared" si="1792"/>
        <v>447162.84</v>
      </c>
      <c r="UG1232" s="23">
        <f t="shared" si="1792"/>
        <v>446811.74</v>
      </c>
      <c r="UH1232" s="23">
        <f t="shared" si="1792"/>
        <v>450347.76</v>
      </c>
      <c r="UI1232" s="23">
        <f t="shared" si="1793"/>
        <v>5821.66</v>
      </c>
      <c r="UJ1232" s="23">
        <f t="shared" si="1793"/>
        <v>6102.52</v>
      </c>
      <c r="UK1232" s="23">
        <f t="shared" si="1793"/>
        <v>6102.52</v>
      </c>
      <c r="UL1232" s="28">
        <v>6</v>
      </c>
      <c r="UM1232" s="28">
        <v>6</v>
      </c>
      <c r="UN1232" s="28">
        <v>6</v>
      </c>
      <c r="UO1232" s="23">
        <f t="shared" si="1794"/>
        <v>1326864</v>
      </c>
      <c r="UP1232" s="23">
        <f t="shared" si="1795"/>
        <v>1369056</v>
      </c>
      <c r="UQ1232" s="23">
        <f t="shared" si="1796"/>
        <v>1369056</v>
      </c>
      <c r="UR1232" s="23">
        <f t="shared" si="1797"/>
        <v>14036.04</v>
      </c>
      <c r="US1232" s="23">
        <f t="shared" si="1798"/>
        <v>14036.04</v>
      </c>
      <c r="UT1232" s="23">
        <f t="shared" si="1799"/>
        <v>14036.04</v>
      </c>
      <c r="UU1232" s="23">
        <f t="shared" si="1800"/>
        <v>229005.15</v>
      </c>
      <c r="UV1232" s="23">
        <f t="shared" si="1801"/>
        <v>228176.21</v>
      </c>
      <c r="UW1232" s="23">
        <f t="shared" si="1802"/>
        <v>230011.65</v>
      </c>
      <c r="UX1232" s="23">
        <f t="shared" si="1803"/>
        <v>1707.5</v>
      </c>
      <c r="UY1232" s="23">
        <f t="shared" si="1804"/>
        <v>1788.34</v>
      </c>
      <c r="UZ1232" s="23">
        <f t="shared" si="1805"/>
        <v>1788.34</v>
      </c>
      <c r="VA1232" s="23">
        <f t="shared" si="1806"/>
        <v>1374030.9</v>
      </c>
      <c r="VB1232" s="23">
        <f t="shared" si="1806"/>
        <v>1369057.26</v>
      </c>
      <c r="VC1232" s="23">
        <f t="shared" si="1806"/>
        <v>1380069.9</v>
      </c>
      <c r="VD1232" s="23">
        <f t="shared" si="1807"/>
        <v>10245</v>
      </c>
      <c r="VE1232" s="23">
        <f t="shared" si="1807"/>
        <v>10730.04</v>
      </c>
      <c r="VF1232" s="23">
        <f t="shared" si="1807"/>
        <v>10730.04</v>
      </c>
      <c r="VG1232" s="28">
        <v>3</v>
      </c>
      <c r="VH1232" s="28">
        <v>3</v>
      </c>
      <c r="VI1232" s="28">
        <v>3</v>
      </c>
      <c r="VJ1232" s="23">
        <f t="shared" si="1808"/>
        <v>663432</v>
      </c>
      <c r="VK1232" s="23">
        <f t="shared" si="1809"/>
        <v>684528</v>
      </c>
      <c r="VL1232" s="23">
        <f t="shared" si="1810"/>
        <v>684528</v>
      </c>
      <c r="VM1232" s="23">
        <f t="shared" si="1811"/>
        <v>7018.02</v>
      </c>
      <c r="VN1232" s="23">
        <f t="shared" si="1812"/>
        <v>7018.02</v>
      </c>
      <c r="VO1232" s="23">
        <f t="shared" si="1813"/>
        <v>7018.02</v>
      </c>
      <c r="VP1232" s="23">
        <f t="shared" si="1814"/>
        <v>226809.82</v>
      </c>
      <c r="VQ1232" s="23">
        <f t="shared" si="1815"/>
        <v>226766.74</v>
      </c>
      <c r="VR1232" s="23">
        <f t="shared" si="1816"/>
        <v>227803.9</v>
      </c>
      <c r="VS1232" s="23">
        <f t="shared" si="1817"/>
        <v>2248.7399999999998</v>
      </c>
      <c r="VT1232" s="23">
        <f t="shared" si="1818"/>
        <v>2349.5100000000002</v>
      </c>
      <c r="VU1232" s="23">
        <f t="shared" si="1819"/>
        <v>2349.5100000000002</v>
      </c>
      <c r="VV1232" s="23">
        <f t="shared" si="1820"/>
        <v>680429.46</v>
      </c>
      <c r="VW1232" s="23">
        <f t="shared" si="1820"/>
        <v>680300.22</v>
      </c>
      <c r="VX1232" s="23">
        <f t="shared" si="1820"/>
        <v>683411.7</v>
      </c>
      <c r="VY1232" s="23">
        <f t="shared" si="1821"/>
        <v>6746.22</v>
      </c>
      <c r="VZ1232" s="23">
        <f t="shared" si="1821"/>
        <v>7048.53</v>
      </c>
      <c r="WA1232" s="23">
        <f t="shared" si="1821"/>
        <v>7048.53</v>
      </c>
      <c r="WB1232" s="28"/>
      <c r="WC1232" s="28"/>
      <c r="WD1232" s="28"/>
      <c r="WE1232" s="23">
        <f t="shared" si="1822"/>
        <v>0</v>
      </c>
      <c r="WF1232" s="23">
        <f t="shared" si="1823"/>
        <v>0</v>
      </c>
      <c r="WG1232" s="23">
        <f t="shared" si="1824"/>
        <v>0</v>
      </c>
      <c r="WH1232" s="23">
        <f t="shared" si="1825"/>
        <v>0</v>
      </c>
      <c r="WI1232" s="23">
        <f t="shared" si="1826"/>
        <v>0</v>
      </c>
      <c r="WJ1232" s="23">
        <f t="shared" si="1827"/>
        <v>0</v>
      </c>
      <c r="WK1232" s="23">
        <f t="shared" si="1828"/>
        <v>228959.39</v>
      </c>
      <c r="WL1232" s="23">
        <f t="shared" si="1829"/>
        <v>228176.12</v>
      </c>
      <c r="WM1232" s="23">
        <f t="shared" si="1830"/>
        <v>230600.99</v>
      </c>
      <c r="WN1232" s="23">
        <f t="shared" si="1831"/>
        <v>2156.96</v>
      </c>
      <c r="WO1232" s="23">
        <f t="shared" si="1832"/>
        <v>2233.5300000000002</v>
      </c>
      <c r="WP1232" s="23">
        <f t="shared" si="1833"/>
        <v>2233.5300000000002</v>
      </c>
      <c r="WQ1232" s="23">
        <f t="shared" si="1834"/>
        <v>0</v>
      </c>
      <c r="WR1232" s="23">
        <f t="shared" si="1834"/>
        <v>0</v>
      </c>
      <c r="WS1232" s="23">
        <f t="shared" si="1834"/>
        <v>0</v>
      </c>
      <c r="WT1232" s="23">
        <f t="shared" si="1835"/>
        <v>0</v>
      </c>
      <c r="WU1232" s="23">
        <f t="shared" si="1835"/>
        <v>0</v>
      </c>
      <c r="WV1232" s="23">
        <f t="shared" si="1835"/>
        <v>0</v>
      </c>
      <c r="WW1232" s="28">
        <v>4</v>
      </c>
      <c r="WX1232" s="28">
        <v>4</v>
      </c>
      <c r="WY1232" s="28">
        <v>4</v>
      </c>
      <c r="WZ1232" s="23">
        <f t="shared" si="1836"/>
        <v>884576</v>
      </c>
      <c r="XA1232" s="23">
        <f t="shared" si="1837"/>
        <v>912704</v>
      </c>
      <c r="XB1232" s="23">
        <f t="shared" si="1838"/>
        <v>912704</v>
      </c>
      <c r="XC1232" s="23">
        <f t="shared" si="1839"/>
        <v>9357.36</v>
      </c>
      <c r="XD1232" s="23">
        <f t="shared" si="1840"/>
        <v>9357.36</v>
      </c>
      <c r="XE1232" s="23">
        <f t="shared" si="1841"/>
        <v>9357.36</v>
      </c>
      <c r="XF1232" s="23">
        <f t="shared" si="1842"/>
        <v>228068.09</v>
      </c>
      <c r="XG1232" s="23">
        <f t="shared" si="1843"/>
        <v>228176.22</v>
      </c>
      <c r="XH1232" s="23">
        <f t="shared" si="1844"/>
        <v>230047.79</v>
      </c>
      <c r="XI1232" s="23">
        <f t="shared" si="1845"/>
        <v>1679.88</v>
      </c>
      <c r="XJ1232" s="23">
        <f t="shared" si="1846"/>
        <v>1780.89</v>
      </c>
      <c r="XK1232" s="23">
        <f t="shared" si="1847"/>
        <v>1780.89</v>
      </c>
      <c r="XL1232" s="23">
        <f t="shared" si="1848"/>
        <v>912272.36</v>
      </c>
      <c r="XM1232" s="23">
        <f t="shared" si="1848"/>
        <v>912704.88</v>
      </c>
      <c r="XN1232" s="23">
        <f t="shared" si="1848"/>
        <v>920191.16</v>
      </c>
      <c r="XO1232" s="23">
        <f t="shared" si="1849"/>
        <v>6719.52</v>
      </c>
      <c r="XP1232" s="23">
        <f t="shared" si="1849"/>
        <v>7123.56</v>
      </c>
      <c r="XQ1232" s="23">
        <f t="shared" si="1849"/>
        <v>7123.56</v>
      </c>
      <c r="XR1232" s="28"/>
      <c r="XS1232" s="28"/>
      <c r="XT1232" s="28"/>
      <c r="XU1232" s="23">
        <f t="shared" si="1850"/>
        <v>0</v>
      </c>
      <c r="XV1232" s="23">
        <f t="shared" si="1851"/>
        <v>0</v>
      </c>
      <c r="XW1232" s="23">
        <f t="shared" si="1852"/>
        <v>0</v>
      </c>
      <c r="XX1232" s="23">
        <f t="shared" si="1853"/>
        <v>0</v>
      </c>
      <c r="XY1232" s="23">
        <f t="shared" si="1854"/>
        <v>0</v>
      </c>
      <c r="XZ1232" s="23">
        <f t="shared" si="1855"/>
        <v>0</v>
      </c>
      <c r="YA1232" s="23">
        <f t="shared" si="1856"/>
        <v>0</v>
      </c>
      <c r="YB1232" s="23">
        <f t="shared" si="1857"/>
        <v>0</v>
      </c>
      <c r="YC1232" s="23">
        <f t="shared" si="1858"/>
        <v>0</v>
      </c>
      <c r="YD1232" s="23">
        <f t="shared" si="1859"/>
        <v>0</v>
      </c>
      <c r="YE1232" s="23">
        <f t="shared" si="1860"/>
        <v>0</v>
      </c>
      <c r="YF1232" s="23">
        <f t="shared" si="1861"/>
        <v>0</v>
      </c>
      <c r="YG1232" s="23">
        <f t="shared" si="1862"/>
        <v>0</v>
      </c>
      <c r="YH1232" s="23">
        <f t="shared" si="1862"/>
        <v>0</v>
      </c>
      <c r="YI1232" s="23">
        <f t="shared" si="1862"/>
        <v>0</v>
      </c>
      <c r="YJ1232" s="23">
        <f t="shared" si="1863"/>
        <v>0</v>
      </c>
      <c r="YK1232" s="23">
        <f t="shared" si="1863"/>
        <v>0</v>
      </c>
      <c r="YL1232" s="23">
        <f t="shared" si="1863"/>
        <v>0</v>
      </c>
      <c r="YM1232" s="57">
        <f t="shared" si="1864"/>
        <v>63</v>
      </c>
      <c r="YN1232" s="57">
        <f t="shared" si="1864"/>
        <v>63</v>
      </c>
      <c r="YO1232" s="57">
        <f t="shared" si="1864"/>
        <v>63</v>
      </c>
      <c r="YP1232" s="23">
        <f t="shared" si="1865"/>
        <v>13932072</v>
      </c>
      <c r="YQ1232" s="23">
        <f t="shared" si="1866"/>
        <v>14375088</v>
      </c>
      <c r="YR1232" s="23">
        <f t="shared" si="1867"/>
        <v>14375088</v>
      </c>
      <c r="YS1232" s="23">
        <f t="shared" si="1868"/>
        <v>147378.42000000001</v>
      </c>
      <c r="YT1232" s="23">
        <f t="shared" si="1869"/>
        <v>147378.42000000001</v>
      </c>
      <c r="YU1232" s="23">
        <f t="shared" si="1870"/>
        <v>147378.42000000001</v>
      </c>
      <c r="YV1232" s="23">
        <f t="shared" si="1871"/>
        <v>228508.52</v>
      </c>
      <c r="YW1232" s="23">
        <f t="shared" si="1872"/>
        <v>228151.65</v>
      </c>
      <c r="YX1232" s="23">
        <f t="shared" si="1873"/>
        <v>229914.26</v>
      </c>
      <c r="YY1232" s="23">
        <f t="shared" si="1874"/>
        <v>2305.31</v>
      </c>
      <c r="YZ1232" s="23">
        <f t="shared" si="1875"/>
        <v>2392.89</v>
      </c>
      <c r="ZA1232" s="23">
        <f t="shared" si="1876"/>
        <v>2392.89</v>
      </c>
      <c r="ZB1232" s="23">
        <f t="shared" si="1877"/>
        <v>14396036.76</v>
      </c>
      <c r="ZC1232" s="23">
        <f t="shared" si="1877"/>
        <v>14373553.949999999</v>
      </c>
      <c r="ZD1232" s="23">
        <f t="shared" si="1877"/>
        <v>14484598.380000001</v>
      </c>
      <c r="ZE1232" s="23">
        <f t="shared" si="1878"/>
        <v>145234.53</v>
      </c>
      <c r="ZF1232" s="23">
        <f t="shared" si="1878"/>
        <v>150752.07</v>
      </c>
      <c r="ZG1232" s="23">
        <f t="shared" si="1878"/>
        <v>150752.07</v>
      </c>
    </row>
    <row r="1233" spans="1:683" ht="36">
      <c r="A1233" s="8" t="s">
        <v>159</v>
      </c>
      <c r="B1233" s="85" t="s">
        <v>144</v>
      </c>
      <c r="C1233" s="5"/>
      <c r="D1233" s="116"/>
      <c r="E1233" s="74"/>
      <c r="F1233" s="36">
        <f t="shared" si="1879"/>
        <v>140269</v>
      </c>
      <c r="G1233" s="36">
        <f t="shared" si="1879"/>
        <v>146915</v>
      </c>
      <c r="H1233" s="36">
        <f t="shared" si="1879"/>
        <v>146915</v>
      </c>
      <c r="I1233" s="23">
        <f t="shared" si="1880"/>
        <v>2328.4699999999998</v>
      </c>
      <c r="J1233" s="23">
        <f t="shared" si="1880"/>
        <v>2328.4699999999998</v>
      </c>
      <c r="K1233" s="23">
        <f t="shared" si="1880"/>
        <v>2328.4699999999998</v>
      </c>
      <c r="L1233" s="28">
        <v>2</v>
      </c>
      <c r="M1233" s="28">
        <v>2</v>
      </c>
      <c r="N1233" s="28">
        <v>2</v>
      </c>
      <c r="O1233" s="23">
        <f t="shared" si="1430"/>
        <v>280538</v>
      </c>
      <c r="P1233" s="23">
        <f t="shared" si="1431"/>
        <v>293830</v>
      </c>
      <c r="Q1233" s="23">
        <f t="shared" si="1432"/>
        <v>293830</v>
      </c>
      <c r="R1233" s="23">
        <f t="shared" si="1433"/>
        <v>4656.9399999999996</v>
      </c>
      <c r="S1233" s="23">
        <f t="shared" si="1434"/>
        <v>4656.9399999999996</v>
      </c>
      <c r="T1233" s="23">
        <f t="shared" si="1435"/>
        <v>4656.9399999999996</v>
      </c>
      <c r="U1233" s="23">
        <f t="shared" si="1436"/>
        <v>145454.74</v>
      </c>
      <c r="V1233" s="23">
        <f t="shared" si="1437"/>
        <v>147341.54999999999</v>
      </c>
      <c r="W1233" s="23">
        <f t="shared" si="1438"/>
        <v>149037.51</v>
      </c>
      <c r="X1233" s="23">
        <f t="shared" si="1439"/>
        <v>2119.1</v>
      </c>
      <c r="Y1233" s="23">
        <f t="shared" si="1440"/>
        <v>2209.9299999999998</v>
      </c>
      <c r="Z1233" s="23">
        <f t="shared" si="1441"/>
        <v>2209.9299999999998</v>
      </c>
      <c r="AA1233" s="23">
        <f t="shared" si="1442"/>
        <v>290909.48</v>
      </c>
      <c r="AB1233" s="23">
        <f t="shared" si="1442"/>
        <v>294683.09999999998</v>
      </c>
      <c r="AC1233" s="23">
        <f t="shared" si="1442"/>
        <v>298075.02</v>
      </c>
      <c r="AD1233" s="23">
        <f t="shared" si="1443"/>
        <v>4238.2</v>
      </c>
      <c r="AE1233" s="23">
        <f t="shared" si="1443"/>
        <v>4419.8599999999997</v>
      </c>
      <c r="AF1233" s="23">
        <f t="shared" si="1443"/>
        <v>4419.8599999999997</v>
      </c>
      <c r="AG1233" s="28">
        <v>3</v>
      </c>
      <c r="AH1233" s="28">
        <v>3</v>
      </c>
      <c r="AI1233" s="28">
        <v>3</v>
      </c>
      <c r="AJ1233" s="23">
        <f t="shared" si="1444"/>
        <v>420807</v>
      </c>
      <c r="AK1233" s="23">
        <f t="shared" si="1445"/>
        <v>440745</v>
      </c>
      <c r="AL1233" s="23">
        <f t="shared" si="1446"/>
        <v>440745</v>
      </c>
      <c r="AM1233" s="23">
        <f t="shared" si="1447"/>
        <v>6985.41</v>
      </c>
      <c r="AN1233" s="23">
        <f t="shared" si="1448"/>
        <v>6985.41</v>
      </c>
      <c r="AO1233" s="23">
        <f t="shared" si="1449"/>
        <v>6985.41</v>
      </c>
      <c r="AP1233" s="23">
        <f t="shared" si="1450"/>
        <v>143185</v>
      </c>
      <c r="AQ1233" s="23">
        <f t="shared" si="1451"/>
        <v>144794.93</v>
      </c>
      <c r="AR1233" s="23">
        <f t="shared" si="1452"/>
        <v>145925.49</v>
      </c>
      <c r="AS1233" s="23">
        <f t="shared" si="1453"/>
        <v>3369.3</v>
      </c>
      <c r="AT1233" s="23">
        <f t="shared" si="1454"/>
        <v>3412.52</v>
      </c>
      <c r="AU1233" s="23">
        <f t="shared" si="1455"/>
        <v>3412.52</v>
      </c>
      <c r="AV1233" s="23">
        <f t="shared" si="1456"/>
        <v>429555</v>
      </c>
      <c r="AW1233" s="23">
        <f t="shared" si="1456"/>
        <v>434384.79</v>
      </c>
      <c r="AX1233" s="23">
        <f t="shared" si="1456"/>
        <v>437776.47</v>
      </c>
      <c r="AY1233" s="23">
        <f t="shared" si="1457"/>
        <v>10107.9</v>
      </c>
      <c r="AZ1233" s="23">
        <f t="shared" si="1457"/>
        <v>10237.56</v>
      </c>
      <c r="BA1233" s="23">
        <f t="shared" si="1457"/>
        <v>10237.56</v>
      </c>
      <c r="BB1233" s="28"/>
      <c r="BC1233" s="28"/>
      <c r="BD1233" s="28"/>
      <c r="BE1233" s="23">
        <f t="shared" si="1458"/>
        <v>0</v>
      </c>
      <c r="BF1233" s="23">
        <f t="shared" si="1459"/>
        <v>0</v>
      </c>
      <c r="BG1233" s="23">
        <f t="shared" si="1460"/>
        <v>0</v>
      </c>
      <c r="BH1233" s="23">
        <f t="shared" si="1461"/>
        <v>0</v>
      </c>
      <c r="BI1233" s="23">
        <f t="shared" si="1462"/>
        <v>0</v>
      </c>
      <c r="BJ1233" s="23">
        <f t="shared" si="1463"/>
        <v>0</v>
      </c>
      <c r="BK1233" s="23">
        <f t="shared" si="1464"/>
        <v>144985.37</v>
      </c>
      <c r="BL1233" s="23">
        <f t="shared" si="1465"/>
        <v>146915.06</v>
      </c>
      <c r="BM1233" s="23">
        <f t="shared" si="1466"/>
        <v>150196.31</v>
      </c>
      <c r="BN1233" s="23">
        <f t="shared" si="1467"/>
        <v>1880.7</v>
      </c>
      <c r="BO1233" s="23">
        <f t="shared" si="1468"/>
        <v>1941.65</v>
      </c>
      <c r="BP1233" s="23">
        <f t="shared" si="1469"/>
        <v>1941.65</v>
      </c>
      <c r="BQ1233" s="23">
        <f t="shared" si="1470"/>
        <v>0</v>
      </c>
      <c r="BR1233" s="23">
        <f t="shared" si="1470"/>
        <v>0</v>
      </c>
      <c r="BS1233" s="23">
        <f t="shared" si="1470"/>
        <v>0</v>
      </c>
      <c r="BT1233" s="23">
        <f t="shared" si="1471"/>
        <v>0</v>
      </c>
      <c r="BU1233" s="23">
        <f t="shared" si="1471"/>
        <v>0</v>
      </c>
      <c r="BV1233" s="23">
        <f t="shared" si="1471"/>
        <v>0</v>
      </c>
      <c r="BW1233" s="28">
        <v>1</v>
      </c>
      <c r="BX1233" s="28">
        <v>1</v>
      </c>
      <c r="BY1233" s="28">
        <v>1</v>
      </c>
      <c r="BZ1233" s="23">
        <f t="shared" si="1472"/>
        <v>140269</v>
      </c>
      <c r="CA1233" s="23">
        <f t="shared" si="1473"/>
        <v>146915</v>
      </c>
      <c r="CB1233" s="23">
        <f t="shared" si="1474"/>
        <v>146915</v>
      </c>
      <c r="CC1233" s="23">
        <f t="shared" si="1475"/>
        <v>2328.4699999999998</v>
      </c>
      <c r="CD1233" s="23">
        <f t="shared" si="1476"/>
        <v>2328.4699999999998</v>
      </c>
      <c r="CE1233" s="23">
        <f t="shared" si="1477"/>
        <v>2328.4699999999998</v>
      </c>
      <c r="CF1233" s="23">
        <f t="shared" si="1478"/>
        <v>143384.37</v>
      </c>
      <c r="CG1233" s="23">
        <f t="shared" si="1479"/>
        <v>145371.06</v>
      </c>
      <c r="CH1233" s="23">
        <f t="shared" si="1480"/>
        <v>146458.22</v>
      </c>
      <c r="CI1233" s="23">
        <f t="shared" si="1481"/>
        <v>2320.08</v>
      </c>
      <c r="CJ1233" s="23">
        <f t="shared" si="1482"/>
        <v>2430.4299999999998</v>
      </c>
      <c r="CK1233" s="23">
        <f t="shared" si="1483"/>
        <v>2430.4299999999998</v>
      </c>
      <c r="CL1233" s="23">
        <f t="shared" si="1484"/>
        <v>143384.37</v>
      </c>
      <c r="CM1233" s="23">
        <f t="shared" si="1484"/>
        <v>145371.06</v>
      </c>
      <c r="CN1233" s="23">
        <f t="shared" si="1484"/>
        <v>146458.22</v>
      </c>
      <c r="CO1233" s="23">
        <f t="shared" si="1485"/>
        <v>2320.08</v>
      </c>
      <c r="CP1233" s="23">
        <f t="shared" si="1485"/>
        <v>2430.4299999999998</v>
      </c>
      <c r="CQ1233" s="23">
        <f t="shared" si="1485"/>
        <v>2430.4299999999998</v>
      </c>
      <c r="CR1233" s="28"/>
      <c r="CS1233" s="28"/>
      <c r="CT1233" s="28"/>
      <c r="CU1233" s="23">
        <f t="shared" si="1486"/>
        <v>0</v>
      </c>
      <c r="CV1233" s="23">
        <f t="shared" si="1487"/>
        <v>0</v>
      </c>
      <c r="CW1233" s="23">
        <f t="shared" si="1488"/>
        <v>0</v>
      </c>
      <c r="CX1233" s="23">
        <f t="shared" si="1489"/>
        <v>0</v>
      </c>
      <c r="CY1233" s="23">
        <f t="shared" si="1490"/>
        <v>0</v>
      </c>
      <c r="CZ1233" s="23">
        <f t="shared" si="1491"/>
        <v>0</v>
      </c>
      <c r="DA1233" s="23">
        <f t="shared" si="1492"/>
        <v>144629.23000000001</v>
      </c>
      <c r="DB1233" s="23">
        <f t="shared" si="1493"/>
        <v>146907.91</v>
      </c>
      <c r="DC1233" s="23">
        <f t="shared" si="1494"/>
        <v>147499.19</v>
      </c>
      <c r="DD1233" s="23">
        <f t="shared" si="1495"/>
        <v>1472.09</v>
      </c>
      <c r="DE1233" s="23">
        <f t="shared" si="1496"/>
        <v>1543.93</v>
      </c>
      <c r="DF1233" s="23">
        <f t="shared" si="1497"/>
        <v>1543.93</v>
      </c>
      <c r="DG1233" s="23">
        <f t="shared" si="1498"/>
        <v>0</v>
      </c>
      <c r="DH1233" s="23">
        <f t="shared" si="1498"/>
        <v>0</v>
      </c>
      <c r="DI1233" s="23">
        <f t="shared" si="1498"/>
        <v>0</v>
      </c>
      <c r="DJ1233" s="23">
        <f t="shared" si="1499"/>
        <v>0</v>
      </c>
      <c r="DK1233" s="23">
        <f t="shared" si="1499"/>
        <v>0</v>
      </c>
      <c r="DL1233" s="23">
        <f t="shared" si="1499"/>
        <v>0</v>
      </c>
      <c r="DM1233" s="28"/>
      <c r="DN1233" s="28"/>
      <c r="DO1233" s="28"/>
      <c r="DP1233" s="23">
        <f t="shared" si="1500"/>
        <v>0</v>
      </c>
      <c r="DQ1233" s="23">
        <f t="shared" si="1501"/>
        <v>0</v>
      </c>
      <c r="DR1233" s="23">
        <f t="shared" si="1502"/>
        <v>0</v>
      </c>
      <c r="DS1233" s="23">
        <f t="shared" si="1503"/>
        <v>0</v>
      </c>
      <c r="DT1233" s="23">
        <f t="shared" si="1504"/>
        <v>0</v>
      </c>
      <c r="DU1233" s="23">
        <f t="shared" si="1505"/>
        <v>0</v>
      </c>
      <c r="DV1233" s="23">
        <f t="shared" si="1506"/>
        <v>145145.18</v>
      </c>
      <c r="DW1233" s="23">
        <f t="shared" si="1507"/>
        <v>146914.73000000001</v>
      </c>
      <c r="DX1233" s="23">
        <f t="shared" si="1508"/>
        <v>148042.29999999999</v>
      </c>
      <c r="DY1233" s="23">
        <f t="shared" si="1509"/>
        <v>2253.94</v>
      </c>
      <c r="DZ1233" s="23">
        <f t="shared" si="1510"/>
        <v>2365.48</v>
      </c>
      <c r="EA1233" s="23">
        <f t="shared" si="1511"/>
        <v>2365.48</v>
      </c>
      <c r="EB1233" s="23">
        <f t="shared" si="1512"/>
        <v>0</v>
      </c>
      <c r="EC1233" s="23">
        <f t="shared" si="1512"/>
        <v>0</v>
      </c>
      <c r="ED1233" s="23">
        <f t="shared" si="1512"/>
        <v>0</v>
      </c>
      <c r="EE1233" s="23">
        <f t="shared" si="1513"/>
        <v>0</v>
      </c>
      <c r="EF1233" s="23">
        <f t="shared" si="1513"/>
        <v>0</v>
      </c>
      <c r="EG1233" s="23">
        <f t="shared" si="1513"/>
        <v>0</v>
      </c>
      <c r="EH1233" s="28"/>
      <c r="EI1233" s="28"/>
      <c r="EJ1233" s="28"/>
      <c r="EK1233" s="23">
        <f t="shared" si="1514"/>
        <v>0</v>
      </c>
      <c r="EL1233" s="23">
        <f t="shared" si="1515"/>
        <v>0</v>
      </c>
      <c r="EM1233" s="23">
        <f t="shared" si="1516"/>
        <v>0</v>
      </c>
      <c r="EN1233" s="23">
        <f t="shared" si="1517"/>
        <v>0</v>
      </c>
      <c r="EO1233" s="23">
        <f t="shared" si="1518"/>
        <v>0</v>
      </c>
      <c r="EP1233" s="23">
        <f t="shared" si="1519"/>
        <v>0</v>
      </c>
      <c r="EQ1233" s="23">
        <f t="shared" si="1520"/>
        <v>145319.5</v>
      </c>
      <c r="ER1233" s="23">
        <f t="shared" si="1521"/>
        <v>146915.22</v>
      </c>
      <c r="ES1233" s="23">
        <f t="shared" si="1522"/>
        <v>148455.21</v>
      </c>
      <c r="ET1233" s="23">
        <f t="shared" si="1523"/>
        <v>1915.33</v>
      </c>
      <c r="EU1233" s="23">
        <f t="shared" si="1524"/>
        <v>1978.3</v>
      </c>
      <c r="EV1233" s="23">
        <f t="shared" si="1525"/>
        <v>1978.3</v>
      </c>
      <c r="EW1233" s="23">
        <f t="shared" si="1526"/>
        <v>0</v>
      </c>
      <c r="EX1233" s="23">
        <f t="shared" si="1526"/>
        <v>0</v>
      </c>
      <c r="EY1233" s="23">
        <f t="shared" si="1526"/>
        <v>0</v>
      </c>
      <c r="EZ1233" s="23">
        <f t="shared" si="1527"/>
        <v>0</v>
      </c>
      <c r="FA1233" s="23">
        <f t="shared" si="1527"/>
        <v>0</v>
      </c>
      <c r="FB1233" s="23">
        <f t="shared" si="1527"/>
        <v>0</v>
      </c>
      <c r="FC1233" s="28"/>
      <c r="FD1233" s="28"/>
      <c r="FE1233" s="28"/>
      <c r="FF1233" s="23">
        <f t="shared" si="1528"/>
        <v>0</v>
      </c>
      <c r="FG1233" s="23">
        <f t="shared" si="1529"/>
        <v>0</v>
      </c>
      <c r="FH1233" s="23">
        <f t="shared" si="1530"/>
        <v>0</v>
      </c>
      <c r="FI1233" s="23">
        <f t="shared" si="1531"/>
        <v>0</v>
      </c>
      <c r="FJ1233" s="23">
        <f t="shared" si="1532"/>
        <v>0</v>
      </c>
      <c r="FK1233" s="23">
        <f t="shared" si="1533"/>
        <v>0</v>
      </c>
      <c r="FL1233" s="23">
        <f t="shared" si="1534"/>
        <v>146186.56</v>
      </c>
      <c r="FM1233" s="23">
        <f t="shared" si="1535"/>
        <v>147904.51</v>
      </c>
      <c r="FN1233" s="23">
        <f t="shared" si="1536"/>
        <v>149460.32999999999</v>
      </c>
      <c r="FO1233" s="23">
        <f t="shared" si="1537"/>
        <v>1571.96</v>
      </c>
      <c r="FP1233" s="23">
        <f t="shared" si="1538"/>
        <v>1623.85</v>
      </c>
      <c r="FQ1233" s="23">
        <f t="shared" si="1539"/>
        <v>1623.85</v>
      </c>
      <c r="FR1233" s="23">
        <f t="shared" si="1540"/>
        <v>0</v>
      </c>
      <c r="FS1233" s="23">
        <f t="shared" si="1540"/>
        <v>0</v>
      </c>
      <c r="FT1233" s="23">
        <f t="shared" si="1540"/>
        <v>0</v>
      </c>
      <c r="FU1233" s="23">
        <f t="shared" si="1541"/>
        <v>0</v>
      </c>
      <c r="FV1233" s="23">
        <f t="shared" si="1541"/>
        <v>0</v>
      </c>
      <c r="FW1233" s="23">
        <f t="shared" si="1541"/>
        <v>0</v>
      </c>
      <c r="FX1233" s="28">
        <v>2</v>
      </c>
      <c r="FY1233" s="28">
        <v>2</v>
      </c>
      <c r="FZ1233" s="28">
        <v>2</v>
      </c>
      <c r="GA1233" s="23">
        <f t="shared" si="1542"/>
        <v>280538</v>
      </c>
      <c r="GB1233" s="23">
        <f t="shared" si="1543"/>
        <v>293830</v>
      </c>
      <c r="GC1233" s="23">
        <f t="shared" si="1544"/>
        <v>293830</v>
      </c>
      <c r="GD1233" s="23">
        <f t="shared" si="1545"/>
        <v>4656.9399999999996</v>
      </c>
      <c r="GE1233" s="23">
        <f t="shared" si="1546"/>
        <v>4656.9399999999996</v>
      </c>
      <c r="GF1233" s="23">
        <f t="shared" si="1547"/>
        <v>4656.9399999999996</v>
      </c>
      <c r="GG1233" s="23">
        <f t="shared" si="1548"/>
        <v>145897.49</v>
      </c>
      <c r="GH1233" s="23">
        <f t="shared" si="1549"/>
        <v>148230.49</v>
      </c>
      <c r="GI1233" s="23">
        <f t="shared" si="1550"/>
        <v>149708.60999999999</v>
      </c>
      <c r="GJ1233" s="23">
        <f t="shared" si="1551"/>
        <v>2358.06</v>
      </c>
      <c r="GK1233" s="23">
        <f t="shared" si="1552"/>
        <v>2439.44</v>
      </c>
      <c r="GL1233" s="23">
        <f t="shared" si="1553"/>
        <v>2439.44</v>
      </c>
      <c r="GM1233" s="23">
        <f t="shared" si="1554"/>
        <v>291794.98</v>
      </c>
      <c r="GN1233" s="23">
        <f t="shared" si="1554"/>
        <v>296460.98</v>
      </c>
      <c r="GO1233" s="23">
        <f t="shared" si="1554"/>
        <v>299417.21999999997</v>
      </c>
      <c r="GP1233" s="23">
        <f t="shared" si="1555"/>
        <v>4716.12</v>
      </c>
      <c r="GQ1233" s="23">
        <f t="shared" si="1555"/>
        <v>4878.88</v>
      </c>
      <c r="GR1233" s="23">
        <f t="shared" si="1555"/>
        <v>4878.88</v>
      </c>
      <c r="GS1233" s="28">
        <v>4</v>
      </c>
      <c r="GT1233" s="28">
        <v>4</v>
      </c>
      <c r="GU1233" s="28">
        <v>4</v>
      </c>
      <c r="GV1233" s="23">
        <f t="shared" si="1556"/>
        <v>561076</v>
      </c>
      <c r="GW1233" s="23">
        <f t="shared" si="1557"/>
        <v>587660</v>
      </c>
      <c r="GX1233" s="23">
        <f t="shared" si="1558"/>
        <v>587660</v>
      </c>
      <c r="GY1233" s="23">
        <f t="shared" si="1559"/>
        <v>9313.8799999999992</v>
      </c>
      <c r="GZ1233" s="23">
        <f t="shared" si="1560"/>
        <v>9313.8799999999992</v>
      </c>
      <c r="HA1233" s="23">
        <f t="shared" si="1561"/>
        <v>9313.8799999999992</v>
      </c>
      <c r="HB1233" s="23">
        <f t="shared" si="1562"/>
        <v>146668.28</v>
      </c>
      <c r="HC1233" s="23">
        <f t="shared" si="1563"/>
        <v>148997.04</v>
      </c>
      <c r="HD1233" s="23">
        <f t="shared" si="1564"/>
        <v>149767.46</v>
      </c>
      <c r="HE1233" s="23">
        <f t="shared" si="1565"/>
        <v>2406.2199999999998</v>
      </c>
      <c r="HF1233" s="23">
        <f t="shared" si="1566"/>
        <v>2484.52</v>
      </c>
      <c r="HG1233" s="23">
        <f t="shared" si="1567"/>
        <v>2484.52</v>
      </c>
      <c r="HH1233" s="23">
        <f t="shared" si="1568"/>
        <v>586673.12</v>
      </c>
      <c r="HI1233" s="23">
        <f t="shared" si="1568"/>
        <v>595988.16</v>
      </c>
      <c r="HJ1233" s="23">
        <f t="shared" si="1568"/>
        <v>599069.84</v>
      </c>
      <c r="HK1233" s="23">
        <f t="shared" si="1569"/>
        <v>9624.8799999999992</v>
      </c>
      <c r="HL1233" s="23">
        <f t="shared" si="1569"/>
        <v>9938.08</v>
      </c>
      <c r="HM1233" s="23">
        <f t="shared" si="1569"/>
        <v>9938.08</v>
      </c>
      <c r="HN1233" s="28">
        <v>4</v>
      </c>
      <c r="HO1233" s="28">
        <v>4</v>
      </c>
      <c r="HP1233" s="28">
        <v>4</v>
      </c>
      <c r="HQ1233" s="23">
        <f t="shared" si="1570"/>
        <v>561076</v>
      </c>
      <c r="HR1233" s="23">
        <f t="shared" si="1571"/>
        <v>587660</v>
      </c>
      <c r="HS1233" s="23">
        <f t="shared" si="1572"/>
        <v>587660</v>
      </c>
      <c r="HT1233" s="23">
        <f t="shared" si="1573"/>
        <v>9313.8799999999992</v>
      </c>
      <c r="HU1233" s="23">
        <f t="shared" si="1574"/>
        <v>9313.8799999999992</v>
      </c>
      <c r="HV1233" s="23">
        <f t="shared" si="1575"/>
        <v>9313.8799999999992</v>
      </c>
      <c r="HW1233" s="23">
        <f t="shared" si="1576"/>
        <v>144826.99</v>
      </c>
      <c r="HX1233" s="23">
        <f t="shared" si="1577"/>
        <v>146900.54</v>
      </c>
      <c r="HY1233" s="23">
        <f t="shared" si="1578"/>
        <v>148645.37</v>
      </c>
      <c r="HZ1233" s="23">
        <f t="shared" si="1579"/>
        <v>1978.94</v>
      </c>
      <c r="IA1233" s="23">
        <f t="shared" si="1580"/>
        <v>2055.6799999999998</v>
      </c>
      <c r="IB1233" s="23">
        <f t="shared" si="1581"/>
        <v>2055.6799999999998</v>
      </c>
      <c r="IC1233" s="23">
        <f t="shared" si="1582"/>
        <v>579307.96</v>
      </c>
      <c r="ID1233" s="23">
        <f t="shared" si="1582"/>
        <v>587602.16</v>
      </c>
      <c r="IE1233" s="23">
        <f t="shared" si="1582"/>
        <v>594581.48</v>
      </c>
      <c r="IF1233" s="23">
        <f t="shared" si="1583"/>
        <v>7915.76</v>
      </c>
      <c r="IG1233" s="23">
        <f t="shared" si="1583"/>
        <v>8222.7199999999993</v>
      </c>
      <c r="IH1233" s="23">
        <f t="shared" si="1583"/>
        <v>8222.7199999999993</v>
      </c>
      <c r="II1233" s="28"/>
      <c r="IJ1233" s="28"/>
      <c r="IK1233" s="28"/>
      <c r="IL1233" s="23">
        <f t="shared" si="1584"/>
        <v>0</v>
      </c>
      <c r="IM1233" s="23">
        <f t="shared" si="1585"/>
        <v>0</v>
      </c>
      <c r="IN1233" s="23">
        <f t="shared" si="1586"/>
        <v>0</v>
      </c>
      <c r="IO1233" s="23">
        <f t="shared" si="1587"/>
        <v>0</v>
      </c>
      <c r="IP1233" s="23">
        <f t="shared" si="1588"/>
        <v>0</v>
      </c>
      <c r="IQ1233" s="23">
        <f t="shared" si="1589"/>
        <v>0</v>
      </c>
      <c r="IR1233" s="23">
        <f t="shared" si="1590"/>
        <v>144199.1</v>
      </c>
      <c r="IS1233" s="23">
        <f t="shared" si="1591"/>
        <v>146915.29999999999</v>
      </c>
      <c r="IT1233" s="23">
        <f t="shared" si="1592"/>
        <v>146915.29999999999</v>
      </c>
      <c r="IU1233" s="23">
        <f t="shared" si="1593"/>
        <v>6425.05</v>
      </c>
      <c r="IV1233" s="23">
        <f t="shared" si="1594"/>
        <v>6761.41</v>
      </c>
      <c r="IW1233" s="23">
        <f t="shared" si="1595"/>
        <v>6761.41</v>
      </c>
      <c r="IX1233" s="23">
        <f t="shared" si="1596"/>
        <v>0</v>
      </c>
      <c r="IY1233" s="23">
        <f t="shared" si="1596"/>
        <v>0</v>
      </c>
      <c r="IZ1233" s="23">
        <f t="shared" si="1596"/>
        <v>0</v>
      </c>
      <c r="JA1233" s="23">
        <f t="shared" si="1597"/>
        <v>0</v>
      </c>
      <c r="JB1233" s="23">
        <f t="shared" si="1597"/>
        <v>0</v>
      </c>
      <c r="JC1233" s="23">
        <f t="shared" si="1597"/>
        <v>0</v>
      </c>
      <c r="JD1233" s="28"/>
      <c r="JE1233" s="28"/>
      <c r="JF1233" s="28"/>
      <c r="JG1233" s="23">
        <f t="shared" si="1598"/>
        <v>0</v>
      </c>
      <c r="JH1233" s="23">
        <f t="shared" si="1599"/>
        <v>0</v>
      </c>
      <c r="JI1233" s="23">
        <f t="shared" si="1600"/>
        <v>0</v>
      </c>
      <c r="JJ1233" s="23">
        <f t="shared" si="1601"/>
        <v>0</v>
      </c>
      <c r="JK1233" s="23">
        <f t="shared" si="1602"/>
        <v>0</v>
      </c>
      <c r="JL1233" s="23">
        <f t="shared" si="1603"/>
        <v>0</v>
      </c>
      <c r="JM1233" s="23">
        <f t="shared" si="1604"/>
        <v>145138.42000000001</v>
      </c>
      <c r="JN1233" s="23">
        <f t="shared" si="1605"/>
        <v>146915.12</v>
      </c>
      <c r="JO1233" s="23">
        <f t="shared" si="1606"/>
        <v>147471.07</v>
      </c>
      <c r="JP1233" s="23">
        <f t="shared" si="1607"/>
        <v>1652.34</v>
      </c>
      <c r="JQ1233" s="23">
        <f t="shared" si="1608"/>
        <v>1727.46</v>
      </c>
      <c r="JR1233" s="23">
        <f t="shared" si="1609"/>
        <v>1727.46</v>
      </c>
      <c r="JS1233" s="23">
        <f t="shared" si="1610"/>
        <v>0</v>
      </c>
      <c r="JT1233" s="23">
        <f t="shared" si="1610"/>
        <v>0</v>
      </c>
      <c r="JU1233" s="23">
        <f t="shared" si="1610"/>
        <v>0</v>
      </c>
      <c r="JV1233" s="23">
        <f t="shared" si="1611"/>
        <v>0</v>
      </c>
      <c r="JW1233" s="23">
        <f t="shared" si="1611"/>
        <v>0</v>
      </c>
      <c r="JX1233" s="23">
        <f t="shared" si="1611"/>
        <v>0</v>
      </c>
      <c r="JY1233" s="28"/>
      <c r="JZ1233" s="28"/>
      <c r="KA1233" s="28"/>
      <c r="KB1233" s="23">
        <f t="shared" si="1612"/>
        <v>0</v>
      </c>
      <c r="KC1233" s="23">
        <f t="shared" si="1613"/>
        <v>0</v>
      </c>
      <c r="KD1233" s="23">
        <f t="shared" si="1614"/>
        <v>0</v>
      </c>
      <c r="KE1233" s="23">
        <f t="shared" si="1615"/>
        <v>0</v>
      </c>
      <c r="KF1233" s="23">
        <f t="shared" si="1616"/>
        <v>0</v>
      </c>
      <c r="KG1233" s="23">
        <f t="shared" si="1617"/>
        <v>0</v>
      </c>
      <c r="KH1233" s="23">
        <f t="shared" si="1618"/>
        <v>145160.9</v>
      </c>
      <c r="KI1233" s="23">
        <f t="shared" si="1619"/>
        <v>146915.15</v>
      </c>
      <c r="KJ1233" s="23">
        <f t="shared" si="1620"/>
        <v>147759.54999999999</v>
      </c>
      <c r="KK1233" s="23">
        <f t="shared" si="1621"/>
        <v>1834.23</v>
      </c>
      <c r="KL1233" s="23">
        <f t="shared" si="1622"/>
        <v>1915.37</v>
      </c>
      <c r="KM1233" s="23">
        <f t="shared" si="1623"/>
        <v>1915.37</v>
      </c>
      <c r="KN1233" s="23">
        <f t="shared" si="1624"/>
        <v>0</v>
      </c>
      <c r="KO1233" s="23">
        <f t="shared" si="1624"/>
        <v>0</v>
      </c>
      <c r="KP1233" s="23">
        <f t="shared" si="1624"/>
        <v>0</v>
      </c>
      <c r="KQ1233" s="23">
        <f t="shared" si="1625"/>
        <v>0</v>
      </c>
      <c r="KR1233" s="23">
        <f t="shared" si="1625"/>
        <v>0</v>
      </c>
      <c r="KS1233" s="23">
        <f t="shared" si="1625"/>
        <v>0</v>
      </c>
      <c r="KT1233" s="28">
        <v>7</v>
      </c>
      <c r="KU1233" s="28">
        <v>7</v>
      </c>
      <c r="KV1233" s="28">
        <v>7</v>
      </c>
      <c r="KW1233" s="23">
        <f t="shared" si="1626"/>
        <v>981883</v>
      </c>
      <c r="KX1233" s="23">
        <f t="shared" si="1627"/>
        <v>1028405</v>
      </c>
      <c r="KY1233" s="23">
        <f t="shared" si="1628"/>
        <v>1028405</v>
      </c>
      <c r="KZ1233" s="23">
        <f t="shared" si="1629"/>
        <v>16299.29</v>
      </c>
      <c r="LA1233" s="23">
        <f t="shared" si="1630"/>
        <v>16299.29</v>
      </c>
      <c r="LB1233" s="23">
        <f t="shared" si="1631"/>
        <v>16299.29</v>
      </c>
      <c r="LC1233" s="23">
        <f t="shared" si="1632"/>
        <v>142662.15</v>
      </c>
      <c r="LD1233" s="23">
        <f t="shared" si="1633"/>
        <v>144299.26999999999</v>
      </c>
      <c r="LE1233" s="23">
        <f t="shared" si="1634"/>
        <v>145393.29</v>
      </c>
      <c r="LF1233" s="23">
        <f t="shared" si="1635"/>
        <v>3070.23</v>
      </c>
      <c r="LG1233" s="23">
        <f t="shared" si="1636"/>
        <v>3184.35</v>
      </c>
      <c r="LH1233" s="23">
        <f t="shared" si="1637"/>
        <v>3184.35</v>
      </c>
      <c r="LI1233" s="23">
        <f t="shared" si="1638"/>
        <v>998635.05</v>
      </c>
      <c r="LJ1233" s="23">
        <f t="shared" si="1638"/>
        <v>1010094.89</v>
      </c>
      <c r="LK1233" s="23">
        <f t="shared" si="1638"/>
        <v>1017753.03</v>
      </c>
      <c r="LL1233" s="23">
        <f t="shared" si="1639"/>
        <v>21491.61</v>
      </c>
      <c r="LM1233" s="23">
        <f t="shared" si="1639"/>
        <v>22290.45</v>
      </c>
      <c r="LN1233" s="23">
        <f t="shared" si="1639"/>
        <v>22290.45</v>
      </c>
      <c r="LO1233" s="28"/>
      <c r="LP1233" s="28"/>
      <c r="LQ1233" s="28"/>
      <c r="LR1233" s="23">
        <f t="shared" si="1640"/>
        <v>0</v>
      </c>
      <c r="LS1233" s="23">
        <f t="shared" si="1641"/>
        <v>0</v>
      </c>
      <c r="LT1233" s="23">
        <f t="shared" si="1642"/>
        <v>0</v>
      </c>
      <c r="LU1233" s="23">
        <f t="shared" si="1643"/>
        <v>0</v>
      </c>
      <c r="LV1233" s="23">
        <f t="shared" si="1644"/>
        <v>0</v>
      </c>
      <c r="LW1233" s="23">
        <f t="shared" si="1645"/>
        <v>0</v>
      </c>
      <c r="LX1233" s="23">
        <f t="shared" si="1646"/>
        <v>144995.21</v>
      </c>
      <c r="LY1233" s="23">
        <f t="shared" si="1647"/>
        <v>146914.89000000001</v>
      </c>
      <c r="LZ1233" s="23">
        <f t="shared" si="1648"/>
        <v>147482.4</v>
      </c>
      <c r="MA1233" s="23">
        <f t="shared" si="1649"/>
        <v>2212.38</v>
      </c>
      <c r="MB1233" s="23">
        <f t="shared" si="1650"/>
        <v>2319.3200000000002</v>
      </c>
      <c r="MC1233" s="23">
        <f t="shared" si="1651"/>
        <v>2319.3200000000002</v>
      </c>
      <c r="MD1233" s="23">
        <f t="shared" si="1652"/>
        <v>0</v>
      </c>
      <c r="ME1233" s="23">
        <f t="shared" si="1652"/>
        <v>0</v>
      </c>
      <c r="MF1233" s="23">
        <f t="shared" si="1652"/>
        <v>0</v>
      </c>
      <c r="MG1233" s="23">
        <f t="shared" si="1653"/>
        <v>0</v>
      </c>
      <c r="MH1233" s="23">
        <f t="shared" si="1653"/>
        <v>0</v>
      </c>
      <c r="MI1233" s="23">
        <f t="shared" si="1653"/>
        <v>0</v>
      </c>
      <c r="MJ1233" s="28"/>
      <c r="MK1233" s="28"/>
      <c r="ML1233" s="28"/>
      <c r="MM1233" s="23">
        <f t="shared" si="1654"/>
        <v>0</v>
      </c>
      <c r="MN1233" s="23">
        <f t="shared" si="1655"/>
        <v>0</v>
      </c>
      <c r="MO1233" s="23">
        <f t="shared" si="1656"/>
        <v>0</v>
      </c>
      <c r="MP1233" s="23">
        <f t="shared" si="1657"/>
        <v>0</v>
      </c>
      <c r="MQ1233" s="23">
        <f t="shared" si="1658"/>
        <v>0</v>
      </c>
      <c r="MR1233" s="23">
        <f t="shared" si="1659"/>
        <v>0</v>
      </c>
      <c r="MS1233" s="23">
        <f t="shared" si="1660"/>
        <v>145384.24</v>
      </c>
      <c r="MT1233" s="23">
        <f t="shared" si="1661"/>
        <v>147177.49</v>
      </c>
      <c r="MU1233" s="23">
        <f t="shared" si="1662"/>
        <v>148406.74</v>
      </c>
      <c r="MV1233" s="23">
        <f t="shared" si="1663"/>
        <v>2187.38</v>
      </c>
      <c r="MW1233" s="23">
        <f t="shared" si="1664"/>
        <v>2241.8000000000002</v>
      </c>
      <c r="MX1233" s="23">
        <f t="shared" si="1665"/>
        <v>2241.8000000000002</v>
      </c>
      <c r="MY1233" s="23">
        <f t="shared" si="1666"/>
        <v>0</v>
      </c>
      <c r="MZ1233" s="23">
        <f t="shared" si="1666"/>
        <v>0</v>
      </c>
      <c r="NA1233" s="23">
        <f t="shared" si="1666"/>
        <v>0</v>
      </c>
      <c r="NB1233" s="23">
        <f t="shared" si="1667"/>
        <v>0</v>
      </c>
      <c r="NC1233" s="23">
        <f t="shared" si="1667"/>
        <v>0</v>
      </c>
      <c r="ND1233" s="23">
        <f t="shared" si="1667"/>
        <v>0</v>
      </c>
      <c r="NE1233" s="28"/>
      <c r="NF1233" s="28"/>
      <c r="NG1233" s="28"/>
      <c r="NH1233" s="23">
        <f t="shared" si="1668"/>
        <v>0</v>
      </c>
      <c r="NI1233" s="23">
        <f t="shared" si="1669"/>
        <v>0</v>
      </c>
      <c r="NJ1233" s="23">
        <f t="shared" si="1670"/>
        <v>0</v>
      </c>
      <c r="NK1233" s="23">
        <f t="shared" si="1671"/>
        <v>0</v>
      </c>
      <c r="NL1233" s="23">
        <f t="shared" si="1672"/>
        <v>0</v>
      </c>
      <c r="NM1233" s="23">
        <f t="shared" si="1673"/>
        <v>0</v>
      </c>
      <c r="NN1233" s="23">
        <f t="shared" si="1674"/>
        <v>145009.54</v>
      </c>
      <c r="NO1233" s="23">
        <f t="shared" si="1675"/>
        <v>146915.13</v>
      </c>
      <c r="NP1233" s="23">
        <f t="shared" si="1676"/>
        <v>148110.38</v>
      </c>
      <c r="NQ1233" s="23">
        <f t="shared" si="1677"/>
        <v>2694.65</v>
      </c>
      <c r="NR1233" s="23">
        <f t="shared" si="1678"/>
        <v>2790.91</v>
      </c>
      <c r="NS1233" s="23">
        <f t="shared" si="1679"/>
        <v>2790.91</v>
      </c>
      <c r="NT1233" s="23">
        <f t="shared" si="1680"/>
        <v>0</v>
      </c>
      <c r="NU1233" s="23">
        <f t="shared" si="1680"/>
        <v>0</v>
      </c>
      <c r="NV1233" s="23">
        <f t="shared" si="1680"/>
        <v>0</v>
      </c>
      <c r="NW1233" s="23">
        <f t="shared" si="1681"/>
        <v>0</v>
      </c>
      <c r="NX1233" s="23">
        <f t="shared" si="1681"/>
        <v>0</v>
      </c>
      <c r="NY1233" s="23">
        <f t="shared" si="1681"/>
        <v>0</v>
      </c>
      <c r="NZ1233" s="28"/>
      <c r="OA1233" s="28"/>
      <c r="OB1233" s="28"/>
      <c r="OC1233" s="23">
        <f t="shared" si="1682"/>
        <v>0</v>
      </c>
      <c r="OD1233" s="23">
        <f t="shared" si="1683"/>
        <v>0</v>
      </c>
      <c r="OE1233" s="23">
        <f t="shared" si="1684"/>
        <v>0</v>
      </c>
      <c r="OF1233" s="23">
        <f t="shared" si="1685"/>
        <v>0</v>
      </c>
      <c r="OG1233" s="23">
        <f t="shared" si="1686"/>
        <v>0</v>
      </c>
      <c r="OH1233" s="23">
        <f t="shared" si="1687"/>
        <v>0</v>
      </c>
      <c r="OI1233" s="23">
        <f t="shared" si="1688"/>
        <v>145042.28</v>
      </c>
      <c r="OJ1233" s="23">
        <f t="shared" si="1689"/>
        <v>146915.10999999999</v>
      </c>
      <c r="OK1233" s="23">
        <f t="shared" si="1690"/>
        <v>147591.01</v>
      </c>
      <c r="OL1233" s="23">
        <f t="shared" si="1691"/>
        <v>2603.17</v>
      </c>
      <c r="OM1233" s="23">
        <f t="shared" si="1692"/>
        <v>2728.19</v>
      </c>
      <c r="ON1233" s="23">
        <f t="shared" si="1693"/>
        <v>2728.19</v>
      </c>
      <c r="OO1233" s="23">
        <f t="shared" si="1694"/>
        <v>0</v>
      </c>
      <c r="OP1233" s="23">
        <f t="shared" si="1694"/>
        <v>0</v>
      </c>
      <c r="OQ1233" s="23">
        <f t="shared" si="1694"/>
        <v>0</v>
      </c>
      <c r="OR1233" s="23">
        <f t="shared" si="1695"/>
        <v>0</v>
      </c>
      <c r="OS1233" s="23">
        <f t="shared" si="1695"/>
        <v>0</v>
      </c>
      <c r="OT1233" s="23">
        <f t="shared" si="1695"/>
        <v>0</v>
      </c>
      <c r="OU1233" s="28"/>
      <c r="OV1233" s="28"/>
      <c r="OW1233" s="28"/>
      <c r="OX1233" s="23">
        <f t="shared" si="1696"/>
        <v>0</v>
      </c>
      <c r="OY1233" s="23">
        <f t="shared" si="1697"/>
        <v>0</v>
      </c>
      <c r="OZ1233" s="23">
        <f t="shared" si="1698"/>
        <v>0</v>
      </c>
      <c r="PA1233" s="23">
        <f t="shared" si="1699"/>
        <v>0</v>
      </c>
      <c r="PB1233" s="23">
        <f t="shared" si="1700"/>
        <v>0</v>
      </c>
      <c r="PC1233" s="23">
        <f t="shared" si="1701"/>
        <v>0</v>
      </c>
      <c r="PD1233" s="23">
        <f t="shared" si="1702"/>
        <v>145056.98000000001</v>
      </c>
      <c r="PE1233" s="23">
        <f t="shared" si="1703"/>
        <v>146914.81</v>
      </c>
      <c r="PF1233" s="23">
        <f t="shared" si="1704"/>
        <v>148397.71</v>
      </c>
      <c r="PG1233" s="23">
        <f t="shared" si="1705"/>
        <v>2709.36</v>
      </c>
      <c r="PH1233" s="23">
        <f t="shared" si="1706"/>
        <v>2787.39</v>
      </c>
      <c r="PI1233" s="23">
        <f t="shared" si="1707"/>
        <v>2787.39</v>
      </c>
      <c r="PJ1233" s="23">
        <f t="shared" si="1708"/>
        <v>0</v>
      </c>
      <c r="PK1233" s="23">
        <f t="shared" si="1708"/>
        <v>0</v>
      </c>
      <c r="PL1233" s="23">
        <f t="shared" si="1708"/>
        <v>0</v>
      </c>
      <c r="PM1233" s="23">
        <f t="shared" si="1709"/>
        <v>0</v>
      </c>
      <c r="PN1233" s="23">
        <f t="shared" si="1709"/>
        <v>0</v>
      </c>
      <c r="PO1233" s="23">
        <f t="shared" si="1709"/>
        <v>0</v>
      </c>
      <c r="PP1233" s="28">
        <v>4</v>
      </c>
      <c r="PQ1233" s="28">
        <v>4</v>
      </c>
      <c r="PR1233" s="28">
        <v>4</v>
      </c>
      <c r="PS1233" s="23">
        <f t="shared" si="1710"/>
        <v>561076</v>
      </c>
      <c r="PT1233" s="23">
        <f t="shared" si="1711"/>
        <v>587660</v>
      </c>
      <c r="PU1233" s="23">
        <f t="shared" si="1712"/>
        <v>587660</v>
      </c>
      <c r="PV1233" s="23">
        <f t="shared" si="1713"/>
        <v>9313.8799999999992</v>
      </c>
      <c r="PW1233" s="23">
        <f t="shared" si="1714"/>
        <v>9313.8799999999992</v>
      </c>
      <c r="PX1233" s="23">
        <f t="shared" si="1715"/>
        <v>9313.8799999999992</v>
      </c>
      <c r="PY1233" s="23">
        <f t="shared" si="1716"/>
        <v>146082.12</v>
      </c>
      <c r="PZ1233" s="23">
        <f t="shared" si="1717"/>
        <v>148109.48000000001</v>
      </c>
      <c r="QA1233" s="23">
        <f t="shared" si="1718"/>
        <v>149462.48000000001</v>
      </c>
      <c r="QB1233" s="23">
        <f t="shared" si="1719"/>
        <v>2557.9899999999998</v>
      </c>
      <c r="QC1233" s="23">
        <f t="shared" si="1720"/>
        <v>2634.06</v>
      </c>
      <c r="QD1233" s="23">
        <f t="shared" si="1721"/>
        <v>2634.06</v>
      </c>
      <c r="QE1233" s="23">
        <f t="shared" si="1722"/>
        <v>584328.48</v>
      </c>
      <c r="QF1233" s="23">
        <f t="shared" si="1722"/>
        <v>592437.92000000004</v>
      </c>
      <c r="QG1233" s="23">
        <f t="shared" si="1722"/>
        <v>597849.92000000004</v>
      </c>
      <c r="QH1233" s="23">
        <f t="shared" si="1723"/>
        <v>10231.959999999999</v>
      </c>
      <c r="QI1233" s="23">
        <f t="shared" si="1723"/>
        <v>10536.24</v>
      </c>
      <c r="QJ1233" s="23">
        <f t="shared" si="1723"/>
        <v>10536.24</v>
      </c>
      <c r="QK1233" s="28"/>
      <c r="QL1233" s="28"/>
      <c r="QM1233" s="28"/>
      <c r="QN1233" s="23">
        <f t="shared" si="1724"/>
        <v>0</v>
      </c>
      <c r="QO1233" s="23">
        <f t="shared" si="1725"/>
        <v>0</v>
      </c>
      <c r="QP1233" s="23">
        <f t="shared" si="1726"/>
        <v>0</v>
      </c>
      <c r="QQ1233" s="23">
        <f t="shared" si="1727"/>
        <v>0</v>
      </c>
      <c r="QR1233" s="23">
        <f t="shared" si="1728"/>
        <v>0</v>
      </c>
      <c r="QS1233" s="23">
        <f t="shared" si="1729"/>
        <v>0</v>
      </c>
      <c r="QT1233" s="23">
        <f t="shared" si="1730"/>
        <v>144582.19</v>
      </c>
      <c r="QU1233" s="23">
        <f t="shared" si="1731"/>
        <v>146914.79999999999</v>
      </c>
      <c r="QV1233" s="23">
        <f t="shared" si="1732"/>
        <v>147848.26999999999</v>
      </c>
      <c r="QW1233" s="23">
        <f t="shared" si="1733"/>
        <v>1832.58</v>
      </c>
      <c r="QX1233" s="23">
        <f t="shared" si="1734"/>
        <v>1881.65</v>
      </c>
      <c r="QY1233" s="23">
        <f t="shared" si="1735"/>
        <v>1881.65</v>
      </c>
      <c r="QZ1233" s="23">
        <f t="shared" si="1736"/>
        <v>0</v>
      </c>
      <c r="RA1233" s="23">
        <f t="shared" si="1736"/>
        <v>0</v>
      </c>
      <c r="RB1233" s="23">
        <f t="shared" si="1736"/>
        <v>0</v>
      </c>
      <c r="RC1233" s="23">
        <f t="shared" si="1737"/>
        <v>0</v>
      </c>
      <c r="RD1233" s="23">
        <f t="shared" si="1737"/>
        <v>0</v>
      </c>
      <c r="RE1233" s="23">
        <f t="shared" si="1737"/>
        <v>0</v>
      </c>
      <c r="RF1233" s="28">
        <v>2</v>
      </c>
      <c r="RG1233" s="28">
        <v>2</v>
      </c>
      <c r="RH1233" s="28">
        <v>2</v>
      </c>
      <c r="RI1233" s="23">
        <f t="shared" si="1738"/>
        <v>280538</v>
      </c>
      <c r="RJ1233" s="23">
        <f t="shared" si="1739"/>
        <v>293830</v>
      </c>
      <c r="RK1233" s="23">
        <f t="shared" si="1740"/>
        <v>293830</v>
      </c>
      <c r="RL1233" s="23">
        <f t="shared" si="1741"/>
        <v>4656.9399999999996</v>
      </c>
      <c r="RM1233" s="23">
        <f t="shared" si="1742"/>
        <v>4656.9399999999996</v>
      </c>
      <c r="RN1233" s="23">
        <f t="shared" si="1743"/>
        <v>4656.9399999999996</v>
      </c>
      <c r="RO1233" s="23">
        <f t="shared" si="1744"/>
        <v>147650.67000000001</v>
      </c>
      <c r="RP1233" s="23">
        <f t="shared" si="1745"/>
        <v>149371.43</v>
      </c>
      <c r="RQ1233" s="23">
        <f t="shared" si="1746"/>
        <v>150063.75</v>
      </c>
      <c r="RR1233" s="23">
        <f t="shared" si="1747"/>
        <v>2263.8000000000002</v>
      </c>
      <c r="RS1233" s="23">
        <f t="shared" si="1748"/>
        <v>2347.81</v>
      </c>
      <c r="RT1233" s="23">
        <f t="shared" si="1749"/>
        <v>2347.81</v>
      </c>
      <c r="RU1233" s="23">
        <f t="shared" si="1750"/>
        <v>295301.34000000003</v>
      </c>
      <c r="RV1233" s="23">
        <f t="shared" si="1750"/>
        <v>298742.86</v>
      </c>
      <c r="RW1233" s="23">
        <f t="shared" si="1750"/>
        <v>300127.5</v>
      </c>
      <c r="RX1233" s="23">
        <f t="shared" si="1751"/>
        <v>4527.6000000000004</v>
      </c>
      <c r="RY1233" s="23">
        <f t="shared" si="1751"/>
        <v>4695.62</v>
      </c>
      <c r="RZ1233" s="23">
        <f t="shared" si="1751"/>
        <v>4695.62</v>
      </c>
      <c r="SA1233" s="28">
        <v>3</v>
      </c>
      <c r="SB1233" s="28">
        <v>3</v>
      </c>
      <c r="SC1233" s="28">
        <v>3</v>
      </c>
      <c r="SD1233" s="23">
        <f t="shared" si="1752"/>
        <v>420807</v>
      </c>
      <c r="SE1233" s="23">
        <f t="shared" si="1753"/>
        <v>440745</v>
      </c>
      <c r="SF1233" s="23">
        <f t="shared" si="1754"/>
        <v>440745</v>
      </c>
      <c r="SG1233" s="23">
        <f t="shared" si="1755"/>
        <v>6985.41</v>
      </c>
      <c r="SH1233" s="23">
        <f t="shared" si="1756"/>
        <v>6985.41</v>
      </c>
      <c r="SI1233" s="23">
        <f t="shared" si="1757"/>
        <v>6985.41</v>
      </c>
      <c r="SJ1233" s="23">
        <f t="shared" si="1758"/>
        <v>145441.37</v>
      </c>
      <c r="SK1233" s="23">
        <f t="shared" si="1759"/>
        <v>147231.60999999999</v>
      </c>
      <c r="SL1233" s="23">
        <f t="shared" si="1760"/>
        <v>147937.13</v>
      </c>
      <c r="SM1233" s="23">
        <f t="shared" si="1761"/>
        <v>3665.41</v>
      </c>
      <c r="SN1233" s="23">
        <f t="shared" si="1762"/>
        <v>3822.09</v>
      </c>
      <c r="SO1233" s="23">
        <f t="shared" si="1763"/>
        <v>3822.09</v>
      </c>
      <c r="SP1233" s="23">
        <f t="shared" si="1764"/>
        <v>436324.11</v>
      </c>
      <c r="SQ1233" s="23">
        <f t="shared" si="1764"/>
        <v>441694.83</v>
      </c>
      <c r="SR1233" s="23">
        <f t="shared" si="1764"/>
        <v>443811.39</v>
      </c>
      <c r="SS1233" s="23">
        <f t="shared" si="1765"/>
        <v>10996.23</v>
      </c>
      <c r="ST1233" s="23">
        <f t="shared" si="1765"/>
        <v>11466.27</v>
      </c>
      <c r="SU1233" s="23">
        <f t="shared" si="1765"/>
        <v>11466.27</v>
      </c>
      <c r="SV1233" s="28"/>
      <c r="SW1233" s="28"/>
      <c r="SX1233" s="28"/>
      <c r="SY1233" s="23">
        <f t="shared" si="1766"/>
        <v>0</v>
      </c>
      <c r="SZ1233" s="23">
        <f t="shared" si="1767"/>
        <v>0</v>
      </c>
      <c r="TA1233" s="23">
        <f t="shared" si="1768"/>
        <v>0</v>
      </c>
      <c r="TB1233" s="23">
        <f t="shared" si="1769"/>
        <v>0</v>
      </c>
      <c r="TC1233" s="23">
        <f t="shared" si="1770"/>
        <v>0</v>
      </c>
      <c r="TD1233" s="23">
        <f t="shared" si="1771"/>
        <v>0</v>
      </c>
      <c r="TE1233" s="23">
        <f t="shared" si="1772"/>
        <v>144845.03</v>
      </c>
      <c r="TF1233" s="23">
        <f t="shared" si="1773"/>
        <v>146915.03</v>
      </c>
      <c r="TG1233" s="23">
        <f t="shared" si="1774"/>
        <v>147821.62</v>
      </c>
      <c r="TH1233" s="23">
        <f t="shared" si="1775"/>
        <v>2752.34</v>
      </c>
      <c r="TI1233" s="23">
        <f t="shared" si="1776"/>
        <v>2863.47</v>
      </c>
      <c r="TJ1233" s="23">
        <f t="shared" si="1777"/>
        <v>2863.47</v>
      </c>
      <c r="TK1233" s="23">
        <f t="shared" si="1778"/>
        <v>0</v>
      </c>
      <c r="TL1233" s="23">
        <f t="shared" si="1778"/>
        <v>0</v>
      </c>
      <c r="TM1233" s="23">
        <f t="shared" si="1778"/>
        <v>0</v>
      </c>
      <c r="TN1233" s="23">
        <f t="shared" si="1779"/>
        <v>0</v>
      </c>
      <c r="TO1233" s="23">
        <f t="shared" si="1779"/>
        <v>0</v>
      </c>
      <c r="TP1233" s="23">
        <f t="shared" si="1779"/>
        <v>0</v>
      </c>
      <c r="TQ1233" s="28">
        <v>1</v>
      </c>
      <c r="TR1233" s="28">
        <v>1</v>
      </c>
      <c r="TS1233" s="28">
        <v>1</v>
      </c>
      <c r="TT1233" s="23">
        <f t="shared" si="1780"/>
        <v>140269</v>
      </c>
      <c r="TU1233" s="23">
        <f t="shared" si="1781"/>
        <v>146915</v>
      </c>
      <c r="TV1233" s="23">
        <f t="shared" si="1782"/>
        <v>146915</v>
      </c>
      <c r="TW1233" s="23">
        <f t="shared" si="1783"/>
        <v>2328.4699999999998</v>
      </c>
      <c r="TX1233" s="23">
        <f t="shared" si="1784"/>
        <v>2328.4699999999998</v>
      </c>
      <c r="TY1233" s="23">
        <f t="shared" si="1785"/>
        <v>2328.4699999999998</v>
      </c>
      <c r="TZ1233" s="23">
        <f t="shared" si="1786"/>
        <v>141815.03</v>
      </c>
      <c r="UA1233" s="23">
        <f t="shared" si="1787"/>
        <v>143843.67000000001</v>
      </c>
      <c r="UB1233" s="23">
        <f t="shared" si="1788"/>
        <v>144982.04</v>
      </c>
      <c r="UC1233" s="23">
        <f t="shared" si="1789"/>
        <v>2897.31</v>
      </c>
      <c r="UD1233" s="23">
        <f t="shared" si="1790"/>
        <v>3037.08</v>
      </c>
      <c r="UE1233" s="23">
        <f t="shared" si="1791"/>
        <v>3037.08</v>
      </c>
      <c r="UF1233" s="23">
        <f t="shared" si="1792"/>
        <v>141815.03</v>
      </c>
      <c r="UG1233" s="23">
        <f t="shared" si="1792"/>
        <v>143843.67000000001</v>
      </c>
      <c r="UH1233" s="23">
        <f t="shared" si="1792"/>
        <v>144982.04</v>
      </c>
      <c r="UI1233" s="23">
        <f t="shared" si="1793"/>
        <v>2897.31</v>
      </c>
      <c r="UJ1233" s="23">
        <f t="shared" si="1793"/>
        <v>3037.08</v>
      </c>
      <c r="UK1233" s="23">
        <f t="shared" si="1793"/>
        <v>3037.08</v>
      </c>
      <c r="UL1233" s="28"/>
      <c r="UM1233" s="28"/>
      <c r="UN1233" s="28"/>
      <c r="UO1233" s="23">
        <f t="shared" si="1794"/>
        <v>0</v>
      </c>
      <c r="UP1233" s="23">
        <f t="shared" si="1795"/>
        <v>0</v>
      </c>
      <c r="UQ1233" s="23">
        <f t="shared" si="1796"/>
        <v>0</v>
      </c>
      <c r="UR1233" s="23">
        <f t="shared" si="1797"/>
        <v>0</v>
      </c>
      <c r="US1233" s="23">
        <f t="shared" si="1798"/>
        <v>0</v>
      </c>
      <c r="UT1233" s="23">
        <f t="shared" si="1799"/>
        <v>0</v>
      </c>
      <c r="UU1233" s="23">
        <f t="shared" si="1800"/>
        <v>145255.23000000001</v>
      </c>
      <c r="UV1233" s="23">
        <f t="shared" si="1801"/>
        <v>146915.14000000001</v>
      </c>
      <c r="UW1233" s="23">
        <f t="shared" si="1802"/>
        <v>148096.91</v>
      </c>
      <c r="UX1233" s="23">
        <f t="shared" si="1803"/>
        <v>1699.56</v>
      </c>
      <c r="UY1233" s="23">
        <f t="shared" si="1804"/>
        <v>1780.03</v>
      </c>
      <c r="UZ1233" s="23">
        <f t="shared" si="1805"/>
        <v>1780.03</v>
      </c>
      <c r="VA1233" s="23">
        <f t="shared" si="1806"/>
        <v>0</v>
      </c>
      <c r="VB1233" s="23">
        <f t="shared" si="1806"/>
        <v>0</v>
      </c>
      <c r="VC1233" s="23">
        <f t="shared" si="1806"/>
        <v>0</v>
      </c>
      <c r="VD1233" s="23">
        <f t="shared" si="1807"/>
        <v>0</v>
      </c>
      <c r="VE1233" s="23">
        <f t="shared" si="1807"/>
        <v>0</v>
      </c>
      <c r="VF1233" s="23">
        <f t="shared" si="1807"/>
        <v>0</v>
      </c>
      <c r="VG1233" s="28">
        <v>1</v>
      </c>
      <c r="VH1233" s="28">
        <v>1</v>
      </c>
      <c r="VI1233" s="28">
        <v>1</v>
      </c>
      <c r="VJ1233" s="23">
        <f t="shared" si="1808"/>
        <v>140269</v>
      </c>
      <c r="VK1233" s="23">
        <f t="shared" si="1809"/>
        <v>146915</v>
      </c>
      <c r="VL1233" s="23">
        <f t="shared" si="1810"/>
        <v>146915</v>
      </c>
      <c r="VM1233" s="23">
        <f t="shared" si="1811"/>
        <v>2328.4699999999998</v>
      </c>
      <c r="VN1233" s="23">
        <f t="shared" si="1812"/>
        <v>2328.4699999999998</v>
      </c>
      <c r="VO1233" s="23">
        <f t="shared" si="1813"/>
        <v>2328.4699999999998</v>
      </c>
      <c r="VP1233" s="23">
        <f t="shared" si="1814"/>
        <v>143862.76</v>
      </c>
      <c r="VQ1233" s="23">
        <f t="shared" si="1815"/>
        <v>146007.63</v>
      </c>
      <c r="VR1233" s="23">
        <f t="shared" si="1816"/>
        <v>146675.42000000001</v>
      </c>
      <c r="VS1233" s="23">
        <f t="shared" si="1817"/>
        <v>2238.29</v>
      </c>
      <c r="VT1233" s="23">
        <f t="shared" si="1818"/>
        <v>2338.6</v>
      </c>
      <c r="VU1233" s="23">
        <f t="shared" si="1819"/>
        <v>2338.6</v>
      </c>
      <c r="VV1233" s="23">
        <f t="shared" si="1820"/>
        <v>143862.76</v>
      </c>
      <c r="VW1233" s="23">
        <f t="shared" si="1820"/>
        <v>146007.63</v>
      </c>
      <c r="VX1233" s="23">
        <f t="shared" si="1820"/>
        <v>146675.42000000001</v>
      </c>
      <c r="VY1233" s="23">
        <f t="shared" si="1821"/>
        <v>2238.29</v>
      </c>
      <c r="VZ1233" s="23">
        <f t="shared" si="1821"/>
        <v>2338.6</v>
      </c>
      <c r="WA1233" s="23">
        <f t="shared" si="1821"/>
        <v>2338.6</v>
      </c>
      <c r="WB1233" s="28"/>
      <c r="WC1233" s="28"/>
      <c r="WD1233" s="28"/>
      <c r="WE1233" s="23">
        <f t="shared" si="1822"/>
        <v>0</v>
      </c>
      <c r="WF1233" s="23">
        <f t="shared" si="1823"/>
        <v>0</v>
      </c>
      <c r="WG1233" s="23">
        <f t="shared" si="1824"/>
        <v>0</v>
      </c>
      <c r="WH1233" s="23">
        <f t="shared" si="1825"/>
        <v>0</v>
      </c>
      <c r="WI1233" s="23">
        <f t="shared" si="1826"/>
        <v>0</v>
      </c>
      <c r="WJ1233" s="23">
        <f t="shared" si="1827"/>
        <v>0</v>
      </c>
      <c r="WK1233" s="23">
        <f t="shared" si="1828"/>
        <v>145226.21</v>
      </c>
      <c r="WL1233" s="23">
        <f t="shared" si="1829"/>
        <v>146915.07999999999</v>
      </c>
      <c r="WM1233" s="23">
        <f t="shared" si="1830"/>
        <v>148476.37</v>
      </c>
      <c r="WN1233" s="23">
        <f t="shared" si="1831"/>
        <v>2146.94</v>
      </c>
      <c r="WO1233" s="23">
        <f t="shared" si="1832"/>
        <v>2223.15</v>
      </c>
      <c r="WP1233" s="23">
        <f t="shared" si="1833"/>
        <v>2223.15</v>
      </c>
      <c r="WQ1233" s="23">
        <f t="shared" si="1834"/>
        <v>0</v>
      </c>
      <c r="WR1233" s="23">
        <f t="shared" si="1834"/>
        <v>0</v>
      </c>
      <c r="WS1233" s="23">
        <f t="shared" si="1834"/>
        <v>0</v>
      </c>
      <c r="WT1233" s="23">
        <f t="shared" si="1835"/>
        <v>0</v>
      </c>
      <c r="WU1233" s="23">
        <f t="shared" si="1835"/>
        <v>0</v>
      </c>
      <c r="WV1233" s="23">
        <f t="shared" si="1835"/>
        <v>0</v>
      </c>
      <c r="WW1233" s="28"/>
      <c r="WX1233" s="28"/>
      <c r="WY1233" s="28"/>
      <c r="WZ1233" s="23">
        <f t="shared" si="1836"/>
        <v>0</v>
      </c>
      <c r="XA1233" s="23">
        <f t="shared" si="1837"/>
        <v>0</v>
      </c>
      <c r="XB1233" s="23">
        <f t="shared" si="1838"/>
        <v>0</v>
      </c>
      <c r="XC1233" s="23">
        <f t="shared" si="1839"/>
        <v>0</v>
      </c>
      <c r="XD1233" s="23">
        <f t="shared" si="1840"/>
        <v>0</v>
      </c>
      <c r="XE1233" s="23">
        <f t="shared" si="1841"/>
        <v>0</v>
      </c>
      <c r="XF1233" s="23">
        <f t="shared" si="1842"/>
        <v>144660.87</v>
      </c>
      <c r="XG1233" s="23">
        <f t="shared" si="1843"/>
        <v>146915.14000000001</v>
      </c>
      <c r="XH1233" s="23">
        <f t="shared" si="1844"/>
        <v>148120.19</v>
      </c>
      <c r="XI1233" s="23">
        <f t="shared" si="1845"/>
        <v>1672.08</v>
      </c>
      <c r="XJ1233" s="23">
        <f t="shared" si="1846"/>
        <v>1772.61</v>
      </c>
      <c r="XK1233" s="23">
        <f t="shared" si="1847"/>
        <v>1772.61</v>
      </c>
      <c r="XL1233" s="23">
        <f t="shared" si="1848"/>
        <v>0</v>
      </c>
      <c r="XM1233" s="23">
        <f t="shared" si="1848"/>
        <v>0</v>
      </c>
      <c r="XN1233" s="23">
        <f t="shared" si="1848"/>
        <v>0</v>
      </c>
      <c r="XO1233" s="23">
        <f t="shared" si="1849"/>
        <v>0</v>
      </c>
      <c r="XP1233" s="23">
        <f t="shared" si="1849"/>
        <v>0</v>
      </c>
      <c r="XQ1233" s="23">
        <f t="shared" si="1849"/>
        <v>0</v>
      </c>
      <c r="XR1233" s="28"/>
      <c r="XS1233" s="28"/>
      <c r="XT1233" s="28"/>
      <c r="XU1233" s="23">
        <f t="shared" si="1850"/>
        <v>0</v>
      </c>
      <c r="XV1233" s="23">
        <f t="shared" si="1851"/>
        <v>0</v>
      </c>
      <c r="XW1233" s="23">
        <f t="shared" si="1852"/>
        <v>0</v>
      </c>
      <c r="XX1233" s="23">
        <f t="shared" si="1853"/>
        <v>0</v>
      </c>
      <c r="XY1233" s="23">
        <f t="shared" si="1854"/>
        <v>0</v>
      </c>
      <c r="XZ1233" s="23">
        <f t="shared" si="1855"/>
        <v>0</v>
      </c>
      <c r="YA1233" s="23">
        <f t="shared" si="1856"/>
        <v>0</v>
      </c>
      <c r="YB1233" s="23">
        <f t="shared" si="1857"/>
        <v>0</v>
      </c>
      <c r="YC1233" s="23">
        <f t="shared" si="1858"/>
        <v>0</v>
      </c>
      <c r="YD1233" s="23">
        <f t="shared" si="1859"/>
        <v>0</v>
      </c>
      <c r="YE1233" s="23">
        <f t="shared" si="1860"/>
        <v>0</v>
      </c>
      <c r="YF1233" s="23">
        <f t="shared" si="1861"/>
        <v>0</v>
      </c>
      <c r="YG1233" s="23">
        <f t="shared" si="1862"/>
        <v>0</v>
      </c>
      <c r="YH1233" s="23">
        <f t="shared" si="1862"/>
        <v>0</v>
      </c>
      <c r="YI1233" s="23">
        <f t="shared" si="1862"/>
        <v>0</v>
      </c>
      <c r="YJ1233" s="23">
        <f t="shared" si="1863"/>
        <v>0</v>
      </c>
      <c r="YK1233" s="23">
        <f t="shared" si="1863"/>
        <v>0</v>
      </c>
      <c r="YL1233" s="23">
        <f t="shared" si="1863"/>
        <v>0</v>
      </c>
      <c r="YM1233" s="57">
        <f t="shared" si="1864"/>
        <v>34</v>
      </c>
      <c r="YN1233" s="57">
        <f t="shared" si="1864"/>
        <v>34</v>
      </c>
      <c r="YO1233" s="57">
        <f t="shared" si="1864"/>
        <v>34</v>
      </c>
      <c r="YP1233" s="23">
        <f t="shared" si="1865"/>
        <v>4769146</v>
      </c>
      <c r="YQ1233" s="23">
        <f t="shared" si="1866"/>
        <v>4995110</v>
      </c>
      <c r="YR1233" s="23">
        <f t="shared" si="1867"/>
        <v>4995110</v>
      </c>
      <c r="YS1233" s="23">
        <f t="shared" si="1868"/>
        <v>79167.98</v>
      </c>
      <c r="YT1233" s="23">
        <f t="shared" si="1869"/>
        <v>79167.98</v>
      </c>
      <c r="YU1233" s="23">
        <f t="shared" si="1870"/>
        <v>79167.98</v>
      </c>
      <c r="YV1233" s="23">
        <f t="shared" si="1871"/>
        <v>144940.23000000001</v>
      </c>
      <c r="YW1233" s="23">
        <f t="shared" si="1872"/>
        <v>146899.32</v>
      </c>
      <c r="YX1233" s="23">
        <f t="shared" si="1873"/>
        <v>148034.21</v>
      </c>
      <c r="YY1233" s="23">
        <f t="shared" si="1874"/>
        <v>2294.6</v>
      </c>
      <c r="YZ1233" s="23">
        <f t="shared" si="1875"/>
        <v>2381.77</v>
      </c>
      <c r="ZA1233" s="23">
        <f t="shared" si="1876"/>
        <v>2381.77</v>
      </c>
      <c r="ZB1233" s="23">
        <f t="shared" si="1877"/>
        <v>4927967.82</v>
      </c>
      <c r="ZC1233" s="23">
        <f t="shared" si="1877"/>
        <v>4994576.88</v>
      </c>
      <c r="ZD1233" s="23">
        <f t="shared" si="1877"/>
        <v>5033163.1399999997</v>
      </c>
      <c r="ZE1233" s="23">
        <f t="shared" si="1878"/>
        <v>78016.399999999994</v>
      </c>
      <c r="ZF1233" s="23">
        <f t="shared" si="1878"/>
        <v>80980.179999999993</v>
      </c>
      <c r="ZG1233" s="23">
        <f t="shared" si="1878"/>
        <v>80980.179999999993</v>
      </c>
    </row>
    <row r="1234" spans="1:683">
      <c r="A1234" s="85" t="s">
        <v>145</v>
      </c>
      <c r="B1234" s="85" t="s">
        <v>256</v>
      </c>
      <c r="C1234" s="5"/>
      <c r="D1234" s="116"/>
      <c r="E1234" s="74"/>
      <c r="F1234" s="36">
        <f t="shared" si="1879"/>
        <v>21381</v>
      </c>
      <c r="G1234" s="36">
        <f t="shared" si="1879"/>
        <v>21984</v>
      </c>
      <c r="H1234" s="36">
        <f t="shared" si="1879"/>
        <v>21984</v>
      </c>
      <c r="I1234" s="23">
        <f t="shared" si="1880"/>
        <v>2337.04</v>
      </c>
      <c r="J1234" s="23">
        <f t="shared" si="1880"/>
        <v>2337.04</v>
      </c>
      <c r="K1234" s="23">
        <f t="shared" si="1880"/>
        <v>2337.04</v>
      </c>
      <c r="L1234" s="28"/>
      <c r="M1234" s="28"/>
      <c r="N1234" s="28"/>
      <c r="O1234" s="23">
        <f t="shared" si="1430"/>
        <v>0</v>
      </c>
      <c r="P1234" s="23">
        <f t="shared" si="1431"/>
        <v>0</v>
      </c>
      <c r="Q1234" s="23">
        <f t="shared" si="1432"/>
        <v>0</v>
      </c>
      <c r="R1234" s="23">
        <f t="shared" si="1433"/>
        <v>0</v>
      </c>
      <c r="S1234" s="23">
        <f t="shared" si="1434"/>
        <v>0</v>
      </c>
      <c r="T1234" s="23">
        <f t="shared" si="1435"/>
        <v>0</v>
      </c>
      <c r="U1234" s="23">
        <f t="shared" si="1436"/>
        <v>22171.45</v>
      </c>
      <c r="V1234" s="23">
        <f t="shared" si="1437"/>
        <v>22047.83</v>
      </c>
      <c r="W1234" s="23">
        <f t="shared" si="1438"/>
        <v>22301.61</v>
      </c>
      <c r="X1234" s="23">
        <f t="shared" si="1439"/>
        <v>2126.9</v>
      </c>
      <c r="Y1234" s="23">
        <f t="shared" si="1440"/>
        <v>2218.06</v>
      </c>
      <c r="Z1234" s="23">
        <f t="shared" si="1441"/>
        <v>2218.06</v>
      </c>
      <c r="AA1234" s="23">
        <f t="shared" si="1442"/>
        <v>0</v>
      </c>
      <c r="AB1234" s="23">
        <f t="shared" si="1442"/>
        <v>0</v>
      </c>
      <c r="AC1234" s="23">
        <f t="shared" si="1442"/>
        <v>0</v>
      </c>
      <c r="AD1234" s="23">
        <f t="shared" si="1443"/>
        <v>0</v>
      </c>
      <c r="AE1234" s="23">
        <f t="shared" si="1443"/>
        <v>0</v>
      </c>
      <c r="AF1234" s="23">
        <f t="shared" si="1443"/>
        <v>0</v>
      </c>
      <c r="AG1234" s="28"/>
      <c r="AH1234" s="28"/>
      <c r="AI1234" s="28"/>
      <c r="AJ1234" s="23">
        <f t="shared" si="1444"/>
        <v>0</v>
      </c>
      <c r="AK1234" s="23">
        <f t="shared" si="1445"/>
        <v>0</v>
      </c>
      <c r="AL1234" s="23">
        <f t="shared" si="1446"/>
        <v>0</v>
      </c>
      <c r="AM1234" s="23">
        <f t="shared" si="1447"/>
        <v>0</v>
      </c>
      <c r="AN1234" s="23">
        <f t="shared" si="1448"/>
        <v>0</v>
      </c>
      <c r="AO1234" s="23">
        <f t="shared" si="1449"/>
        <v>0</v>
      </c>
      <c r="AP1234" s="23">
        <f t="shared" si="1450"/>
        <v>21825.48</v>
      </c>
      <c r="AQ1234" s="23">
        <f t="shared" si="1451"/>
        <v>21666.76</v>
      </c>
      <c r="AR1234" s="23">
        <f t="shared" si="1452"/>
        <v>21835.93</v>
      </c>
      <c r="AS1234" s="23">
        <f t="shared" si="1453"/>
        <v>3381.7</v>
      </c>
      <c r="AT1234" s="23">
        <f t="shared" si="1454"/>
        <v>3425.08</v>
      </c>
      <c r="AU1234" s="23">
        <f t="shared" si="1455"/>
        <v>3425.08</v>
      </c>
      <c r="AV1234" s="23">
        <f t="shared" si="1456"/>
        <v>0</v>
      </c>
      <c r="AW1234" s="23">
        <f t="shared" si="1456"/>
        <v>0</v>
      </c>
      <c r="AX1234" s="23">
        <f t="shared" si="1456"/>
        <v>0</v>
      </c>
      <c r="AY1234" s="23">
        <f t="shared" si="1457"/>
        <v>0</v>
      </c>
      <c r="AZ1234" s="23">
        <f t="shared" si="1457"/>
        <v>0</v>
      </c>
      <c r="BA1234" s="23">
        <f t="shared" si="1457"/>
        <v>0</v>
      </c>
      <c r="BB1234" s="28"/>
      <c r="BC1234" s="28"/>
      <c r="BD1234" s="28"/>
      <c r="BE1234" s="23">
        <f t="shared" si="1458"/>
        <v>0</v>
      </c>
      <c r="BF1234" s="23">
        <f t="shared" si="1459"/>
        <v>0</v>
      </c>
      <c r="BG1234" s="23">
        <f t="shared" si="1460"/>
        <v>0</v>
      </c>
      <c r="BH1234" s="23">
        <f t="shared" si="1461"/>
        <v>0</v>
      </c>
      <c r="BI1234" s="23">
        <f t="shared" si="1462"/>
        <v>0</v>
      </c>
      <c r="BJ1234" s="23">
        <f t="shared" si="1463"/>
        <v>0</v>
      </c>
      <c r="BK1234" s="23">
        <f t="shared" si="1464"/>
        <v>22099.91</v>
      </c>
      <c r="BL1234" s="23">
        <f t="shared" si="1465"/>
        <v>21984.01</v>
      </c>
      <c r="BM1234" s="23">
        <f t="shared" si="1466"/>
        <v>22475.01</v>
      </c>
      <c r="BN1234" s="23">
        <f t="shared" si="1467"/>
        <v>1887.62</v>
      </c>
      <c r="BO1234" s="23">
        <f t="shared" si="1468"/>
        <v>1948.8</v>
      </c>
      <c r="BP1234" s="23">
        <f t="shared" si="1469"/>
        <v>1948.8</v>
      </c>
      <c r="BQ1234" s="23">
        <f t="shared" si="1470"/>
        <v>0</v>
      </c>
      <c r="BR1234" s="23">
        <f t="shared" si="1470"/>
        <v>0</v>
      </c>
      <c r="BS1234" s="23">
        <f t="shared" si="1470"/>
        <v>0</v>
      </c>
      <c r="BT1234" s="23">
        <f t="shared" si="1471"/>
        <v>0</v>
      </c>
      <c r="BU1234" s="23">
        <f t="shared" si="1471"/>
        <v>0</v>
      </c>
      <c r="BV1234" s="23">
        <f t="shared" si="1471"/>
        <v>0</v>
      </c>
      <c r="BW1234" s="28"/>
      <c r="BX1234" s="28"/>
      <c r="BY1234" s="28"/>
      <c r="BZ1234" s="23">
        <f t="shared" si="1472"/>
        <v>0</v>
      </c>
      <c r="CA1234" s="23">
        <f t="shared" si="1473"/>
        <v>0</v>
      </c>
      <c r="CB1234" s="23">
        <f t="shared" si="1474"/>
        <v>0</v>
      </c>
      <c r="CC1234" s="23">
        <f t="shared" si="1475"/>
        <v>0</v>
      </c>
      <c r="CD1234" s="23">
        <f t="shared" si="1476"/>
        <v>0</v>
      </c>
      <c r="CE1234" s="23">
        <f t="shared" si="1477"/>
        <v>0</v>
      </c>
      <c r="CF1234" s="23">
        <f t="shared" si="1478"/>
        <v>21855.87</v>
      </c>
      <c r="CG1234" s="23">
        <f t="shared" si="1479"/>
        <v>21752.97</v>
      </c>
      <c r="CH1234" s="23">
        <f t="shared" si="1480"/>
        <v>21915.65</v>
      </c>
      <c r="CI1234" s="23">
        <f t="shared" si="1481"/>
        <v>2328.62</v>
      </c>
      <c r="CJ1234" s="23">
        <f t="shared" si="1482"/>
        <v>2439.37</v>
      </c>
      <c r="CK1234" s="23">
        <f t="shared" si="1483"/>
        <v>2439.37</v>
      </c>
      <c r="CL1234" s="23">
        <f t="shared" si="1484"/>
        <v>0</v>
      </c>
      <c r="CM1234" s="23">
        <f t="shared" si="1484"/>
        <v>0</v>
      </c>
      <c r="CN1234" s="23">
        <f t="shared" si="1484"/>
        <v>0</v>
      </c>
      <c r="CO1234" s="23">
        <f t="shared" si="1485"/>
        <v>0</v>
      </c>
      <c r="CP1234" s="23">
        <f t="shared" si="1485"/>
        <v>0</v>
      </c>
      <c r="CQ1234" s="23">
        <f t="shared" si="1485"/>
        <v>0</v>
      </c>
      <c r="CR1234" s="28"/>
      <c r="CS1234" s="28"/>
      <c r="CT1234" s="28"/>
      <c r="CU1234" s="23">
        <f t="shared" si="1486"/>
        <v>0</v>
      </c>
      <c r="CV1234" s="23">
        <f t="shared" si="1487"/>
        <v>0</v>
      </c>
      <c r="CW1234" s="23">
        <f t="shared" si="1488"/>
        <v>0</v>
      </c>
      <c r="CX1234" s="23">
        <f t="shared" si="1489"/>
        <v>0</v>
      </c>
      <c r="CY1234" s="23">
        <f t="shared" si="1490"/>
        <v>0</v>
      </c>
      <c r="CZ1234" s="23">
        <f t="shared" si="1491"/>
        <v>0</v>
      </c>
      <c r="DA1234" s="23">
        <f t="shared" si="1492"/>
        <v>22045.62</v>
      </c>
      <c r="DB1234" s="23">
        <f t="shared" si="1493"/>
        <v>21982.94</v>
      </c>
      <c r="DC1234" s="23">
        <f t="shared" si="1494"/>
        <v>22071.42</v>
      </c>
      <c r="DD1234" s="23">
        <f t="shared" si="1495"/>
        <v>1477.51</v>
      </c>
      <c r="DE1234" s="23">
        <f t="shared" si="1496"/>
        <v>1549.61</v>
      </c>
      <c r="DF1234" s="23">
        <f t="shared" si="1497"/>
        <v>1549.61</v>
      </c>
      <c r="DG1234" s="23">
        <f t="shared" si="1498"/>
        <v>0</v>
      </c>
      <c r="DH1234" s="23">
        <f t="shared" si="1498"/>
        <v>0</v>
      </c>
      <c r="DI1234" s="23">
        <f t="shared" si="1498"/>
        <v>0</v>
      </c>
      <c r="DJ1234" s="23">
        <f t="shared" si="1499"/>
        <v>0</v>
      </c>
      <c r="DK1234" s="23">
        <f t="shared" si="1499"/>
        <v>0</v>
      </c>
      <c r="DL1234" s="23">
        <f t="shared" si="1499"/>
        <v>0</v>
      </c>
      <c r="DM1234" s="28"/>
      <c r="DN1234" s="28"/>
      <c r="DO1234" s="28"/>
      <c r="DP1234" s="23">
        <f t="shared" si="1500"/>
        <v>0</v>
      </c>
      <c r="DQ1234" s="23">
        <f t="shared" si="1501"/>
        <v>0</v>
      </c>
      <c r="DR1234" s="23">
        <f t="shared" si="1502"/>
        <v>0</v>
      </c>
      <c r="DS1234" s="23">
        <f t="shared" si="1503"/>
        <v>0</v>
      </c>
      <c r="DT1234" s="23">
        <f t="shared" si="1504"/>
        <v>0</v>
      </c>
      <c r="DU1234" s="23">
        <f t="shared" si="1505"/>
        <v>0</v>
      </c>
      <c r="DV1234" s="23">
        <f t="shared" si="1506"/>
        <v>22124.27</v>
      </c>
      <c r="DW1234" s="23">
        <f t="shared" si="1507"/>
        <v>21983.96</v>
      </c>
      <c r="DX1234" s="23">
        <f t="shared" si="1508"/>
        <v>22152.69</v>
      </c>
      <c r="DY1234" s="23">
        <f t="shared" si="1509"/>
        <v>2262.2399999999998</v>
      </c>
      <c r="DZ1234" s="23">
        <f t="shared" si="1510"/>
        <v>2374.19</v>
      </c>
      <c r="EA1234" s="23">
        <f t="shared" si="1511"/>
        <v>2374.19</v>
      </c>
      <c r="EB1234" s="23">
        <f t="shared" si="1512"/>
        <v>0</v>
      </c>
      <c r="EC1234" s="23">
        <f t="shared" si="1512"/>
        <v>0</v>
      </c>
      <c r="ED1234" s="23">
        <f t="shared" si="1512"/>
        <v>0</v>
      </c>
      <c r="EE1234" s="23">
        <f t="shared" si="1513"/>
        <v>0</v>
      </c>
      <c r="EF1234" s="23">
        <f t="shared" si="1513"/>
        <v>0</v>
      </c>
      <c r="EG1234" s="23">
        <f t="shared" si="1513"/>
        <v>0</v>
      </c>
      <c r="EH1234" s="28"/>
      <c r="EI1234" s="28"/>
      <c r="EJ1234" s="28"/>
      <c r="EK1234" s="23">
        <f t="shared" si="1514"/>
        <v>0</v>
      </c>
      <c r="EL1234" s="23">
        <f t="shared" si="1515"/>
        <v>0</v>
      </c>
      <c r="EM1234" s="23">
        <f t="shared" si="1516"/>
        <v>0</v>
      </c>
      <c r="EN1234" s="23">
        <f t="shared" si="1517"/>
        <v>0</v>
      </c>
      <c r="EO1234" s="23">
        <f t="shared" si="1518"/>
        <v>0</v>
      </c>
      <c r="EP1234" s="23">
        <f t="shared" si="1519"/>
        <v>0</v>
      </c>
      <c r="EQ1234" s="23">
        <f t="shared" si="1520"/>
        <v>22150.84</v>
      </c>
      <c r="ER1234" s="23">
        <f t="shared" si="1521"/>
        <v>21984.03</v>
      </c>
      <c r="ES1234" s="23">
        <f t="shared" si="1522"/>
        <v>22214.47</v>
      </c>
      <c r="ET1234" s="23">
        <f t="shared" si="1523"/>
        <v>1922.38</v>
      </c>
      <c r="EU1234" s="23">
        <f t="shared" si="1524"/>
        <v>1985.58</v>
      </c>
      <c r="EV1234" s="23">
        <f t="shared" si="1525"/>
        <v>1985.58</v>
      </c>
      <c r="EW1234" s="23">
        <f t="shared" si="1526"/>
        <v>0</v>
      </c>
      <c r="EX1234" s="23">
        <f t="shared" si="1526"/>
        <v>0</v>
      </c>
      <c r="EY1234" s="23">
        <f t="shared" si="1526"/>
        <v>0</v>
      </c>
      <c r="EZ1234" s="23">
        <f t="shared" si="1527"/>
        <v>0</v>
      </c>
      <c r="FA1234" s="23">
        <f t="shared" si="1527"/>
        <v>0</v>
      </c>
      <c r="FB1234" s="23">
        <f t="shared" si="1527"/>
        <v>0</v>
      </c>
      <c r="FC1234" s="28"/>
      <c r="FD1234" s="28"/>
      <c r="FE1234" s="28"/>
      <c r="FF1234" s="23">
        <f t="shared" si="1528"/>
        <v>0</v>
      </c>
      <c r="FG1234" s="23">
        <f t="shared" si="1529"/>
        <v>0</v>
      </c>
      <c r="FH1234" s="23">
        <f t="shared" si="1530"/>
        <v>0</v>
      </c>
      <c r="FI1234" s="23">
        <f t="shared" si="1531"/>
        <v>0</v>
      </c>
      <c r="FJ1234" s="23">
        <f t="shared" si="1532"/>
        <v>0</v>
      </c>
      <c r="FK1234" s="23">
        <f t="shared" si="1533"/>
        <v>0</v>
      </c>
      <c r="FL1234" s="23">
        <f t="shared" si="1534"/>
        <v>22283</v>
      </c>
      <c r="FM1234" s="23">
        <f t="shared" si="1535"/>
        <v>22132.07</v>
      </c>
      <c r="FN1234" s="23">
        <f t="shared" si="1536"/>
        <v>22364.880000000001</v>
      </c>
      <c r="FO1234" s="23">
        <f t="shared" si="1537"/>
        <v>1577.74</v>
      </c>
      <c r="FP1234" s="23">
        <f t="shared" si="1538"/>
        <v>1629.83</v>
      </c>
      <c r="FQ1234" s="23">
        <f t="shared" si="1539"/>
        <v>1629.83</v>
      </c>
      <c r="FR1234" s="23">
        <f t="shared" si="1540"/>
        <v>0</v>
      </c>
      <c r="FS1234" s="23">
        <f t="shared" si="1540"/>
        <v>0</v>
      </c>
      <c r="FT1234" s="23">
        <f t="shared" si="1540"/>
        <v>0</v>
      </c>
      <c r="FU1234" s="23">
        <f t="shared" si="1541"/>
        <v>0</v>
      </c>
      <c r="FV1234" s="23">
        <f t="shared" si="1541"/>
        <v>0</v>
      </c>
      <c r="FW1234" s="23">
        <f t="shared" si="1541"/>
        <v>0</v>
      </c>
      <c r="FX1234" s="28"/>
      <c r="FY1234" s="28"/>
      <c r="FZ1234" s="28"/>
      <c r="GA1234" s="23">
        <f t="shared" si="1542"/>
        <v>0</v>
      </c>
      <c r="GB1234" s="23">
        <f t="shared" si="1543"/>
        <v>0</v>
      </c>
      <c r="GC1234" s="23">
        <f t="shared" si="1544"/>
        <v>0</v>
      </c>
      <c r="GD1234" s="23">
        <f t="shared" si="1545"/>
        <v>0</v>
      </c>
      <c r="GE1234" s="23">
        <f t="shared" si="1546"/>
        <v>0</v>
      </c>
      <c r="GF1234" s="23">
        <f t="shared" si="1547"/>
        <v>0</v>
      </c>
      <c r="GG1234" s="23">
        <f t="shared" si="1548"/>
        <v>22238.94</v>
      </c>
      <c r="GH1234" s="23">
        <f t="shared" si="1549"/>
        <v>22180.85</v>
      </c>
      <c r="GI1234" s="23">
        <f t="shared" si="1550"/>
        <v>22402.03</v>
      </c>
      <c r="GJ1234" s="23">
        <f t="shared" si="1551"/>
        <v>2366.7399999999998</v>
      </c>
      <c r="GK1234" s="23">
        <f t="shared" si="1552"/>
        <v>2448.42</v>
      </c>
      <c r="GL1234" s="23">
        <f t="shared" si="1553"/>
        <v>2448.42</v>
      </c>
      <c r="GM1234" s="23">
        <f t="shared" si="1554"/>
        <v>0</v>
      </c>
      <c r="GN1234" s="23">
        <f t="shared" si="1554"/>
        <v>0</v>
      </c>
      <c r="GO1234" s="23">
        <f t="shared" si="1554"/>
        <v>0</v>
      </c>
      <c r="GP1234" s="23">
        <f t="shared" si="1555"/>
        <v>0</v>
      </c>
      <c r="GQ1234" s="23">
        <f t="shared" si="1555"/>
        <v>0</v>
      </c>
      <c r="GR1234" s="23">
        <f t="shared" si="1555"/>
        <v>0</v>
      </c>
      <c r="GS1234" s="28"/>
      <c r="GT1234" s="28"/>
      <c r="GU1234" s="28"/>
      <c r="GV1234" s="23">
        <f t="shared" si="1556"/>
        <v>0</v>
      </c>
      <c r="GW1234" s="23">
        <f t="shared" si="1557"/>
        <v>0</v>
      </c>
      <c r="GX1234" s="23">
        <f t="shared" si="1558"/>
        <v>0</v>
      </c>
      <c r="GY1234" s="23">
        <f t="shared" si="1559"/>
        <v>0</v>
      </c>
      <c r="GZ1234" s="23">
        <f t="shared" si="1560"/>
        <v>0</v>
      </c>
      <c r="HA1234" s="23">
        <f t="shared" si="1561"/>
        <v>0</v>
      </c>
      <c r="HB1234" s="23">
        <f t="shared" si="1562"/>
        <v>22356.43</v>
      </c>
      <c r="HC1234" s="23">
        <f t="shared" si="1563"/>
        <v>22295.55</v>
      </c>
      <c r="HD1234" s="23">
        <f t="shared" si="1564"/>
        <v>22410.83</v>
      </c>
      <c r="HE1234" s="23">
        <f t="shared" si="1565"/>
        <v>2415.08</v>
      </c>
      <c r="HF1234" s="23">
        <f t="shared" si="1566"/>
        <v>2493.66</v>
      </c>
      <c r="HG1234" s="23">
        <f t="shared" si="1567"/>
        <v>2493.66</v>
      </c>
      <c r="HH1234" s="23">
        <f t="shared" si="1568"/>
        <v>0</v>
      </c>
      <c r="HI1234" s="23">
        <f t="shared" si="1568"/>
        <v>0</v>
      </c>
      <c r="HJ1234" s="23">
        <f t="shared" si="1568"/>
        <v>0</v>
      </c>
      <c r="HK1234" s="23">
        <f t="shared" si="1569"/>
        <v>0</v>
      </c>
      <c r="HL1234" s="23">
        <f t="shared" si="1569"/>
        <v>0</v>
      </c>
      <c r="HM1234" s="23">
        <f t="shared" si="1569"/>
        <v>0</v>
      </c>
      <c r="HN1234" s="28"/>
      <c r="HO1234" s="28"/>
      <c r="HP1234" s="28"/>
      <c r="HQ1234" s="23">
        <f t="shared" si="1570"/>
        <v>0</v>
      </c>
      <c r="HR1234" s="23">
        <f t="shared" si="1571"/>
        <v>0</v>
      </c>
      <c r="HS1234" s="23">
        <f t="shared" si="1572"/>
        <v>0</v>
      </c>
      <c r="HT1234" s="23">
        <f t="shared" si="1573"/>
        <v>0</v>
      </c>
      <c r="HU1234" s="23">
        <f t="shared" si="1574"/>
        <v>0</v>
      </c>
      <c r="HV1234" s="23">
        <f t="shared" si="1575"/>
        <v>0</v>
      </c>
      <c r="HW1234" s="23">
        <f t="shared" si="1576"/>
        <v>22075.77</v>
      </c>
      <c r="HX1234" s="23">
        <f t="shared" si="1577"/>
        <v>21981.84</v>
      </c>
      <c r="HY1234" s="23">
        <f t="shared" si="1578"/>
        <v>22242.93</v>
      </c>
      <c r="HZ1234" s="23">
        <f t="shared" si="1579"/>
        <v>1986.22</v>
      </c>
      <c r="IA1234" s="23">
        <f t="shared" si="1580"/>
        <v>2063.2399999999998</v>
      </c>
      <c r="IB1234" s="23">
        <f t="shared" si="1581"/>
        <v>2063.2399999999998</v>
      </c>
      <c r="IC1234" s="23">
        <f t="shared" si="1582"/>
        <v>0</v>
      </c>
      <c r="ID1234" s="23">
        <f t="shared" si="1582"/>
        <v>0</v>
      </c>
      <c r="IE1234" s="23">
        <f t="shared" si="1582"/>
        <v>0</v>
      </c>
      <c r="IF1234" s="23">
        <f t="shared" si="1583"/>
        <v>0</v>
      </c>
      <c r="IG1234" s="23">
        <f t="shared" si="1583"/>
        <v>0</v>
      </c>
      <c r="IH1234" s="23">
        <f t="shared" si="1583"/>
        <v>0</v>
      </c>
      <c r="II1234" s="28">
        <v>166</v>
      </c>
      <c r="IJ1234" s="28">
        <v>166</v>
      </c>
      <c r="IK1234" s="28">
        <v>166</v>
      </c>
      <c r="IL1234" s="23">
        <f t="shared" si="1584"/>
        <v>3549246</v>
      </c>
      <c r="IM1234" s="23">
        <f t="shared" si="1585"/>
        <v>3649344</v>
      </c>
      <c r="IN1234" s="23">
        <f t="shared" si="1586"/>
        <v>3649344</v>
      </c>
      <c r="IO1234" s="23">
        <f t="shared" si="1587"/>
        <v>387948.64</v>
      </c>
      <c r="IP1234" s="23">
        <f t="shared" si="1588"/>
        <v>387948.64</v>
      </c>
      <c r="IQ1234" s="23">
        <f t="shared" si="1589"/>
        <v>387948.64</v>
      </c>
      <c r="IR1234" s="23">
        <f t="shared" si="1590"/>
        <v>21980.06</v>
      </c>
      <c r="IS1234" s="23">
        <f t="shared" si="1591"/>
        <v>21984.05</v>
      </c>
      <c r="IT1234" s="23">
        <f t="shared" si="1592"/>
        <v>21984.05</v>
      </c>
      <c r="IU1234" s="23">
        <f t="shared" si="1593"/>
        <v>6448.7</v>
      </c>
      <c r="IV1234" s="23">
        <f t="shared" si="1594"/>
        <v>6786.3</v>
      </c>
      <c r="IW1234" s="23">
        <f t="shared" si="1595"/>
        <v>6786.3</v>
      </c>
      <c r="IX1234" s="23">
        <f t="shared" si="1596"/>
        <v>3648689.96</v>
      </c>
      <c r="IY1234" s="23">
        <f t="shared" si="1596"/>
        <v>3649352.3</v>
      </c>
      <c r="IZ1234" s="23">
        <f t="shared" si="1596"/>
        <v>3649352.3</v>
      </c>
      <c r="JA1234" s="23">
        <f t="shared" si="1597"/>
        <v>1070484.2</v>
      </c>
      <c r="JB1234" s="23">
        <f t="shared" si="1597"/>
        <v>1126525.8</v>
      </c>
      <c r="JC1234" s="23">
        <f t="shared" si="1597"/>
        <v>1126525.8</v>
      </c>
      <c r="JD1234" s="28"/>
      <c r="JE1234" s="28"/>
      <c r="JF1234" s="28"/>
      <c r="JG1234" s="23">
        <f t="shared" si="1598"/>
        <v>0</v>
      </c>
      <c r="JH1234" s="23">
        <f t="shared" si="1599"/>
        <v>0</v>
      </c>
      <c r="JI1234" s="23">
        <f t="shared" si="1600"/>
        <v>0</v>
      </c>
      <c r="JJ1234" s="23">
        <f t="shared" si="1601"/>
        <v>0</v>
      </c>
      <c r="JK1234" s="23">
        <f t="shared" si="1602"/>
        <v>0</v>
      </c>
      <c r="JL1234" s="23">
        <f t="shared" si="1603"/>
        <v>0</v>
      </c>
      <c r="JM1234" s="23">
        <f t="shared" si="1604"/>
        <v>22123.24</v>
      </c>
      <c r="JN1234" s="23">
        <f t="shared" si="1605"/>
        <v>21984.02</v>
      </c>
      <c r="JO1234" s="23">
        <f t="shared" si="1606"/>
        <v>22067.21</v>
      </c>
      <c r="JP1234" s="23">
        <f t="shared" si="1607"/>
        <v>1658.42</v>
      </c>
      <c r="JQ1234" s="23">
        <f t="shared" si="1608"/>
        <v>1733.82</v>
      </c>
      <c r="JR1234" s="23">
        <f t="shared" si="1609"/>
        <v>1733.82</v>
      </c>
      <c r="JS1234" s="23">
        <f t="shared" si="1610"/>
        <v>0</v>
      </c>
      <c r="JT1234" s="23">
        <f t="shared" si="1610"/>
        <v>0</v>
      </c>
      <c r="JU1234" s="23">
        <f t="shared" si="1610"/>
        <v>0</v>
      </c>
      <c r="JV1234" s="23">
        <f t="shared" si="1611"/>
        <v>0</v>
      </c>
      <c r="JW1234" s="23">
        <f t="shared" si="1611"/>
        <v>0</v>
      </c>
      <c r="JX1234" s="23">
        <f t="shared" si="1611"/>
        <v>0</v>
      </c>
      <c r="JY1234" s="28"/>
      <c r="JZ1234" s="28"/>
      <c r="KA1234" s="28"/>
      <c r="KB1234" s="23">
        <f t="shared" si="1612"/>
        <v>0</v>
      </c>
      <c r="KC1234" s="23">
        <f t="shared" si="1613"/>
        <v>0</v>
      </c>
      <c r="KD1234" s="23">
        <f t="shared" si="1614"/>
        <v>0</v>
      </c>
      <c r="KE1234" s="23">
        <f t="shared" si="1615"/>
        <v>0</v>
      </c>
      <c r="KF1234" s="23">
        <f t="shared" si="1616"/>
        <v>0</v>
      </c>
      <c r="KG1234" s="23">
        <f t="shared" si="1617"/>
        <v>0</v>
      </c>
      <c r="KH1234" s="23">
        <f t="shared" si="1618"/>
        <v>22126.66</v>
      </c>
      <c r="KI1234" s="23">
        <f t="shared" si="1619"/>
        <v>21984.02</v>
      </c>
      <c r="KJ1234" s="23">
        <f t="shared" si="1620"/>
        <v>22110.38</v>
      </c>
      <c r="KK1234" s="23">
        <f t="shared" si="1621"/>
        <v>1840.98</v>
      </c>
      <c r="KL1234" s="23">
        <f t="shared" si="1622"/>
        <v>1922.42</v>
      </c>
      <c r="KM1234" s="23">
        <f t="shared" si="1623"/>
        <v>1922.42</v>
      </c>
      <c r="KN1234" s="23">
        <f t="shared" si="1624"/>
        <v>0</v>
      </c>
      <c r="KO1234" s="23">
        <f t="shared" si="1624"/>
        <v>0</v>
      </c>
      <c r="KP1234" s="23">
        <f t="shared" si="1624"/>
        <v>0</v>
      </c>
      <c r="KQ1234" s="23">
        <f t="shared" si="1625"/>
        <v>0</v>
      </c>
      <c r="KR1234" s="23">
        <f t="shared" si="1625"/>
        <v>0</v>
      </c>
      <c r="KS1234" s="23">
        <f t="shared" si="1625"/>
        <v>0</v>
      </c>
      <c r="KT1234" s="28"/>
      <c r="KU1234" s="28"/>
      <c r="KV1234" s="28"/>
      <c r="KW1234" s="23">
        <f t="shared" si="1626"/>
        <v>0</v>
      </c>
      <c r="KX1234" s="23">
        <f t="shared" si="1627"/>
        <v>0</v>
      </c>
      <c r="KY1234" s="23">
        <f t="shared" si="1628"/>
        <v>0</v>
      </c>
      <c r="KZ1234" s="23">
        <f t="shared" si="1629"/>
        <v>0</v>
      </c>
      <c r="LA1234" s="23">
        <f t="shared" si="1630"/>
        <v>0</v>
      </c>
      <c r="LB1234" s="23">
        <f t="shared" si="1631"/>
        <v>0</v>
      </c>
      <c r="LC1234" s="23">
        <f t="shared" si="1632"/>
        <v>21745.78</v>
      </c>
      <c r="LD1234" s="23">
        <f t="shared" si="1633"/>
        <v>21592.59</v>
      </c>
      <c r="LE1234" s="23">
        <f t="shared" si="1634"/>
        <v>21756.29</v>
      </c>
      <c r="LF1234" s="23">
        <f t="shared" si="1635"/>
        <v>3081.53</v>
      </c>
      <c r="LG1234" s="23">
        <f t="shared" si="1636"/>
        <v>3196.07</v>
      </c>
      <c r="LH1234" s="23">
        <f t="shared" si="1637"/>
        <v>3196.07</v>
      </c>
      <c r="LI1234" s="23">
        <f t="shared" si="1638"/>
        <v>0</v>
      </c>
      <c r="LJ1234" s="23">
        <f t="shared" si="1638"/>
        <v>0</v>
      </c>
      <c r="LK1234" s="23">
        <f t="shared" si="1638"/>
        <v>0</v>
      </c>
      <c r="LL1234" s="23">
        <f t="shared" si="1639"/>
        <v>0</v>
      </c>
      <c r="LM1234" s="23">
        <f t="shared" si="1639"/>
        <v>0</v>
      </c>
      <c r="LN1234" s="23">
        <f t="shared" si="1639"/>
        <v>0</v>
      </c>
      <c r="LO1234" s="28"/>
      <c r="LP1234" s="28"/>
      <c r="LQ1234" s="28"/>
      <c r="LR1234" s="23">
        <f t="shared" si="1640"/>
        <v>0</v>
      </c>
      <c r="LS1234" s="23">
        <f t="shared" si="1641"/>
        <v>0</v>
      </c>
      <c r="LT1234" s="23">
        <f t="shared" si="1642"/>
        <v>0</v>
      </c>
      <c r="LU1234" s="23">
        <f t="shared" si="1643"/>
        <v>0</v>
      </c>
      <c r="LV1234" s="23">
        <f t="shared" si="1644"/>
        <v>0</v>
      </c>
      <c r="LW1234" s="23">
        <f t="shared" si="1645"/>
        <v>0</v>
      </c>
      <c r="LX1234" s="23">
        <f t="shared" si="1646"/>
        <v>22101.41</v>
      </c>
      <c r="LY1234" s="23">
        <f t="shared" si="1647"/>
        <v>21983.98</v>
      </c>
      <c r="LZ1234" s="23">
        <f t="shared" si="1648"/>
        <v>22068.9</v>
      </c>
      <c r="MA1234" s="23">
        <f t="shared" si="1649"/>
        <v>2220.5300000000002</v>
      </c>
      <c r="MB1234" s="23">
        <f t="shared" si="1650"/>
        <v>2327.86</v>
      </c>
      <c r="MC1234" s="23">
        <f t="shared" si="1651"/>
        <v>2327.86</v>
      </c>
      <c r="MD1234" s="23">
        <f t="shared" si="1652"/>
        <v>0</v>
      </c>
      <c r="ME1234" s="23">
        <f t="shared" si="1652"/>
        <v>0</v>
      </c>
      <c r="MF1234" s="23">
        <f t="shared" si="1652"/>
        <v>0</v>
      </c>
      <c r="MG1234" s="23">
        <f t="shared" si="1653"/>
        <v>0</v>
      </c>
      <c r="MH1234" s="23">
        <f t="shared" si="1653"/>
        <v>0</v>
      </c>
      <c r="MI1234" s="23">
        <f t="shared" si="1653"/>
        <v>0</v>
      </c>
      <c r="MJ1234" s="28"/>
      <c r="MK1234" s="28"/>
      <c r="ML1234" s="28"/>
      <c r="MM1234" s="23">
        <f t="shared" si="1654"/>
        <v>0</v>
      </c>
      <c r="MN1234" s="23">
        <f t="shared" si="1655"/>
        <v>0</v>
      </c>
      <c r="MO1234" s="23">
        <f t="shared" si="1656"/>
        <v>0</v>
      </c>
      <c r="MP1234" s="23">
        <f t="shared" si="1657"/>
        <v>0</v>
      </c>
      <c r="MQ1234" s="23">
        <f t="shared" si="1658"/>
        <v>0</v>
      </c>
      <c r="MR1234" s="23">
        <f t="shared" si="1659"/>
        <v>0</v>
      </c>
      <c r="MS1234" s="23">
        <f t="shared" si="1660"/>
        <v>22160.71</v>
      </c>
      <c r="MT1234" s="23">
        <f t="shared" si="1661"/>
        <v>22023.279999999999</v>
      </c>
      <c r="MU1234" s="23">
        <f t="shared" si="1662"/>
        <v>22207.22</v>
      </c>
      <c r="MV1234" s="23">
        <f t="shared" si="1663"/>
        <v>2195.44</v>
      </c>
      <c r="MW1234" s="23">
        <f t="shared" si="1664"/>
        <v>2250.0500000000002</v>
      </c>
      <c r="MX1234" s="23">
        <f t="shared" si="1665"/>
        <v>2250.0500000000002</v>
      </c>
      <c r="MY1234" s="23">
        <f t="shared" si="1666"/>
        <v>0</v>
      </c>
      <c r="MZ1234" s="23">
        <f t="shared" si="1666"/>
        <v>0</v>
      </c>
      <c r="NA1234" s="23">
        <f t="shared" si="1666"/>
        <v>0</v>
      </c>
      <c r="NB1234" s="23">
        <f t="shared" si="1667"/>
        <v>0</v>
      </c>
      <c r="NC1234" s="23">
        <f t="shared" si="1667"/>
        <v>0</v>
      </c>
      <c r="ND1234" s="23">
        <f t="shared" si="1667"/>
        <v>0</v>
      </c>
      <c r="NE1234" s="28"/>
      <c r="NF1234" s="28"/>
      <c r="NG1234" s="28"/>
      <c r="NH1234" s="23">
        <f t="shared" si="1668"/>
        <v>0</v>
      </c>
      <c r="NI1234" s="23">
        <f t="shared" si="1669"/>
        <v>0</v>
      </c>
      <c r="NJ1234" s="23">
        <f t="shared" si="1670"/>
        <v>0</v>
      </c>
      <c r="NK1234" s="23">
        <f t="shared" si="1671"/>
        <v>0</v>
      </c>
      <c r="NL1234" s="23">
        <f t="shared" si="1672"/>
        <v>0</v>
      </c>
      <c r="NM1234" s="23">
        <f t="shared" si="1673"/>
        <v>0</v>
      </c>
      <c r="NN1234" s="23">
        <f t="shared" si="1674"/>
        <v>22103.59</v>
      </c>
      <c r="NO1234" s="23">
        <f t="shared" si="1675"/>
        <v>21984.02</v>
      </c>
      <c r="NP1234" s="23">
        <f t="shared" si="1676"/>
        <v>22162.87</v>
      </c>
      <c r="NQ1234" s="23">
        <f t="shared" si="1677"/>
        <v>2704.56</v>
      </c>
      <c r="NR1234" s="23">
        <f t="shared" si="1678"/>
        <v>2801.18</v>
      </c>
      <c r="NS1234" s="23">
        <f t="shared" si="1679"/>
        <v>2801.18</v>
      </c>
      <c r="NT1234" s="23">
        <f t="shared" si="1680"/>
        <v>0</v>
      </c>
      <c r="NU1234" s="23">
        <f t="shared" si="1680"/>
        <v>0</v>
      </c>
      <c r="NV1234" s="23">
        <f t="shared" si="1680"/>
        <v>0</v>
      </c>
      <c r="NW1234" s="23">
        <f t="shared" si="1681"/>
        <v>0</v>
      </c>
      <c r="NX1234" s="23">
        <f t="shared" si="1681"/>
        <v>0</v>
      </c>
      <c r="NY1234" s="23">
        <f t="shared" si="1681"/>
        <v>0</v>
      </c>
      <c r="NZ1234" s="28"/>
      <c r="OA1234" s="28"/>
      <c r="OB1234" s="28"/>
      <c r="OC1234" s="23">
        <f t="shared" si="1682"/>
        <v>0</v>
      </c>
      <c r="OD1234" s="23">
        <f t="shared" si="1683"/>
        <v>0</v>
      </c>
      <c r="OE1234" s="23">
        <f t="shared" si="1684"/>
        <v>0</v>
      </c>
      <c r="OF1234" s="23">
        <f t="shared" si="1685"/>
        <v>0</v>
      </c>
      <c r="OG1234" s="23">
        <f t="shared" si="1686"/>
        <v>0</v>
      </c>
      <c r="OH1234" s="23">
        <f t="shared" si="1687"/>
        <v>0</v>
      </c>
      <c r="OI1234" s="23">
        <f t="shared" si="1688"/>
        <v>22108.58</v>
      </c>
      <c r="OJ1234" s="23">
        <f t="shared" si="1689"/>
        <v>21984.02</v>
      </c>
      <c r="OK1234" s="23">
        <f t="shared" si="1690"/>
        <v>22085.16</v>
      </c>
      <c r="OL1234" s="23">
        <f t="shared" si="1691"/>
        <v>2612.75</v>
      </c>
      <c r="OM1234" s="23">
        <f t="shared" si="1692"/>
        <v>2738.23</v>
      </c>
      <c r="ON1234" s="23">
        <f t="shared" si="1693"/>
        <v>2738.23</v>
      </c>
      <c r="OO1234" s="23">
        <f t="shared" si="1694"/>
        <v>0</v>
      </c>
      <c r="OP1234" s="23">
        <f t="shared" si="1694"/>
        <v>0</v>
      </c>
      <c r="OQ1234" s="23">
        <f t="shared" si="1694"/>
        <v>0</v>
      </c>
      <c r="OR1234" s="23">
        <f t="shared" si="1695"/>
        <v>0</v>
      </c>
      <c r="OS1234" s="23">
        <f t="shared" si="1695"/>
        <v>0</v>
      </c>
      <c r="OT1234" s="23">
        <f t="shared" si="1695"/>
        <v>0</v>
      </c>
      <c r="OU1234" s="28"/>
      <c r="OV1234" s="28"/>
      <c r="OW1234" s="28"/>
      <c r="OX1234" s="23">
        <f t="shared" si="1696"/>
        <v>0</v>
      </c>
      <c r="OY1234" s="23">
        <f t="shared" si="1697"/>
        <v>0</v>
      </c>
      <c r="OZ1234" s="23">
        <f t="shared" si="1698"/>
        <v>0</v>
      </c>
      <c r="PA1234" s="23">
        <f t="shared" si="1699"/>
        <v>0</v>
      </c>
      <c r="PB1234" s="23">
        <f t="shared" si="1700"/>
        <v>0</v>
      </c>
      <c r="PC1234" s="23">
        <f t="shared" si="1701"/>
        <v>0</v>
      </c>
      <c r="PD1234" s="23">
        <f t="shared" si="1702"/>
        <v>22110.82</v>
      </c>
      <c r="PE1234" s="23">
        <f t="shared" si="1703"/>
        <v>21983.97</v>
      </c>
      <c r="PF1234" s="23">
        <f t="shared" si="1704"/>
        <v>22205.87</v>
      </c>
      <c r="PG1234" s="23">
        <f t="shared" si="1705"/>
        <v>2719.34</v>
      </c>
      <c r="PH1234" s="23">
        <f t="shared" si="1706"/>
        <v>2797.65</v>
      </c>
      <c r="PI1234" s="23">
        <f t="shared" si="1707"/>
        <v>2797.65</v>
      </c>
      <c r="PJ1234" s="23">
        <f t="shared" si="1708"/>
        <v>0</v>
      </c>
      <c r="PK1234" s="23">
        <f t="shared" si="1708"/>
        <v>0</v>
      </c>
      <c r="PL1234" s="23">
        <f t="shared" si="1708"/>
        <v>0</v>
      </c>
      <c r="PM1234" s="23">
        <f t="shared" si="1709"/>
        <v>0</v>
      </c>
      <c r="PN1234" s="23">
        <f t="shared" si="1709"/>
        <v>0</v>
      </c>
      <c r="PO1234" s="23">
        <f t="shared" si="1709"/>
        <v>0</v>
      </c>
      <c r="PP1234" s="28"/>
      <c r="PQ1234" s="28"/>
      <c r="PR1234" s="28"/>
      <c r="PS1234" s="23">
        <f t="shared" si="1710"/>
        <v>0</v>
      </c>
      <c r="PT1234" s="23">
        <f t="shared" si="1711"/>
        <v>0</v>
      </c>
      <c r="PU1234" s="23">
        <f t="shared" si="1712"/>
        <v>0</v>
      </c>
      <c r="PV1234" s="23">
        <f t="shared" si="1713"/>
        <v>0</v>
      </c>
      <c r="PW1234" s="23">
        <f t="shared" si="1714"/>
        <v>0</v>
      </c>
      <c r="PX1234" s="23">
        <f t="shared" si="1715"/>
        <v>0</v>
      </c>
      <c r="PY1234" s="23">
        <f t="shared" si="1716"/>
        <v>22267.09</v>
      </c>
      <c r="PZ1234" s="23">
        <f t="shared" si="1717"/>
        <v>22162.74</v>
      </c>
      <c r="QA1234" s="23">
        <f t="shared" si="1718"/>
        <v>22365.200000000001</v>
      </c>
      <c r="QB1234" s="23">
        <f t="shared" si="1719"/>
        <v>2567.41</v>
      </c>
      <c r="QC1234" s="23">
        <f t="shared" si="1720"/>
        <v>2643.75</v>
      </c>
      <c r="QD1234" s="23">
        <f t="shared" si="1721"/>
        <v>2643.75</v>
      </c>
      <c r="QE1234" s="23">
        <f t="shared" si="1722"/>
        <v>0</v>
      </c>
      <c r="QF1234" s="23">
        <f t="shared" si="1722"/>
        <v>0</v>
      </c>
      <c r="QG1234" s="23">
        <f t="shared" si="1722"/>
        <v>0</v>
      </c>
      <c r="QH1234" s="23">
        <f t="shared" si="1723"/>
        <v>0</v>
      </c>
      <c r="QI1234" s="23">
        <f t="shared" si="1723"/>
        <v>0</v>
      </c>
      <c r="QJ1234" s="23">
        <f t="shared" si="1723"/>
        <v>0</v>
      </c>
      <c r="QK1234" s="28"/>
      <c r="QL1234" s="28"/>
      <c r="QM1234" s="28"/>
      <c r="QN1234" s="23">
        <f t="shared" si="1724"/>
        <v>0</v>
      </c>
      <c r="QO1234" s="23">
        <f t="shared" si="1725"/>
        <v>0</v>
      </c>
      <c r="QP1234" s="23">
        <f t="shared" si="1726"/>
        <v>0</v>
      </c>
      <c r="QQ1234" s="23">
        <f t="shared" si="1727"/>
        <v>0</v>
      </c>
      <c r="QR1234" s="23">
        <f t="shared" si="1728"/>
        <v>0</v>
      </c>
      <c r="QS1234" s="23">
        <f t="shared" si="1729"/>
        <v>0</v>
      </c>
      <c r="QT1234" s="23">
        <f t="shared" si="1730"/>
        <v>22038.45</v>
      </c>
      <c r="QU1234" s="23">
        <f t="shared" si="1731"/>
        <v>21983.97</v>
      </c>
      <c r="QV1234" s="23">
        <f t="shared" si="1732"/>
        <v>22123.65</v>
      </c>
      <c r="QW1234" s="23">
        <f t="shared" si="1733"/>
        <v>1839.33</v>
      </c>
      <c r="QX1234" s="23">
        <f t="shared" si="1734"/>
        <v>1888.58</v>
      </c>
      <c r="QY1234" s="23">
        <f t="shared" si="1735"/>
        <v>1888.58</v>
      </c>
      <c r="QZ1234" s="23">
        <f t="shared" si="1736"/>
        <v>0</v>
      </c>
      <c r="RA1234" s="23">
        <f t="shared" si="1736"/>
        <v>0</v>
      </c>
      <c r="RB1234" s="23">
        <f t="shared" si="1736"/>
        <v>0</v>
      </c>
      <c r="RC1234" s="23">
        <f t="shared" si="1737"/>
        <v>0</v>
      </c>
      <c r="RD1234" s="23">
        <f t="shared" si="1737"/>
        <v>0</v>
      </c>
      <c r="RE1234" s="23">
        <f t="shared" si="1737"/>
        <v>0</v>
      </c>
      <c r="RF1234" s="28"/>
      <c r="RG1234" s="28"/>
      <c r="RH1234" s="28"/>
      <c r="RI1234" s="23">
        <f t="shared" si="1738"/>
        <v>0</v>
      </c>
      <c r="RJ1234" s="23">
        <f t="shared" si="1739"/>
        <v>0</v>
      </c>
      <c r="RK1234" s="23">
        <f t="shared" si="1740"/>
        <v>0</v>
      </c>
      <c r="RL1234" s="23">
        <f t="shared" si="1741"/>
        <v>0</v>
      </c>
      <c r="RM1234" s="23">
        <f t="shared" si="1742"/>
        <v>0</v>
      </c>
      <c r="RN1234" s="23">
        <f t="shared" si="1743"/>
        <v>0</v>
      </c>
      <c r="RO1234" s="23">
        <f t="shared" si="1744"/>
        <v>22506.18</v>
      </c>
      <c r="RP1234" s="23">
        <f t="shared" si="1745"/>
        <v>22351.57</v>
      </c>
      <c r="RQ1234" s="23">
        <f t="shared" si="1746"/>
        <v>22455.17</v>
      </c>
      <c r="RR1234" s="23">
        <f t="shared" si="1747"/>
        <v>2272.13</v>
      </c>
      <c r="RS1234" s="23">
        <f t="shared" si="1748"/>
        <v>2356.46</v>
      </c>
      <c r="RT1234" s="23">
        <f t="shared" si="1749"/>
        <v>2356.46</v>
      </c>
      <c r="RU1234" s="23">
        <f t="shared" si="1750"/>
        <v>0</v>
      </c>
      <c r="RV1234" s="23">
        <f t="shared" si="1750"/>
        <v>0</v>
      </c>
      <c r="RW1234" s="23">
        <f t="shared" si="1750"/>
        <v>0</v>
      </c>
      <c r="RX1234" s="23">
        <f t="shared" si="1751"/>
        <v>0</v>
      </c>
      <c r="RY1234" s="23">
        <f t="shared" si="1751"/>
        <v>0</v>
      </c>
      <c r="RZ1234" s="23">
        <f t="shared" si="1751"/>
        <v>0</v>
      </c>
      <c r="SA1234" s="28"/>
      <c r="SB1234" s="28"/>
      <c r="SC1234" s="28"/>
      <c r="SD1234" s="23">
        <f t="shared" si="1752"/>
        <v>0</v>
      </c>
      <c r="SE1234" s="23">
        <f t="shared" si="1753"/>
        <v>0</v>
      </c>
      <c r="SF1234" s="23">
        <f t="shared" si="1754"/>
        <v>0</v>
      </c>
      <c r="SG1234" s="23">
        <f t="shared" si="1755"/>
        <v>0</v>
      </c>
      <c r="SH1234" s="23">
        <f t="shared" si="1756"/>
        <v>0</v>
      </c>
      <c r="SI1234" s="23">
        <f t="shared" si="1757"/>
        <v>0</v>
      </c>
      <c r="SJ1234" s="23">
        <f t="shared" si="1758"/>
        <v>22169.42</v>
      </c>
      <c r="SK1234" s="23">
        <f t="shared" si="1759"/>
        <v>22031.38</v>
      </c>
      <c r="SL1234" s="23">
        <f t="shared" si="1760"/>
        <v>22136.95</v>
      </c>
      <c r="SM1234" s="23">
        <f t="shared" si="1761"/>
        <v>3678.9</v>
      </c>
      <c r="SN1234" s="23">
        <f t="shared" si="1762"/>
        <v>3836.16</v>
      </c>
      <c r="SO1234" s="23">
        <f t="shared" si="1763"/>
        <v>3836.16</v>
      </c>
      <c r="SP1234" s="23">
        <f t="shared" si="1764"/>
        <v>0</v>
      </c>
      <c r="SQ1234" s="23">
        <f t="shared" si="1764"/>
        <v>0</v>
      </c>
      <c r="SR1234" s="23">
        <f t="shared" si="1764"/>
        <v>0</v>
      </c>
      <c r="SS1234" s="23">
        <f t="shared" si="1765"/>
        <v>0</v>
      </c>
      <c r="ST1234" s="23">
        <f t="shared" si="1765"/>
        <v>0</v>
      </c>
      <c r="SU1234" s="23">
        <f t="shared" si="1765"/>
        <v>0</v>
      </c>
      <c r="SV1234" s="28"/>
      <c r="SW1234" s="28"/>
      <c r="SX1234" s="28"/>
      <c r="SY1234" s="23">
        <f t="shared" si="1766"/>
        <v>0</v>
      </c>
      <c r="SZ1234" s="23">
        <f t="shared" si="1767"/>
        <v>0</v>
      </c>
      <c r="TA1234" s="23">
        <f t="shared" si="1768"/>
        <v>0</v>
      </c>
      <c r="TB1234" s="23">
        <f t="shared" si="1769"/>
        <v>0</v>
      </c>
      <c r="TC1234" s="23">
        <f t="shared" si="1770"/>
        <v>0</v>
      </c>
      <c r="TD1234" s="23">
        <f t="shared" si="1771"/>
        <v>0</v>
      </c>
      <c r="TE1234" s="23">
        <f t="shared" si="1772"/>
        <v>22078.52</v>
      </c>
      <c r="TF1234" s="23">
        <f t="shared" si="1773"/>
        <v>21984</v>
      </c>
      <c r="TG1234" s="23">
        <f t="shared" si="1774"/>
        <v>22119.66</v>
      </c>
      <c r="TH1234" s="23">
        <f t="shared" si="1775"/>
        <v>2762.47</v>
      </c>
      <c r="TI1234" s="23">
        <f t="shared" si="1776"/>
        <v>2874.01</v>
      </c>
      <c r="TJ1234" s="23">
        <f t="shared" si="1777"/>
        <v>2874.01</v>
      </c>
      <c r="TK1234" s="23">
        <f t="shared" si="1778"/>
        <v>0</v>
      </c>
      <c r="TL1234" s="23">
        <f t="shared" si="1778"/>
        <v>0</v>
      </c>
      <c r="TM1234" s="23">
        <f t="shared" si="1778"/>
        <v>0</v>
      </c>
      <c r="TN1234" s="23">
        <f t="shared" si="1779"/>
        <v>0</v>
      </c>
      <c r="TO1234" s="23">
        <f t="shared" si="1779"/>
        <v>0</v>
      </c>
      <c r="TP1234" s="23">
        <f t="shared" si="1779"/>
        <v>0</v>
      </c>
      <c r="TQ1234" s="28"/>
      <c r="TR1234" s="28"/>
      <c r="TS1234" s="28"/>
      <c r="TT1234" s="23">
        <f t="shared" si="1780"/>
        <v>0</v>
      </c>
      <c r="TU1234" s="23">
        <f t="shared" si="1781"/>
        <v>0</v>
      </c>
      <c r="TV1234" s="23">
        <f t="shared" si="1782"/>
        <v>0</v>
      </c>
      <c r="TW1234" s="23">
        <f t="shared" si="1783"/>
        <v>0</v>
      </c>
      <c r="TX1234" s="23">
        <f t="shared" si="1784"/>
        <v>0</v>
      </c>
      <c r="TY1234" s="23">
        <f t="shared" si="1785"/>
        <v>0</v>
      </c>
      <c r="TZ1234" s="23">
        <f t="shared" si="1786"/>
        <v>21616.66</v>
      </c>
      <c r="UA1234" s="23">
        <f t="shared" si="1787"/>
        <v>21524.41</v>
      </c>
      <c r="UB1234" s="23">
        <f t="shared" si="1788"/>
        <v>21694.76</v>
      </c>
      <c r="UC1234" s="23">
        <f t="shared" si="1789"/>
        <v>2907.97</v>
      </c>
      <c r="UD1234" s="23">
        <f t="shared" si="1790"/>
        <v>3048.26</v>
      </c>
      <c r="UE1234" s="23">
        <f t="shared" si="1791"/>
        <v>3048.26</v>
      </c>
      <c r="UF1234" s="23">
        <f t="shared" si="1792"/>
        <v>0</v>
      </c>
      <c r="UG1234" s="23">
        <f t="shared" si="1792"/>
        <v>0</v>
      </c>
      <c r="UH1234" s="23">
        <f t="shared" si="1792"/>
        <v>0</v>
      </c>
      <c r="UI1234" s="23">
        <f t="shared" si="1793"/>
        <v>0</v>
      </c>
      <c r="UJ1234" s="23">
        <f t="shared" si="1793"/>
        <v>0</v>
      </c>
      <c r="UK1234" s="23">
        <f t="shared" si="1793"/>
        <v>0</v>
      </c>
      <c r="UL1234" s="28"/>
      <c r="UM1234" s="28"/>
      <c r="UN1234" s="28"/>
      <c r="UO1234" s="23">
        <f t="shared" si="1794"/>
        <v>0</v>
      </c>
      <c r="UP1234" s="23">
        <f t="shared" si="1795"/>
        <v>0</v>
      </c>
      <c r="UQ1234" s="23">
        <f t="shared" si="1796"/>
        <v>0</v>
      </c>
      <c r="UR1234" s="23">
        <f t="shared" si="1797"/>
        <v>0</v>
      </c>
      <c r="US1234" s="23">
        <f t="shared" si="1798"/>
        <v>0</v>
      </c>
      <c r="UT1234" s="23">
        <f t="shared" si="1799"/>
        <v>0</v>
      </c>
      <c r="UU1234" s="23">
        <f t="shared" si="1800"/>
        <v>22141.040000000001</v>
      </c>
      <c r="UV1234" s="23">
        <f t="shared" si="1801"/>
        <v>21984.02</v>
      </c>
      <c r="UW1234" s="23">
        <f t="shared" si="1802"/>
        <v>22160.86</v>
      </c>
      <c r="UX1234" s="23">
        <f t="shared" si="1803"/>
        <v>1705.82</v>
      </c>
      <c r="UY1234" s="23">
        <f t="shared" si="1804"/>
        <v>1786.58</v>
      </c>
      <c r="UZ1234" s="23">
        <f t="shared" si="1805"/>
        <v>1786.58</v>
      </c>
      <c r="VA1234" s="23">
        <f t="shared" si="1806"/>
        <v>0</v>
      </c>
      <c r="VB1234" s="23">
        <f t="shared" si="1806"/>
        <v>0</v>
      </c>
      <c r="VC1234" s="23">
        <f t="shared" si="1806"/>
        <v>0</v>
      </c>
      <c r="VD1234" s="23">
        <f t="shared" si="1807"/>
        <v>0</v>
      </c>
      <c r="VE1234" s="23">
        <f t="shared" si="1807"/>
        <v>0</v>
      </c>
      <c r="VF1234" s="23">
        <f t="shared" si="1807"/>
        <v>0</v>
      </c>
      <c r="VG1234" s="28"/>
      <c r="VH1234" s="28"/>
      <c r="VI1234" s="28"/>
      <c r="VJ1234" s="23">
        <f t="shared" si="1808"/>
        <v>0</v>
      </c>
      <c r="VK1234" s="23">
        <f t="shared" si="1809"/>
        <v>0</v>
      </c>
      <c r="VL1234" s="23">
        <f t="shared" si="1810"/>
        <v>0</v>
      </c>
      <c r="VM1234" s="23">
        <f t="shared" si="1811"/>
        <v>0</v>
      </c>
      <c r="VN1234" s="23">
        <f t="shared" si="1812"/>
        <v>0</v>
      </c>
      <c r="VO1234" s="23">
        <f t="shared" si="1813"/>
        <v>0</v>
      </c>
      <c r="VP1234" s="23">
        <f t="shared" si="1814"/>
        <v>21928.79</v>
      </c>
      <c r="VQ1234" s="23">
        <f t="shared" si="1815"/>
        <v>21848.22</v>
      </c>
      <c r="VR1234" s="23">
        <f t="shared" si="1816"/>
        <v>21948.15</v>
      </c>
      <c r="VS1234" s="23">
        <f t="shared" si="1817"/>
        <v>2246.5300000000002</v>
      </c>
      <c r="VT1234" s="23">
        <f t="shared" si="1818"/>
        <v>2347.1999999999998</v>
      </c>
      <c r="VU1234" s="23">
        <f t="shared" si="1819"/>
        <v>2347.1999999999998</v>
      </c>
      <c r="VV1234" s="23">
        <f t="shared" si="1820"/>
        <v>0</v>
      </c>
      <c r="VW1234" s="23">
        <f t="shared" si="1820"/>
        <v>0</v>
      </c>
      <c r="VX1234" s="23">
        <f t="shared" si="1820"/>
        <v>0</v>
      </c>
      <c r="VY1234" s="23">
        <f t="shared" si="1821"/>
        <v>0</v>
      </c>
      <c r="VZ1234" s="23">
        <f t="shared" si="1821"/>
        <v>0</v>
      </c>
      <c r="WA1234" s="23">
        <f t="shared" si="1821"/>
        <v>0</v>
      </c>
      <c r="WB1234" s="28"/>
      <c r="WC1234" s="28"/>
      <c r="WD1234" s="28"/>
      <c r="WE1234" s="23">
        <f t="shared" si="1822"/>
        <v>0</v>
      </c>
      <c r="WF1234" s="23">
        <f t="shared" si="1823"/>
        <v>0</v>
      </c>
      <c r="WG1234" s="23">
        <f t="shared" si="1824"/>
        <v>0</v>
      </c>
      <c r="WH1234" s="23">
        <f t="shared" si="1825"/>
        <v>0</v>
      </c>
      <c r="WI1234" s="23">
        <f t="shared" si="1826"/>
        <v>0</v>
      </c>
      <c r="WJ1234" s="23">
        <f t="shared" si="1827"/>
        <v>0</v>
      </c>
      <c r="WK1234" s="23">
        <f t="shared" si="1828"/>
        <v>22136.62</v>
      </c>
      <c r="WL1234" s="23">
        <f t="shared" si="1829"/>
        <v>21984.01</v>
      </c>
      <c r="WM1234" s="23">
        <f t="shared" si="1830"/>
        <v>22217.64</v>
      </c>
      <c r="WN1234" s="23">
        <f t="shared" si="1831"/>
        <v>2154.84</v>
      </c>
      <c r="WO1234" s="23">
        <f t="shared" si="1832"/>
        <v>2231.33</v>
      </c>
      <c r="WP1234" s="23">
        <f t="shared" si="1833"/>
        <v>2231.33</v>
      </c>
      <c r="WQ1234" s="23">
        <f t="shared" si="1834"/>
        <v>0</v>
      </c>
      <c r="WR1234" s="23">
        <f t="shared" si="1834"/>
        <v>0</v>
      </c>
      <c r="WS1234" s="23">
        <f t="shared" si="1834"/>
        <v>0</v>
      </c>
      <c r="WT1234" s="23">
        <f t="shared" si="1835"/>
        <v>0</v>
      </c>
      <c r="WU1234" s="23">
        <f t="shared" si="1835"/>
        <v>0</v>
      </c>
      <c r="WV1234" s="23">
        <f t="shared" si="1835"/>
        <v>0</v>
      </c>
      <c r="WW1234" s="28"/>
      <c r="WX1234" s="28"/>
      <c r="WY1234" s="28"/>
      <c r="WZ1234" s="23">
        <f t="shared" si="1836"/>
        <v>0</v>
      </c>
      <c r="XA1234" s="23">
        <f t="shared" si="1837"/>
        <v>0</v>
      </c>
      <c r="XB1234" s="23">
        <f t="shared" si="1838"/>
        <v>0</v>
      </c>
      <c r="XC1234" s="23">
        <f t="shared" si="1839"/>
        <v>0</v>
      </c>
      <c r="XD1234" s="23">
        <f t="shared" si="1840"/>
        <v>0</v>
      </c>
      <c r="XE1234" s="23">
        <f t="shared" si="1841"/>
        <v>0</v>
      </c>
      <c r="XF1234" s="23">
        <f t="shared" si="1842"/>
        <v>22050.45</v>
      </c>
      <c r="XG1234" s="23">
        <f t="shared" si="1843"/>
        <v>21984.02</v>
      </c>
      <c r="XH1234" s="23">
        <f t="shared" si="1844"/>
        <v>22164.34</v>
      </c>
      <c r="XI1234" s="23">
        <f t="shared" si="1845"/>
        <v>1678.23</v>
      </c>
      <c r="XJ1234" s="23">
        <f t="shared" si="1846"/>
        <v>1779.14</v>
      </c>
      <c r="XK1234" s="23">
        <f t="shared" si="1847"/>
        <v>1779.14</v>
      </c>
      <c r="XL1234" s="23">
        <f t="shared" si="1848"/>
        <v>0</v>
      </c>
      <c r="XM1234" s="23">
        <f t="shared" si="1848"/>
        <v>0</v>
      </c>
      <c r="XN1234" s="23">
        <f t="shared" si="1848"/>
        <v>0</v>
      </c>
      <c r="XO1234" s="23">
        <f t="shared" si="1849"/>
        <v>0</v>
      </c>
      <c r="XP1234" s="23">
        <f t="shared" si="1849"/>
        <v>0</v>
      </c>
      <c r="XQ1234" s="23">
        <f t="shared" si="1849"/>
        <v>0</v>
      </c>
      <c r="XR1234" s="28"/>
      <c r="XS1234" s="28"/>
      <c r="XT1234" s="28"/>
      <c r="XU1234" s="23">
        <f t="shared" si="1850"/>
        <v>0</v>
      </c>
      <c r="XV1234" s="23">
        <f t="shared" si="1851"/>
        <v>0</v>
      </c>
      <c r="XW1234" s="23">
        <f t="shared" si="1852"/>
        <v>0</v>
      </c>
      <c r="XX1234" s="23">
        <f t="shared" si="1853"/>
        <v>0</v>
      </c>
      <c r="XY1234" s="23">
        <f t="shared" si="1854"/>
        <v>0</v>
      </c>
      <c r="XZ1234" s="23">
        <f t="shared" si="1855"/>
        <v>0</v>
      </c>
      <c r="YA1234" s="23">
        <f t="shared" si="1856"/>
        <v>0</v>
      </c>
      <c r="YB1234" s="23">
        <f t="shared" si="1857"/>
        <v>0</v>
      </c>
      <c r="YC1234" s="23">
        <f t="shared" si="1858"/>
        <v>0</v>
      </c>
      <c r="YD1234" s="23">
        <f t="shared" si="1859"/>
        <v>0</v>
      </c>
      <c r="YE1234" s="23">
        <f t="shared" si="1860"/>
        <v>0</v>
      </c>
      <c r="YF1234" s="23">
        <f t="shared" si="1861"/>
        <v>0</v>
      </c>
      <c r="YG1234" s="23">
        <f t="shared" si="1862"/>
        <v>0</v>
      </c>
      <c r="YH1234" s="23">
        <f t="shared" si="1862"/>
        <v>0</v>
      </c>
      <c r="YI1234" s="23">
        <f t="shared" si="1862"/>
        <v>0</v>
      </c>
      <c r="YJ1234" s="23">
        <f t="shared" si="1863"/>
        <v>0</v>
      </c>
      <c r="YK1234" s="23">
        <f t="shared" si="1863"/>
        <v>0</v>
      </c>
      <c r="YL1234" s="23">
        <f t="shared" si="1863"/>
        <v>0</v>
      </c>
      <c r="YM1234" s="57">
        <f t="shared" si="1864"/>
        <v>166</v>
      </c>
      <c r="YN1234" s="57">
        <f t="shared" si="1864"/>
        <v>166</v>
      </c>
      <c r="YO1234" s="57">
        <f t="shared" si="1864"/>
        <v>166</v>
      </c>
      <c r="YP1234" s="23">
        <f t="shared" si="1865"/>
        <v>3549246</v>
      </c>
      <c r="YQ1234" s="23">
        <f t="shared" si="1866"/>
        <v>3649344</v>
      </c>
      <c r="YR1234" s="23">
        <f t="shared" si="1867"/>
        <v>3649344</v>
      </c>
      <c r="YS1234" s="23">
        <f t="shared" si="1868"/>
        <v>387948.64</v>
      </c>
      <c r="YT1234" s="23">
        <f t="shared" si="1869"/>
        <v>387948.64</v>
      </c>
      <c r="YU1234" s="23">
        <f t="shared" si="1870"/>
        <v>387948.64</v>
      </c>
      <c r="YV1234" s="23">
        <f t="shared" si="1871"/>
        <v>22093.03</v>
      </c>
      <c r="YW1234" s="23">
        <f t="shared" si="1872"/>
        <v>21981.65</v>
      </c>
      <c r="YX1234" s="23">
        <f t="shared" si="1873"/>
        <v>22151.48</v>
      </c>
      <c r="YY1234" s="23">
        <f t="shared" si="1874"/>
        <v>2303.04</v>
      </c>
      <c r="YZ1234" s="23">
        <f t="shared" si="1875"/>
        <v>2390.54</v>
      </c>
      <c r="ZA1234" s="23">
        <f t="shared" si="1876"/>
        <v>2390.54</v>
      </c>
      <c r="ZB1234" s="23">
        <f t="shared" si="1877"/>
        <v>3667442.98</v>
      </c>
      <c r="ZC1234" s="23">
        <f t="shared" si="1877"/>
        <v>3648953.9</v>
      </c>
      <c r="ZD1234" s="23">
        <f t="shared" si="1877"/>
        <v>3677145.68</v>
      </c>
      <c r="ZE1234" s="23">
        <f t="shared" si="1878"/>
        <v>382304.64</v>
      </c>
      <c r="ZF1234" s="23">
        <f t="shared" si="1878"/>
        <v>396829.64</v>
      </c>
      <c r="ZG1234" s="23">
        <f t="shared" si="1878"/>
        <v>396829.64</v>
      </c>
    </row>
    <row r="1235" spans="1:683" hidden="1">
      <c r="A1235" s="19" t="s">
        <v>148</v>
      </c>
      <c r="B1235" s="85"/>
      <c r="C1235" s="5"/>
      <c r="D1235" s="116"/>
      <c r="E1235" s="74"/>
      <c r="F1235" s="36">
        <f t="shared" si="1879"/>
        <v>0</v>
      </c>
      <c r="G1235" s="36">
        <f t="shared" si="1879"/>
        <v>0</v>
      </c>
      <c r="H1235" s="36">
        <f t="shared" si="1879"/>
        <v>0</v>
      </c>
      <c r="I1235" s="23">
        <f t="shared" si="1880"/>
        <v>0</v>
      </c>
      <c r="J1235" s="23">
        <f t="shared" si="1880"/>
        <v>0</v>
      </c>
      <c r="K1235" s="23">
        <f t="shared" si="1880"/>
        <v>0</v>
      </c>
      <c r="L1235" s="28"/>
      <c r="M1235" s="28"/>
      <c r="N1235" s="28"/>
      <c r="O1235" s="23">
        <f t="shared" si="1430"/>
        <v>0</v>
      </c>
      <c r="P1235" s="23">
        <f t="shared" si="1431"/>
        <v>0</v>
      </c>
      <c r="Q1235" s="23">
        <f t="shared" si="1432"/>
        <v>0</v>
      </c>
      <c r="R1235" s="23">
        <f t="shared" si="1433"/>
        <v>0</v>
      </c>
      <c r="S1235" s="23">
        <f t="shared" si="1434"/>
        <v>0</v>
      </c>
      <c r="T1235" s="23">
        <f t="shared" si="1435"/>
        <v>0</v>
      </c>
      <c r="U1235" s="23">
        <f t="shared" si="1436"/>
        <v>0</v>
      </c>
      <c r="V1235" s="23">
        <f t="shared" si="1437"/>
        <v>0</v>
      </c>
      <c r="W1235" s="23">
        <f t="shared" si="1438"/>
        <v>0</v>
      </c>
      <c r="X1235" s="23">
        <f t="shared" si="1439"/>
        <v>0</v>
      </c>
      <c r="Y1235" s="23">
        <f t="shared" si="1440"/>
        <v>0</v>
      </c>
      <c r="Z1235" s="23">
        <f t="shared" si="1441"/>
        <v>0</v>
      </c>
      <c r="AA1235" s="23">
        <f t="shared" si="1442"/>
        <v>0</v>
      </c>
      <c r="AB1235" s="23">
        <f t="shared" si="1442"/>
        <v>0</v>
      </c>
      <c r="AC1235" s="23">
        <f t="shared" si="1442"/>
        <v>0</v>
      </c>
      <c r="AD1235" s="23">
        <f t="shared" si="1443"/>
        <v>0</v>
      </c>
      <c r="AE1235" s="23">
        <f t="shared" si="1443"/>
        <v>0</v>
      </c>
      <c r="AF1235" s="23">
        <f t="shared" si="1443"/>
        <v>0</v>
      </c>
      <c r="AG1235" s="28"/>
      <c r="AH1235" s="28"/>
      <c r="AI1235" s="28"/>
      <c r="AJ1235" s="23">
        <f t="shared" si="1444"/>
        <v>0</v>
      </c>
      <c r="AK1235" s="23">
        <f t="shared" si="1445"/>
        <v>0</v>
      </c>
      <c r="AL1235" s="23">
        <f t="shared" si="1446"/>
        <v>0</v>
      </c>
      <c r="AM1235" s="23">
        <f t="shared" si="1447"/>
        <v>0</v>
      </c>
      <c r="AN1235" s="23">
        <f t="shared" si="1448"/>
        <v>0</v>
      </c>
      <c r="AO1235" s="23">
        <f t="shared" si="1449"/>
        <v>0</v>
      </c>
      <c r="AP1235" s="23">
        <f t="shared" si="1450"/>
        <v>0</v>
      </c>
      <c r="AQ1235" s="23">
        <f t="shared" si="1451"/>
        <v>0</v>
      </c>
      <c r="AR1235" s="23">
        <f t="shared" si="1452"/>
        <v>0</v>
      </c>
      <c r="AS1235" s="23">
        <f t="shared" si="1453"/>
        <v>0</v>
      </c>
      <c r="AT1235" s="23">
        <f t="shared" si="1454"/>
        <v>0</v>
      </c>
      <c r="AU1235" s="23">
        <f t="shared" si="1455"/>
        <v>0</v>
      </c>
      <c r="AV1235" s="23">
        <f t="shared" si="1456"/>
        <v>0</v>
      </c>
      <c r="AW1235" s="23">
        <f t="shared" si="1456"/>
        <v>0</v>
      </c>
      <c r="AX1235" s="23">
        <f t="shared" si="1456"/>
        <v>0</v>
      </c>
      <c r="AY1235" s="23">
        <f t="shared" si="1457"/>
        <v>0</v>
      </c>
      <c r="AZ1235" s="23">
        <f t="shared" si="1457"/>
        <v>0</v>
      </c>
      <c r="BA1235" s="23">
        <f t="shared" si="1457"/>
        <v>0</v>
      </c>
      <c r="BB1235" s="28"/>
      <c r="BC1235" s="28"/>
      <c r="BD1235" s="28"/>
      <c r="BE1235" s="23">
        <f t="shared" si="1458"/>
        <v>0</v>
      </c>
      <c r="BF1235" s="23">
        <f t="shared" si="1459"/>
        <v>0</v>
      </c>
      <c r="BG1235" s="23">
        <f t="shared" si="1460"/>
        <v>0</v>
      </c>
      <c r="BH1235" s="23">
        <f t="shared" si="1461"/>
        <v>0</v>
      </c>
      <c r="BI1235" s="23">
        <f t="shared" si="1462"/>
        <v>0</v>
      </c>
      <c r="BJ1235" s="23">
        <f t="shared" si="1463"/>
        <v>0</v>
      </c>
      <c r="BK1235" s="23">
        <f t="shared" si="1464"/>
        <v>0</v>
      </c>
      <c r="BL1235" s="23">
        <f t="shared" si="1465"/>
        <v>0</v>
      </c>
      <c r="BM1235" s="23">
        <f t="shared" si="1466"/>
        <v>0</v>
      </c>
      <c r="BN1235" s="23">
        <f t="shared" si="1467"/>
        <v>0</v>
      </c>
      <c r="BO1235" s="23">
        <f t="shared" si="1468"/>
        <v>0</v>
      </c>
      <c r="BP1235" s="23">
        <f t="shared" si="1469"/>
        <v>0</v>
      </c>
      <c r="BQ1235" s="23">
        <f t="shared" si="1470"/>
        <v>0</v>
      </c>
      <c r="BR1235" s="23">
        <f t="shared" si="1470"/>
        <v>0</v>
      </c>
      <c r="BS1235" s="23">
        <f t="shared" si="1470"/>
        <v>0</v>
      </c>
      <c r="BT1235" s="23">
        <f t="shared" si="1471"/>
        <v>0</v>
      </c>
      <c r="BU1235" s="23">
        <f t="shared" si="1471"/>
        <v>0</v>
      </c>
      <c r="BV1235" s="23">
        <f t="shared" si="1471"/>
        <v>0</v>
      </c>
      <c r="BW1235" s="28"/>
      <c r="BX1235" s="28"/>
      <c r="BY1235" s="28"/>
      <c r="BZ1235" s="23">
        <f t="shared" si="1472"/>
        <v>0</v>
      </c>
      <c r="CA1235" s="23">
        <f t="shared" si="1473"/>
        <v>0</v>
      </c>
      <c r="CB1235" s="23">
        <f t="shared" si="1474"/>
        <v>0</v>
      </c>
      <c r="CC1235" s="23">
        <f t="shared" si="1475"/>
        <v>0</v>
      </c>
      <c r="CD1235" s="23">
        <f t="shared" si="1476"/>
        <v>0</v>
      </c>
      <c r="CE1235" s="23">
        <f t="shared" si="1477"/>
        <v>0</v>
      </c>
      <c r="CF1235" s="23">
        <f t="shared" si="1478"/>
        <v>0</v>
      </c>
      <c r="CG1235" s="23">
        <f t="shared" si="1479"/>
        <v>0</v>
      </c>
      <c r="CH1235" s="23">
        <f t="shared" si="1480"/>
        <v>0</v>
      </c>
      <c r="CI1235" s="23">
        <f t="shared" si="1481"/>
        <v>0</v>
      </c>
      <c r="CJ1235" s="23">
        <f t="shared" si="1482"/>
        <v>0</v>
      </c>
      <c r="CK1235" s="23">
        <f t="shared" si="1483"/>
        <v>0</v>
      </c>
      <c r="CL1235" s="23">
        <f t="shared" si="1484"/>
        <v>0</v>
      </c>
      <c r="CM1235" s="23">
        <f t="shared" si="1484"/>
        <v>0</v>
      </c>
      <c r="CN1235" s="23">
        <f t="shared" si="1484"/>
        <v>0</v>
      </c>
      <c r="CO1235" s="23">
        <f t="shared" si="1485"/>
        <v>0</v>
      </c>
      <c r="CP1235" s="23">
        <f t="shared" si="1485"/>
        <v>0</v>
      </c>
      <c r="CQ1235" s="23">
        <f t="shared" si="1485"/>
        <v>0</v>
      </c>
      <c r="CR1235" s="28"/>
      <c r="CS1235" s="28"/>
      <c r="CT1235" s="28"/>
      <c r="CU1235" s="23">
        <f t="shared" si="1486"/>
        <v>0</v>
      </c>
      <c r="CV1235" s="23">
        <f t="shared" si="1487"/>
        <v>0</v>
      </c>
      <c r="CW1235" s="23">
        <f t="shared" si="1488"/>
        <v>0</v>
      </c>
      <c r="CX1235" s="23">
        <f t="shared" si="1489"/>
        <v>0</v>
      </c>
      <c r="CY1235" s="23">
        <f t="shared" si="1490"/>
        <v>0</v>
      </c>
      <c r="CZ1235" s="23">
        <f t="shared" si="1491"/>
        <v>0</v>
      </c>
      <c r="DA1235" s="23">
        <f t="shared" si="1492"/>
        <v>0</v>
      </c>
      <c r="DB1235" s="23">
        <f t="shared" si="1493"/>
        <v>0</v>
      </c>
      <c r="DC1235" s="23">
        <f t="shared" si="1494"/>
        <v>0</v>
      </c>
      <c r="DD1235" s="23">
        <f t="shared" si="1495"/>
        <v>0</v>
      </c>
      <c r="DE1235" s="23">
        <f t="shared" si="1496"/>
        <v>0</v>
      </c>
      <c r="DF1235" s="23">
        <f t="shared" si="1497"/>
        <v>0</v>
      </c>
      <c r="DG1235" s="23">
        <f t="shared" si="1498"/>
        <v>0</v>
      </c>
      <c r="DH1235" s="23">
        <f t="shared" si="1498"/>
        <v>0</v>
      </c>
      <c r="DI1235" s="23">
        <f t="shared" si="1498"/>
        <v>0</v>
      </c>
      <c r="DJ1235" s="23">
        <f t="shared" si="1499"/>
        <v>0</v>
      </c>
      <c r="DK1235" s="23">
        <f t="shared" si="1499"/>
        <v>0</v>
      </c>
      <c r="DL1235" s="23">
        <f t="shared" si="1499"/>
        <v>0</v>
      </c>
      <c r="DM1235" s="28"/>
      <c r="DN1235" s="28"/>
      <c r="DO1235" s="28"/>
      <c r="DP1235" s="23">
        <f t="shared" si="1500"/>
        <v>0</v>
      </c>
      <c r="DQ1235" s="23">
        <f t="shared" si="1501"/>
        <v>0</v>
      </c>
      <c r="DR1235" s="23">
        <f t="shared" si="1502"/>
        <v>0</v>
      </c>
      <c r="DS1235" s="23">
        <f t="shared" si="1503"/>
        <v>0</v>
      </c>
      <c r="DT1235" s="23">
        <f t="shared" si="1504"/>
        <v>0</v>
      </c>
      <c r="DU1235" s="23">
        <f t="shared" si="1505"/>
        <v>0</v>
      </c>
      <c r="DV1235" s="23">
        <f t="shared" si="1506"/>
        <v>0</v>
      </c>
      <c r="DW1235" s="23">
        <f t="shared" si="1507"/>
        <v>0</v>
      </c>
      <c r="DX1235" s="23">
        <f t="shared" si="1508"/>
        <v>0</v>
      </c>
      <c r="DY1235" s="23">
        <f t="shared" si="1509"/>
        <v>0</v>
      </c>
      <c r="DZ1235" s="23">
        <f t="shared" si="1510"/>
        <v>0</v>
      </c>
      <c r="EA1235" s="23">
        <f t="shared" si="1511"/>
        <v>0</v>
      </c>
      <c r="EB1235" s="23">
        <f t="shared" si="1512"/>
        <v>0</v>
      </c>
      <c r="EC1235" s="23">
        <f t="shared" si="1512"/>
        <v>0</v>
      </c>
      <c r="ED1235" s="23">
        <f t="shared" si="1512"/>
        <v>0</v>
      </c>
      <c r="EE1235" s="23">
        <f t="shared" si="1513"/>
        <v>0</v>
      </c>
      <c r="EF1235" s="23">
        <f t="shared" si="1513"/>
        <v>0</v>
      </c>
      <c r="EG1235" s="23">
        <f t="shared" si="1513"/>
        <v>0</v>
      </c>
      <c r="EH1235" s="28"/>
      <c r="EI1235" s="28"/>
      <c r="EJ1235" s="28"/>
      <c r="EK1235" s="23">
        <f t="shared" si="1514"/>
        <v>0</v>
      </c>
      <c r="EL1235" s="23">
        <f t="shared" si="1515"/>
        <v>0</v>
      </c>
      <c r="EM1235" s="23">
        <f t="shared" si="1516"/>
        <v>0</v>
      </c>
      <c r="EN1235" s="23">
        <f t="shared" si="1517"/>
        <v>0</v>
      </c>
      <c r="EO1235" s="23">
        <f t="shared" si="1518"/>
        <v>0</v>
      </c>
      <c r="EP1235" s="23">
        <f t="shared" si="1519"/>
        <v>0</v>
      </c>
      <c r="EQ1235" s="23">
        <f t="shared" si="1520"/>
        <v>0</v>
      </c>
      <c r="ER1235" s="23">
        <f t="shared" si="1521"/>
        <v>0</v>
      </c>
      <c r="ES1235" s="23">
        <f t="shared" si="1522"/>
        <v>0</v>
      </c>
      <c r="ET1235" s="23">
        <f t="shared" si="1523"/>
        <v>0</v>
      </c>
      <c r="EU1235" s="23">
        <f t="shared" si="1524"/>
        <v>0</v>
      </c>
      <c r="EV1235" s="23">
        <f t="shared" si="1525"/>
        <v>0</v>
      </c>
      <c r="EW1235" s="23">
        <f t="shared" si="1526"/>
        <v>0</v>
      </c>
      <c r="EX1235" s="23">
        <f t="shared" si="1526"/>
        <v>0</v>
      </c>
      <c r="EY1235" s="23">
        <f t="shared" si="1526"/>
        <v>0</v>
      </c>
      <c r="EZ1235" s="23">
        <f t="shared" si="1527"/>
        <v>0</v>
      </c>
      <c r="FA1235" s="23">
        <f t="shared" si="1527"/>
        <v>0</v>
      </c>
      <c r="FB1235" s="23">
        <f t="shared" si="1527"/>
        <v>0</v>
      </c>
      <c r="FC1235" s="28"/>
      <c r="FD1235" s="28"/>
      <c r="FE1235" s="28"/>
      <c r="FF1235" s="23">
        <f t="shared" si="1528"/>
        <v>0</v>
      </c>
      <c r="FG1235" s="23">
        <f t="shared" si="1529"/>
        <v>0</v>
      </c>
      <c r="FH1235" s="23">
        <f t="shared" si="1530"/>
        <v>0</v>
      </c>
      <c r="FI1235" s="23">
        <f t="shared" si="1531"/>
        <v>0</v>
      </c>
      <c r="FJ1235" s="23">
        <f t="shared" si="1532"/>
        <v>0</v>
      </c>
      <c r="FK1235" s="23">
        <f t="shared" si="1533"/>
        <v>0</v>
      </c>
      <c r="FL1235" s="23">
        <f t="shared" si="1534"/>
        <v>0</v>
      </c>
      <c r="FM1235" s="23">
        <f t="shared" si="1535"/>
        <v>0</v>
      </c>
      <c r="FN1235" s="23">
        <f t="shared" si="1536"/>
        <v>0</v>
      </c>
      <c r="FO1235" s="23">
        <f t="shared" si="1537"/>
        <v>0</v>
      </c>
      <c r="FP1235" s="23">
        <f t="shared" si="1538"/>
        <v>0</v>
      </c>
      <c r="FQ1235" s="23">
        <f t="shared" si="1539"/>
        <v>0</v>
      </c>
      <c r="FR1235" s="23">
        <f t="shared" si="1540"/>
        <v>0</v>
      </c>
      <c r="FS1235" s="23">
        <f t="shared" si="1540"/>
        <v>0</v>
      </c>
      <c r="FT1235" s="23">
        <f t="shared" si="1540"/>
        <v>0</v>
      </c>
      <c r="FU1235" s="23">
        <f t="shared" si="1541"/>
        <v>0</v>
      </c>
      <c r="FV1235" s="23">
        <f t="shared" si="1541"/>
        <v>0</v>
      </c>
      <c r="FW1235" s="23">
        <f t="shared" si="1541"/>
        <v>0</v>
      </c>
      <c r="FX1235" s="28"/>
      <c r="FY1235" s="28"/>
      <c r="FZ1235" s="28"/>
      <c r="GA1235" s="23">
        <f t="shared" si="1542"/>
        <v>0</v>
      </c>
      <c r="GB1235" s="23">
        <f t="shared" si="1543"/>
        <v>0</v>
      </c>
      <c r="GC1235" s="23">
        <f t="shared" si="1544"/>
        <v>0</v>
      </c>
      <c r="GD1235" s="23">
        <f t="shared" si="1545"/>
        <v>0</v>
      </c>
      <c r="GE1235" s="23">
        <f t="shared" si="1546"/>
        <v>0</v>
      </c>
      <c r="GF1235" s="23">
        <f t="shared" si="1547"/>
        <v>0</v>
      </c>
      <c r="GG1235" s="23">
        <f t="shared" si="1548"/>
        <v>0</v>
      </c>
      <c r="GH1235" s="23">
        <f t="shared" si="1549"/>
        <v>0</v>
      </c>
      <c r="GI1235" s="23">
        <f t="shared" si="1550"/>
        <v>0</v>
      </c>
      <c r="GJ1235" s="23">
        <f t="shared" si="1551"/>
        <v>0</v>
      </c>
      <c r="GK1235" s="23">
        <f t="shared" si="1552"/>
        <v>0</v>
      </c>
      <c r="GL1235" s="23">
        <f t="shared" si="1553"/>
        <v>0</v>
      </c>
      <c r="GM1235" s="23">
        <f t="shared" si="1554"/>
        <v>0</v>
      </c>
      <c r="GN1235" s="23">
        <f t="shared" si="1554"/>
        <v>0</v>
      </c>
      <c r="GO1235" s="23">
        <f t="shared" si="1554"/>
        <v>0</v>
      </c>
      <c r="GP1235" s="23">
        <f t="shared" si="1555"/>
        <v>0</v>
      </c>
      <c r="GQ1235" s="23">
        <f t="shared" si="1555"/>
        <v>0</v>
      </c>
      <c r="GR1235" s="23">
        <f t="shared" si="1555"/>
        <v>0</v>
      </c>
      <c r="GS1235" s="28"/>
      <c r="GT1235" s="28"/>
      <c r="GU1235" s="28"/>
      <c r="GV1235" s="23">
        <f t="shared" si="1556"/>
        <v>0</v>
      </c>
      <c r="GW1235" s="23">
        <f t="shared" si="1557"/>
        <v>0</v>
      </c>
      <c r="GX1235" s="23">
        <f t="shared" si="1558"/>
        <v>0</v>
      </c>
      <c r="GY1235" s="23">
        <f t="shared" si="1559"/>
        <v>0</v>
      </c>
      <c r="GZ1235" s="23">
        <f t="shared" si="1560"/>
        <v>0</v>
      </c>
      <c r="HA1235" s="23">
        <f t="shared" si="1561"/>
        <v>0</v>
      </c>
      <c r="HB1235" s="23">
        <f t="shared" si="1562"/>
        <v>0</v>
      </c>
      <c r="HC1235" s="23">
        <f t="shared" si="1563"/>
        <v>0</v>
      </c>
      <c r="HD1235" s="23">
        <f t="shared" si="1564"/>
        <v>0</v>
      </c>
      <c r="HE1235" s="23">
        <f t="shared" si="1565"/>
        <v>0</v>
      </c>
      <c r="HF1235" s="23">
        <f t="shared" si="1566"/>
        <v>0</v>
      </c>
      <c r="HG1235" s="23">
        <f t="shared" si="1567"/>
        <v>0</v>
      </c>
      <c r="HH1235" s="23">
        <f t="shared" si="1568"/>
        <v>0</v>
      </c>
      <c r="HI1235" s="23">
        <f t="shared" si="1568"/>
        <v>0</v>
      </c>
      <c r="HJ1235" s="23">
        <f t="shared" si="1568"/>
        <v>0</v>
      </c>
      <c r="HK1235" s="23">
        <f t="shared" si="1569"/>
        <v>0</v>
      </c>
      <c r="HL1235" s="23">
        <f t="shared" si="1569"/>
        <v>0</v>
      </c>
      <c r="HM1235" s="23">
        <f t="shared" si="1569"/>
        <v>0</v>
      </c>
      <c r="HN1235" s="28"/>
      <c r="HO1235" s="28"/>
      <c r="HP1235" s="28"/>
      <c r="HQ1235" s="23">
        <f t="shared" si="1570"/>
        <v>0</v>
      </c>
      <c r="HR1235" s="23">
        <f t="shared" si="1571"/>
        <v>0</v>
      </c>
      <c r="HS1235" s="23">
        <f t="shared" si="1572"/>
        <v>0</v>
      </c>
      <c r="HT1235" s="23">
        <f t="shared" si="1573"/>
        <v>0</v>
      </c>
      <c r="HU1235" s="23">
        <f t="shared" si="1574"/>
        <v>0</v>
      </c>
      <c r="HV1235" s="23">
        <f t="shared" si="1575"/>
        <v>0</v>
      </c>
      <c r="HW1235" s="23">
        <f t="shared" si="1576"/>
        <v>0</v>
      </c>
      <c r="HX1235" s="23">
        <f t="shared" si="1577"/>
        <v>0</v>
      </c>
      <c r="HY1235" s="23">
        <f t="shared" si="1578"/>
        <v>0</v>
      </c>
      <c r="HZ1235" s="23">
        <f t="shared" si="1579"/>
        <v>0</v>
      </c>
      <c r="IA1235" s="23">
        <f t="shared" si="1580"/>
        <v>0</v>
      </c>
      <c r="IB1235" s="23">
        <f t="shared" si="1581"/>
        <v>0</v>
      </c>
      <c r="IC1235" s="23">
        <f t="shared" si="1582"/>
        <v>0</v>
      </c>
      <c r="ID1235" s="23">
        <f t="shared" si="1582"/>
        <v>0</v>
      </c>
      <c r="IE1235" s="23">
        <f t="shared" si="1582"/>
        <v>0</v>
      </c>
      <c r="IF1235" s="23">
        <f t="shared" si="1583"/>
        <v>0</v>
      </c>
      <c r="IG1235" s="23">
        <f t="shared" si="1583"/>
        <v>0</v>
      </c>
      <c r="IH1235" s="23">
        <f t="shared" si="1583"/>
        <v>0</v>
      </c>
      <c r="II1235" s="28"/>
      <c r="IJ1235" s="28"/>
      <c r="IK1235" s="28"/>
      <c r="IL1235" s="23">
        <f t="shared" si="1584"/>
        <v>0</v>
      </c>
      <c r="IM1235" s="23">
        <f t="shared" si="1585"/>
        <v>0</v>
      </c>
      <c r="IN1235" s="23">
        <f t="shared" si="1586"/>
        <v>0</v>
      </c>
      <c r="IO1235" s="23">
        <f t="shared" si="1587"/>
        <v>0</v>
      </c>
      <c r="IP1235" s="23">
        <f t="shared" si="1588"/>
        <v>0</v>
      </c>
      <c r="IQ1235" s="23">
        <f t="shared" si="1589"/>
        <v>0</v>
      </c>
      <c r="IR1235" s="23">
        <f t="shared" si="1590"/>
        <v>0</v>
      </c>
      <c r="IS1235" s="23">
        <f t="shared" si="1591"/>
        <v>0</v>
      </c>
      <c r="IT1235" s="23">
        <f t="shared" si="1592"/>
        <v>0</v>
      </c>
      <c r="IU1235" s="23">
        <f t="shared" si="1593"/>
        <v>0</v>
      </c>
      <c r="IV1235" s="23">
        <f t="shared" si="1594"/>
        <v>0</v>
      </c>
      <c r="IW1235" s="23">
        <f t="shared" si="1595"/>
        <v>0</v>
      </c>
      <c r="IX1235" s="23">
        <f t="shared" si="1596"/>
        <v>0</v>
      </c>
      <c r="IY1235" s="23">
        <f t="shared" si="1596"/>
        <v>0</v>
      </c>
      <c r="IZ1235" s="23">
        <f t="shared" si="1596"/>
        <v>0</v>
      </c>
      <c r="JA1235" s="23">
        <f t="shared" si="1597"/>
        <v>0</v>
      </c>
      <c r="JB1235" s="23">
        <f t="shared" si="1597"/>
        <v>0</v>
      </c>
      <c r="JC1235" s="23">
        <f t="shared" si="1597"/>
        <v>0</v>
      </c>
      <c r="JD1235" s="28"/>
      <c r="JE1235" s="28"/>
      <c r="JF1235" s="28"/>
      <c r="JG1235" s="23">
        <f t="shared" si="1598"/>
        <v>0</v>
      </c>
      <c r="JH1235" s="23">
        <f t="shared" si="1599"/>
        <v>0</v>
      </c>
      <c r="JI1235" s="23">
        <f t="shared" si="1600"/>
        <v>0</v>
      </c>
      <c r="JJ1235" s="23">
        <f t="shared" si="1601"/>
        <v>0</v>
      </c>
      <c r="JK1235" s="23">
        <f t="shared" si="1602"/>
        <v>0</v>
      </c>
      <c r="JL1235" s="23">
        <f t="shared" si="1603"/>
        <v>0</v>
      </c>
      <c r="JM1235" s="23">
        <f t="shared" si="1604"/>
        <v>0</v>
      </c>
      <c r="JN1235" s="23">
        <f t="shared" si="1605"/>
        <v>0</v>
      </c>
      <c r="JO1235" s="23">
        <f t="shared" si="1606"/>
        <v>0</v>
      </c>
      <c r="JP1235" s="23">
        <f t="shared" si="1607"/>
        <v>0</v>
      </c>
      <c r="JQ1235" s="23">
        <f t="shared" si="1608"/>
        <v>0</v>
      </c>
      <c r="JR1235" s="23">
        <f t="shared" si="1609"/>
        <v>0</v>
      </c>
      <c r="JS1235" s="23">
        <f t="shared" si="1610"/>
        <v>0</v>
      </c>
      <c r="JT1235" s="23">
        <f t="shared" si="1610"/>
        <v>0</v>
      </c>
      <c r="JU1235" s="23">
        <f t="shared" si="1610"/>
        <v>0</v>
      </c>
      <c r="JV1235" s="23">
        <f t="shared" si="1611"/>
        <v>0</v>
      </c>
      <c r="JW1235" s="23">
        <f t="shared" si="1611"/>
        <v>0</v>
      </c>
      <c r="JX1235" s="23">
        <f t="shared" si="1611"/>
        <v>0</v>
      </c>
      <c r="JY1235" s="28"/>
      <c r="JZ1235" s="28"/>
      <c r="KA1235" s="28"/>
      <c r="KB1235" s="23">
        <f t="shared" si="1612"/>
        <v>0</v>
      </c>
      <c r="KC1235" s="23">
        <f t="shared" si="1613"/>
        <v>0</v>
      </c>
      <c r="KD1235" s="23">
        <f t="shared" si="1614"/>
        <v>0</v>
      </c>
      <c r="KE1235" s="23">
        <f t="shared" si="1615"/>
        <v>0</v>
      </c>
      <c r="KF1235" s="23">
        <f t="shared" si="1616"/>
        <v>0</v>
      </c>
      <c r="KG1235" s="23">
        <f t="shared" si="1617"/>
        <v>0</v>
      </c>
      <c r="KH1235" s="23">
        <f t="shared" si="1618"/>
        <v>0</v>
      </c>
      <c r="KI1235" s="23">
        <f t="shared" si="1619"/>
        <v>0</v>
      </c>
      <c r="KJ1235" s="23">
        <f t="shared" si="1620"/>
        <v>0</v>
      </c>
      <c r="KK1235" s="23">
        <f t="shared" si="1621"/>
        <v>0</v>
      </c>
      <c r="KL1235" s="23">
        <f t="shared" si="1622"/>
        <v>0</v>
      </c>
      <c r="KM1235" s="23">
        <f t="shared" si="1623"/>
        <v>0</v>
      </c>
      <c r="KN1235" s="23">
        <f t="shared" si="1624"/>
        <v>0</v>
      </c>
      <c r="KO1235" s="23">
        <f t="shared" si="1624"/>
        <v>0</v>
      </c>
      <c r="KP1235" s="23">
        <f t="shared" si="1624"/>
        <v>0</v>
      </c>
      <c r="KQ1235" s="23">
        <f t="shared" si="1625"/>
        <v>0</v>
      </c>
      <c r="KR1235" s="23">
        <f t="shared" si="1625"/>
        <v>0</v>
      </c>
      <c r="KS1235" s="23">
        <f t="shared" si="1625"/>
        <v>0</v>
      </c>
      <c r="KT1235" s="28"/>
      <c r="KU1235" s="28"/>
      <c r="KV1235" s="28"/>
      <c r="KW1235" s="23">
        <f t="shared" si="1626"/>
        <v>0</v>
      </c>
      <c r="KX1235" s="23">
        <f t="shared" si="1627"/>
        <v>0</v>
      </c>
      <c r="KY1235" s="23">
        <f t="shared" si="1628"/>
        <v>0</v>
      </c>
      <c r="KZ1235" s="23">
        <f t="shared" si="1629"/>
        <v>0</v>
      </c>
      <c r="LA1235" s="23">
        <f t="shared" si="1630"/>
        <v>0</v>
      </c>
      <c r="LB1235" s="23">
        <f t="shared" si="1631"/>
        <v>0</v>
      </c>
      <c r="LC1235" s="23">
        <f t="shared" si="1632"/>
        <v>0</v>
      </c>
      <c r="LD1235" s="23">
        <f t="shared" si="1633"/>
        <v>0</v>
      </c>
      <c r="LE1235" s="23">
        <f t="shared" si="1634"/>
        <v>0</v>
      </c>
      <c r="LF1235" s="23">
        <f t="shared" si="1635"/>
        <v>0</v>
      </c>
      <c r="LG1235" s="23">
        <f t="shared" si="1636"/>
        <v>0</v>
      </c>
      <c r="LH1235" s="23">
        <f t="shared" si="1637"/>
        <v>0</v>
      </c>
      <c r="LI1235" s="23">
        <f t="shared" si="1638"/>
        <v>0</v>
      </c>
      <c r="LJ1235" s="23">
        <f t="shared" si="1638"/>
        <v>0</v>
      </c>
      <c r="LK1235" s="23">
        <f t="shared" si="1638"/>
        <v>0</v>
      </c>
      <c r="LL1235" s="23">
        <f t="shared" si="1639"/>
        <v>0</v>
      </c>
      <c r="LM1235" s="23">
        <f t="shared" si="1639"/>
        <v>0</v>
      </c>
      <c r="LN1235" s="23">
        <f t="shared" si="1639"/>
        <v>0</v>
      </c>
      <c r="LO1235" s="28"/>
      <c r="LP1235" s="28"/>
      <c r="LQ1235" s="28"/>
      <c r="LR1235" s="23">
        <f t="shared" si="1640"/>
        <v>0</v>
      </c>
      <c r="LS1235" s="23">
        <f t="shared" si="1641"/>
        <v>0</v>
      </c>
      <c r="LT1235" s="23">
        <f t="shared" si="1642"/>
        <v>0</v>
      </c>
      <c r="LU1235" s="23">
        <f t="shared" si="1643"/>
        <v>0</v>
      </c>
      <c r="LV1235" s="23">
        <f t="shared" si="1644"/>
        <v>0</v>
      </c>
      <c r="LW1235" s="23">
        <f t="shared" si="1645"/>
        <v>0</v>
      </c>
      <c r="LX1235" s="23">
        <f t="shared" si="1646"/>
        <v>0</v>
      </c>
      <c r="LY1235" s="23">
        <f t="shared" si="1647"/>
        <v>0</v>
      </c>
      <c r="LZ1235" s="23">
        <f t="shared" si="1648"/>
        <v>0</v>
      </c>
      <c r="MA1235" s="23">
        <f t="shared" si="1649"/>
        <v>0</v>
      </c>
      <c r="MB1235" s="23">
        <f t="shared" si="1650"/>
        <v>0</v>
      </c>
      <c r="MC1235" s="23">
        <f t="shared" si="1651"/>
        <v>0</v>
      </c>
      <c r="MD1235" s="23">
        <f t="shared" si="1652"/>
        <v>0</v>
      </c>
      <c r="ME1235" s="23">
        <f t="shared" si="1652"/>
        <v>0</v>
      </c>
      <c r="MF1235" s="23">
        <f t="shared" si="1652"/>
        <v>0</v>
      </c>
      <c r="MG1235" s="23">
        <f t="shared" si="1653"/>
        <v>0</v>
      </c>
      <c r="MH1235" s="23">
        <f t="shared" si="1653"/>
        <v>0</v>
      </c>
      <c r="MI1235" s="23">
        <f t="shared" si="1653"/>
        <v>0</v>
      </c>
      <c r="MJ1235" s="28"/>
      <c r="MK1235" s="28"/>
      <c r="ML1235" s="28"/>
      <c r="MM1235" s="23">
        <f t="shared" si="1654"/>
        <v>0</v>
      </c>
      <c r="MN1235" s="23">
        <f t="shared" si="1655"/>
        <v>0</v>
      </c>
      <c r="MO1235" s="23">
        <f t="shared" si="1656"/>
        <v>0</v>
      </c>
      <c r="MP1235" s="23">
        <f t="shared" si="1657"/>
        <v>0</v>
      </c>
      <c r="MQ1235" s="23">
        <f t="shared" si="1658"/>
        <v>0</v>
      </c>
      <c r="MR1235" s="23">
        <f t="shared" si="1659"/>
        <v>0</v>
      </c>
      <c r="MS1235" s="23">
        <f t="shared" si="1660"/>
        <v>0</v>
      </c>
      <c r="MT1235" s="23">
        <f t="shared" si="1661"/>
        <v>0</v>
      </c>
      <c r="MU1235" s="23">
        <f t="shared" si="1662"/>
        <v>0</v>
      </c>
      <c r="MV1235" s="23">
        <f t="shared" si="1663"/>
        <v>0</v>
      </c>
      <c r="MW1235" s="23">
        <f t="shared" si="1664"/>
        <v>0</v>
      </c>
      <c r="MX1235" s="23">
        <f t="shared" si="1665"/>
        <v>0</v>
      </c>
      <c r="MY1235" s="23">
        <f t="shared" si="1666"/>
        <v>0</v>
      </c>
      <c r="MZ1235" s="23">
        <f t="shared" si="1666"/>
        <v>0</v>
      </c>
      <c r="NA1235" s="23">
        <f t="shared" si="1666"/>
        <v>0</v>
      </c>
      <c r="NB1235" s="23">
        <f t="shared" si="1667"/>
        <v>0</v>
      </c>
      <c r="NC1235" s="23">
        <f t="shared" si="1667"/>
        <v>0</v>
      </c>
      <c r="ND1235" s="23">
        <f t="shared" si="1667"/>
        <v>0</v>
      </c>
      <c r="NE1235" s="28"/>
      <c r="NF1235" s="28"/>
      <c r="NG1235" s="28"/>
      <c r="NH1235" s="23">
        <f t="shared" si="1668"/>
        <v>0</v>
      </c>
      <c r="NI1235" s="23">
        <f t="shared" si="1669"/>
        <v>0</v>
      </c>
      <c r="NJ1235" s="23">
        <f t="shared" si="1670"/>
        <v>0</v>
      </c>
      <c r="NK1235" s="23">
        <f t="shared" si="1671"/>
        <v>0</v>
      </c>
      <c r="NL1235" s="23">
        <f t="shared" si="1672"/>
        <v>0</v>
      </c>
      <c r="NM1235" s="23">
        <f t="shared" si="1673"/>
        <v>0</v>
      </c>
      <c r="NN1235" s="23">
        <f t="shared" si="1674"/>
        <v>0</v>
      </c>
      <c r="NO1235" s="23">
        <f t="shared" si="1675"/>
        <v>0</v>
      </c>
      <c r="NP1235" s="23">
        <f t="shared" si="1676"/>
        <v>0</v>
      </c>
      <c r="NQ1235" s="23">
        <f t="shared" si="1677"/>
        <v>0</v>
      </c>
      <c r="NR1235" s="23">
        <f t="shared" si="1678"/>
        <v>0</v>
      </c>
      <c r="NS1235" s="23">
        <f t="shared" si="1679"/>
        <v>0</v>
      </c>
      <c r="NT1235" s="23">
        <f t="shared" si="1680"/>
        <v>0</v>
      </c>
      <c r="NU1235" s="23">
        <f t="shared" si="1680"/>
        <v>0</v>
      </c>
      <c r="NV1235" s="23">
        <f t="shared" si="1680"/>
        <v>0</v>
      </c>
      <c r="NW1235" s="23">
        <f t="shared" si="1681"/>
        <v>0</v>
      </c>
      <c r="NX1235" s="23">
        <f t="shared" si="1681"/>
        <v>0</v>
      </c>
      <c r="NY1235" s="23">
        <f t="shared" si="1681"/>
        <v>0</v>
      </c>
      <c r="NZ1235" s="28"/>
      <c r="OA1235" s="28"/>
      <c r="OB1235" s="28"/>
      <c r="OC1235" s="23">
        <f t="shared" si="1682"/>
        <v>0</v>
      </c>
      <c r="OD1235" s="23">
        <f t="shared" si="1683"/>
        <v>0</v>
      </c>
      <c r="OE1235" s="23">
        <f t="shared" si="1684"/>
        <v>0</v>
      </c>
      <c r="OF1235" s="23">
        <f t="shared" si="1685"/>
        <v>0</v>
      </c>
      <c r="OG1235" s="23">
        <f t="shared" si="1686"/>
        <v>0</v>
      </c>
      <c r="OH1235" s="23">
        <f t="shared" si="1687"/>
        <v>0</v>
      </c>
      <c r="OI1235" s="23">
        <f t="shared" si="1688"/>
        <v>0</v>
      </c>
      <c r="OJ1235" s="23">
        <f t="shared" si="1689"/>
        <v>0</v>
      </c>
      <c r="OK1235" s="23">
        <f t="shared" si="1690"/>
        <v>0</v>
      </c>
      <c r="OL1235" s="23">
        <f t="shared" si="1691"/>
        <v>0</v>
      </c>
      <c r="OM1235" s="23">
        <f t="shared" si="1692"/>
        <v>0</v>
      </c>
      <c r="ON1235" s="23">
        <f t="shared" si="1693"/>
        <v>0</v>
      </c>
      <c r="OO1235" s="23">
        <f t="shared" si="1694"/>
        <v>0</v>
      </c>
      <c r="OP1235" s="23">
        <f t="shared" si="1694"/>
        <v>0</v>
      </c>
      <c r="OQ1235" s="23">
        <f t="shared" si="1694"/>
        <v>0</v>
      </c>
      <c r="OR1235" s="23">
        <f t="shared" si="1695"/>
        <v>0</v>
      </c>
      <c r="OS1235" s="23">
        <f t="shared" si="1695"/>
        <v>0</v>
      </c>
      <c r="OT1235" s="23">
        <f t="shared" si="1695"/>
        <v>0</v>
      </c>
      <c r="OU1235" s="28"/>
      <c r="OV1235" s="28"/>
      <c r="OW1235" s="28"/>
      <c r="OX1235" s="23">
        <f t="shared" si="1696"/>
        <v>0</v>
      </c>
      <c r="OY1235" s="23">
        <f t="shared" si="1697"/>
        <v>0</v>
      </c>
      <c r="OZ1235" s="23">
        <f t="shared" si="1698"/>
        <v>0</v>
      </c>
      <c r="PA1235" s="23">
        <f t="shared" si="1699"/>
        <v>0</v>
      </c>
      <c r="PB1235" s="23">
        <f t="shared" si="1700"/>
        <v>0</v>
      </c>
      <c r="PC1235" s="23">
        <f t="shared" si="1701"/>
        <v>0</v>
      </c>
      <c r="PD1235" s="23">
        <f t="shared" si="1702"/>
        <v>0</v>
      </c>
      <c r="PE1235" s="23">
        <f t="shared" si="1703"/>
        <v>0</v>
      </c>
      <c r="PF1235" s="23">
        <f t="shared" si="1704"/>
        <v>0</v>
      </c>
      <c r="PG1235" s="23">
        <f t="shared" si="1705"/>
        <v>0</v>
      </c>
      <c r="PH1235" s="23">
        <f t="shared" si="1706"/>
        <v>0</v>
      </c>
      <c r="PI1235" s="23">
        <f t="shared" si="1707"/>
        <v>0</v>
      </c>
      <c r="PJ1235" s="23">
        <f t="shared" si="1708"/>
        <v>0</v>
      </c>
      <c r="PK1235" s="23">
        <f t="shared" si="1708"/>
        <v>0</v>
      </c>
      <c r="PL1235" s="23">
        <f t="shared" si="1708"/>
        <v>0</v>
      </c>
      <c r="PM1235" s="23">
        <f t="shared" si="1709"/>
        <v>0</v>
      </c>
      <c r="PN1235" s="23">
        <f t="shared" si="1709"/>
        <v>0</v>
      </c>
      <c r="PO1235" s="23">
        <f t="shared" si="1709"/>
        <v>0</v>
      </c>
      <c r="PP1235" s="28"/>
      <c r="PQ1235" s="28"/>
      <c r="PR1235" s="28"/>
      <c r="PS1235" s="23">
        <f t="shared" si="1710"/>
        <v>0</v>
      </c>
      <c r="PT1235" s="23">
        <f t="shared" si="1711"/>
        <v>0</v>
      </c>
      <c r="PU1235" s="23">
        <f t="shared" si="1712"/>
        <v>0</v>
      </c>
      <c r="PV1235" s="23">
        <f t="shared" si="1713"/>
        <v>0</v>
      </c>
      <c r="PW1235" s="23">
        <f t="shared" si="1714"/>
        <v>0</v>
      </c>
      <c r="PX1235" s="23">
        <f t="shared" si="1715"/>
        <v>0</v>
      </c>
      <c r="PY1235" s="23">
        <f t="shared" si="1716"/>
        <v>0</v>
      </c>
      <c r="PZ1235" s="23">
        <f t="shared" si="1717"/>
        <v>0</v>
      </c>
      <c r="QA1235" s="23">
        <f t="shared" si="1718"/>
        <v>0</v>
      </c>
      <c r="QB1235" s="23">
        <f t="shared" si="1719"/>
        <v>0</v>
      </c>
      <c r="QC1235" s="23">
        <f t="shared" si="1720"/>
        <v>0</v>
      </c>
      <c r="QD1235" s="23">
        <f t="shared" si="1721"/>
        <v>0</v>
      </c>
      <c r="QE1235" s="23">
        <f t="shared" si="1722"/>
        <v>0</v>
      </c>
      <c r="QF1235" s="23">
        <f t="shared" si="1722"/>
        <v>0</v>
      </c>
      <c r="QG1235" s="23">
        <f t="shared" si="1722"/>
        <v>0</v>
      </c>
      <c r="QH1235" s="23">
        <f t="shared" si="1723"/>
        <v>0</v>
      </c>
      <c r="QI1235" s="23">
        <f t="shared" si="1723"/>
        <v>0</v>
      </c>
      <c r="QJ1235" s="23">
        <f t="shared" si="1723"/>
        <v>0</v>
      </c>
      <c r="QK1235" s="28"/>
      <c r="QL1235" s="28"/>
      <c r="QM1235" s="28"/>
      <c r="QN1235" s="23">
        <f t="shared" si="1724"/>
        <v>0</v>
      </c>
      <c r="QO1235" s="23">
        <f t="shared" si="1725"/>
        <v>0</v>
      </c>
      <c r="QP1235" s="23">
        <f t="shared" si="1726"/>
        <v>0</v>
      </c>
      <c r="QQ1235" s="23">
        <f t="shared" si="1727"/>
        <v>0</v>
      </c>
      <c r="QR1235" s="23">
        <f t="shared" si="1728"/>
        <v>0</v>
      </c>
      <c r="QS1235" s="23">
        <f t="shared" si="1729"/>
        <v>0</v>
      </c>
      <c r="QT1235" s="23">
        <f t="shared" si="1730"/>
        <v>0</v>
      </c>
      <c r="QU1235" s="23">
        <f t="shared" si="1731"/>
        <v>0</v>
      </c>
      <c r="QV1235" s="23">
        <f t="shared" si="1732"/>
        <v>0</v>
      </c>
      <c r="QW1235" s="23">
        <f t="shared" si="1733"/>
        <v>0</v>
      </c>
      <c r="QX1235" s="23">
        <f t="shared" si="1734"/>
        <v>0</v>
      </c>
      <c r="QY1235" s="23">
        <f t="shared" si="1735"/>
        <v>0</v>
      </c>
      <c r="QZ1235" s="23">
        <f t="shared" si="1736"/>
        <v>0</v>
      </c>
      <c r="RA1235" s="23">
        <f t="shared" si="1736"/>
        <v>0</v>
      </c>
      <c r="RB1235" s="23">
        <f t="shared" si="1736"/>
        <v>0</v>
      </c>
      <c r="RC1235" s="23">
        <f t="shared" si="1737"/>
        <v>0</v>
      </c>
      <c r="RD1235" s="23">
        <f t="shared" si="1737"/>
        <v>0</v>
      </c>
      <c r="RE1235" s="23">
        <f t="shared" si="1737"/>
        <v>0</v>
      </c>
      <c r="RF1235" s="28"/>
      <c r="RG1235" s="28"/>
      <c r="RH1235" s="28"/>
      <c r="RI1235" s="23">
        <f t="shared" si="1738"/>
        <v>0</v>
      </c>
      <c r="RJ1235" s="23">
        <f t="shared" si="1739"/>
        <v>0</v>
      </c>
      <c r="RK1235" s="23">
        <f t="shared" si="1740"/>
        <v>0</v>
      </c>
      <c r="RL1235" s="23">
        <f t="shared" si="1741"/>
        <v>0</v>
      </c>
      <c r="RM1235" s="23">
        <f t="shared" si="1742"/>
        <v>0</v>
      </c>
      <c r="RN1235" s="23">
        <f t="shared" si="1743"/>
        <v>0</v>
      </c>
      <c r="RO1235" s="23">
        <f t="shared" si="1744"/>
        <v>0</v>
      </c>
      <c r="RP1235" s="23">
        <f t="shared" si="1745"/>
        <v>0</v>
      </c>
      <c r="RQ1235" s="23">
        <f t="shared" si="1746"/>
        <v>0</v>
      </c>
      <c r="RR1235" s="23">
        <f t="shared" si="1747"/>
        <v>0</v>
      </c>
      <c r="RS1235" s="23">
        <f t="shared" si="1748"/>
        <v>0</v>
      </c>
      <c r="RT1235" s="23">
        <f t="shared" si="1749"/>
        <v>0</v>
      </c>
      <c r="RU1235" s="23">
        <f t="shared" si="1750"/>
        <v>0</v>
      </c>
      <c r="RV1235" s="23">
        <f t="shared" si="1750"/>
        <v>0</v>
      </c>
      <c r="RW1235" s="23">
        <f t="shared" si="1750"/>
        <v>0</v>
      </c>
      <c r="RX1235" s="23">
        <f t="shared" si="1751"/>
        <v>0</v>
      </c>
      <c r="RY1235" s="23">
        <f t="shared" si="1751"/>
        <v>0</v>
      </c>
      <c r="RZ1235" s="23">
        <f t="shared" si="1751"/>
        <v>0</v>
      </c>
      <c r="SA1235" s="28"/>
      <c r="SB1235" s="28"/>
      <c r="SC1235" s="28"/>
      <c r="SD1235" s="23">
        <f t="shared" si="1752"/>
        <v>0</v>
      </c>
      <c r="SE1235" s="23">
        <f t="shared" si="1753"/>
        <v>0</v>
      </c>
      <c r="SF1235" s="23">
        <f t="shared" si="1754"/>
        <v>0</v>
      </c>
      <c r="SG1235" s="23">
        <f t="shared" si="1755"/>
        <v>0</v>
      </c>
      <c r="SH1235" s="23">
        <f t="shared" si="1756"/>
        <v>0</v>
      </c>
      <c r="SI1235" s="23">
        <f t="shared" si="1757"/>
        <v>0</v>
      </c>
      <c r="SJ1235" s="23">
        <f t="shared" si="1758"/>
        <v>0</v>
      </c>
      <c r="SK1235" s="23">
        <f t="shared" si="1759"/>
        <v>0</v>
      </c>
      <c r="SL1235" s="23">
        <f t="shared" si="1760"/>
        <v>0</v>
      </c>
      <c r="SM1235" s="23">
        <f t="shared" si="1761"/>
        <v>0</v>
      </c>
      <c r="SN1235" s="23">
        <f t="shared" si="1762"/>
        <v>0</v>
      </c>
      <c r="SO1235" s="23">
        <f t="shared" si="1763"/>
        <v>0</v>
      </c>
      <c r="SP1235" s="23">
        <f t="shared" si="1764"/>
        <v>0</v>
      </c>
      <c r="SQ1235" s="23">
        <f t="shared" si="1764"/>
        <v>0</v>
      </c>
      <c r="SR1235" s="23">
        <f t="shared" si="1764"/>
        <v>0</v>
      </c>
      <c r="SS1235" s="23">
        <f t="shared" si="1765"/>
        <v>0</v>
      </c>
      <c r="ST1235" s="23">
        <f t="shared" si="1765"/>
        <v>0</v>
      </c>
      <c r="SU1235" s="23">
        <f t="shared" si="1765"/>
        <v>0</v>
      </c>
      <c r="SV1235" s="28"/>
      <c r="SW1235" s="28"/>
      <c r="SX1235" s="28"/>
      <c r="SY1235" s="23">
        <f t="shared" si="1766"/>
        <v>0</v>
      </c>
      <c r="SZ1235" s="23">
        <f t="shared" si="1767"/>
        <v>0</v>
      </c>
      <c r="TA1235" s="23">
        <f t="shared" si="1768"/>
        <v>0</v>
      </c>
      <c r="TB1235" s="23">
        <f t="shared" si="1769"/>
        <v>0</v>
      </c>
      <c r="TC1235" s="23">
        <f t="shared" si="1770"/>
        <v>0</v>
      </c>
      <c r="TD1235" s="23">
        <f t="shared" si="1771"/>
        <v>0</v>
      </c>
      <c r="TE1235" s="23">
        <f t="shared" si="1772"/>
        <v>0</v>
      </c>
      <c r="TF1235" s="23">
        <f t="shared" si="1773"/>
        <v>0</v>
      </c>
      <c r="TG1235" s="23">
        <f t="shared" si="1774"/>
        <v>0</v>
      </c>
      <c r="TH1235" s="23">
        <f t="shared" si="1775"/>
        <v>0</v>
      </c>
      <c r="TI1235" s="23">
        <f t="shared" si="1776"/>
        <v>0</v>
      </c>
      <c r="TJ1235" s="23">
        <f t="shared" si="1777"/>
        <v>0</v>
      </c>
      <c r="TK1235" s="23">
        <f t="shared" si="1778"/>
        <v>0</v>
      </c>
      <c r="TL1235" s="23">
        <f t="shared" si="1778"/>
        <v>0</v>
      </c>
      <c r="TM1235" s="23">
        <f t="shared" si="1778"/>
        <v>0</v>
      </c>
      <c r="TN1235" s="23">
        <f t="shared" si="1779"/>
        <v>0</v>
      </c>
      <c r="TO1235" s="23">
        <f t="shared" si="1779"/>
        <v>0</v>
      </c>
      <c r="TP1235" s="23">
        <f t="shared" si="1779"/>
        <v>0</v>
      </c>
      <c r="TQ1235" s="28"/>
      <c r="TR1235" s="28"/>
      <c r="TS1235" s="28"/>
      <c r="TT1235" s="23">
        <f t="shared" si="1780"/>
        <v>0</v>
      </c>
      <c r="TU1235" s="23">
        <f t="shared" si="1781"/>
        <v>0</v>
      </c>
      <c r="TV1235" s="23">
        <f t="shared" si="1782"/>
        <v>0</v>
      </c>
      <c r="TW1235" s="23">
        <f t="shared" si="1783"/>
        <v>0</v>
      </c>
      <c r="TX1235" s="23">
        <f t="shared" si="1784"/>
        <v>0</v>
      </c>
      <c r="TY1235" s="23">
        <f t="shared" si="1785"/>
        <v>0</v>
      </c>
      <c r="TZ1235" s="23">
        <f t="shared" si="1786"/>
        <v>0</v>
      </c>
      <c r="UA1235" s="23">
        <f t="shared" si="1787"/>
        <v>0</v>
      </c>
      <c r="UB1235" s="23">
        <f t="shared" si="1788"/>
        <v>0</v>
      </c>
      <c r="UC1235" s="23">
        <f t="shared" si="1789"/>
        <v>0</v>
      </c>
      <c r="UD1235" s="23">
        <f t="shared" si="1790"/>
        <v>0</v>
      </c>
      <c r="UE1235" s="23">
        <f t="shared" si="1791"/>
        <v>0</v>
      </c>
      <c r="UF1235" s="23">
        <f t="shared" si="1792"/>
        <v>0</v>
      </c>
      <c r="UG1235" s="23">
        <f t="shared" si="1792"/>
        <v>0</v>
      </c>
      <c r="UH1235" s="23">
        <f t="shared" si="1792"/>
        <v>0</v>
      </c>
      <c r="UI1235" s="23">
        <f t="shared" si="1793"/>
        <v>0</v>
      </c>
      <c r="UJ1235" s="23">
        <f t="shared" si="1793"/>
        <v>0</v>
      </c>
      <c r="UK1235" s="23">
        <f t="shared" si="1793"/>
        <v>0</v>
      </c>
      <c r="UL1235" s="28"/>
      <c r="UM1235" s="28"/>
      <c r="UN1235" s="28"/>
      <c r="UO1235" s="23">
        <f t="shared" si="1794"/>
        <v>0</v>
      </c>
      <c r="UP1235" s="23">
        <f t="shared" si="1795"/>
        <v>0</v>
      </c>
      <c r="UQ1235" s="23">
        <f t="shared" si="1796"/>
        <v>0</v>
      </c>
      <c r="UR1235" s="23">
        <f t="shared" si="1797"/>
        <v>0</v>
      </c>
      <c r="US1235" s="23">
        <f t="shared" si="1798"/>
        <v>0</v>
      </c>
      <c r="UT1235" s="23">
        <f t="shared" si="1799"/>
        <v>0</v>
      </c>
      <c r="UU1235" s="23">
        <f t="shared" si="1800"/>
        <v>0</v>
      </c>
      <c r="UV1235" s="23">
        <f t="shared" si="1801"/>
        <v>0</v>
      </c>
      <c r="UW1235" s="23">
        <f t="shared" si="1802"/>
        <v>0</v>
      </c>
      <c r="UX1235" s="23">
        <f t="shared" si="1803"/>
        <v>0</v>
      </c>
      <c r="UY1235" s="23">
        <f t="shared" si="1804"/>
        <v>0</v>
      </c>
      <c r="UZ1235" s="23">
        <f t="shared" si="1805"/>
        <v>0</v>
      </c>
      <c r="VA1235" s="23">
        <f t="shared" si="1806"/>
        <v>0</v>
      </c>
      <c r="VB1235" s="23">
        <f t="shared" si="1806"/>
        <v>0</v>
      </c>
      <c r="VC1235" s="23">
        <f t="shared" si="1806"/>
        <v>0</v>
      </c>
      <c r="VD1235" s="23">
        <f t="shared" si="1807"/>
        <v>0</v>
      </c>
      <c r="VE1235" s="23">
        <f t="shared" si="1807"/>
        <v>0</v>
      </c>
      <c r="VF1235" s="23">
        <f t="shared" si="1807"/>
        <v>0</v>
      </c>
      <c r="VG1235" s="28"/>
      <c r="VH1235" s="28"/>
      <c r="VI1235" s="28"/>
      <c r="VJ1235" s="23">
        <f t="shared" si="1808"/>
        <v>0</v>
      </c>
      <c r="VK1235" s="23">
        <f t="shared" si="1809"/>
        <v>0</v>
      </c>
      <c r="VL1235" s="23">
        <f t="shared" si="1810"/>
        <v>0</v>
      </c>
      <c r="VM1235" s="23">
        <f t="shared" si="1811"/>
        <v>0</v>
      </c>
      <c r="VN1235" s="23">
        <f t="shared" si="1812"/>
        <v>0</v>
      </c>
      <c r="VO1235" s="23">
        <f t="shared" si="1813"/>
        <v>0</v>
      </c>
      <c r="VP1235" s="23">
        <f t="shared" si="1814"/>
        <v>0</v>
      </c>
      <c r="VQ1235" s="23">
        <f t="shared" si="1815"/>
        <v>0</v>
      </c>
      <c r="VR1235" s="23">
        <f t="shared" si="1816"/>
        <v>0</v>
      </c>
      <c r="VS1235" s="23">
        <f t="shared" si="1817"/>
        <v>0</v>
      </c>
      <c r="VT1235" s="23">
        <f t="shared" si="1818"/>
        <v>0</v>
      </c>
      <c r="VU1235" s="23">
        <f t="shared" si="1819"/>
        <v>0</v>
      </c>
      <c r="VV1235" s="23">
        <f t="shared" si="1820"/>
        <v>0</v>
      </c>
      <c r="VW1235" s="23">
        <f t="shared" si="1820"/>
        <v>0</v>
      </c>
      <c r="VX1235" s="23">
        <f t="shared" si="1820"/>
        <v>0</v>
      </c>
      <c r="VY1235" s="23">
        <f t="shared" si="1821"/>
        <v>0</v>
      </c>
      <c r="VZ1235" s="23">
        <f t="shared" si="1821"/>
        <v>0</v>
      </c>
      <c r="WA1235" s="23">
        <f t="shared" si="1821"/>
        <v>0</v>
      </c>
      <c r="WB1235" s="28"/>
      <c r="WC1235" s="28"/>
      <c r="WD1235" s="28"/>
      <c r="WE1235" s="23">
        <f t="shared" si="1822"/>
        <v>0</v>
      </c>
      <c r="WF1235" s="23">
        <f t="shared" si="1823"/>
        <v>0</v>
      </c>
      <c r="WG1235" s="23">
        <f t="shared" si="1824"/>
        <v>0</v>
      </c>
      <c r="WH1235" s="23">
        <f t="shared" si="1825"/>
        <v>0</v>
      </c>
      <c r="WI1235" s="23">
        <f t="shared" si="1826"/>
        <v>0</v>
      </c>
      <c r="WJ1235" s="23">
        <f t="shared" si="1827"/>
        <v>0</v>
      </c>
      <c r="WK1235" s="23">
        <f t="shared" si="1828"/>
        <v>0</v>
      </c>
      <c r="WL1235" s="23">
        <f t="shared" si="1829"/>
        <v>0</v>
      </c>
      <c r="WM1235" s="23">
        <f t="shared" si="1830"/>
        <v>0</v>
      </c>
      <c r="WN1235" s="23">
        <f t="shared" si="1831"/>
        <v>0</v>
      </c>
      <c r="WO1235" s="23">
        <f t="shared" si="1832"/>
        <v>0</v>
      </c>
      <c r="WP1235" s="23">
        <f t="shared" si="1833"/>
        <v>0</v>
      </c>
      <c r="WQ1235" s="23">
        <f t="shared" si="1834"/>
        <v>0</v>
      </c>
      <c r="WR1235" s="23">
        <f t="shared" si="1834"/>
        <v>0</v>
      </c>
      <c r="WS1235" s="23">
        <f t="shared" si="1834"/>
        <v>0</v>
      </c>
      <c r="WT1235" s="23">
        <f t="shared" si="1835"/>
        <v>0</v>
      </c>
      <c r="WU1235" s="23">
        <f t="shared" si="1835"/>
        <v>0</v>
      </c>
      <c r="WV1235" s="23">
        <f t="shared" si="1835"/>
        <v>0</v>
      </c>
      <c r="WW1235" s="28"/>
      <c r="WX1235" s="28"/>
      <c r="WY1235" s="28"/>
      <c r="WZ1235" s="23">
        <f t="shared" si="1836"/>
        <v>0</v>
      </c>
      <c r="XA1235" s="23">
        <f t="shared" si="1837"/>
        <v>0</v>
      </c>
      <c r="XB1235" s="23">
        <f t="shared" si="1838"/>
        <v>0</v>
      </c>
      <c r="XC1235" s="23">
        <f t="shared" si="1839"/>
        <v>0</v>
      </c>
      <c r="XD1235" s="23">
        <f t="shared" si="1840"/>
        <v>0</v>
      </c>
      <c r="XE1235" s="23">
        <f t="shared" si="1841"/>
        <v>0</v>
      </c>
      <c r="XF1235" s="23">
        <f t="shared" si="1842"/>
        <v>0</v>
      </c>
      <c r="XG1235" s="23">
        <f t="shared" si="1843"/>
        <v>0</v>
      </c>
      <c r="XH1235" s="23">
        <f t="shared" si="1844"/>
        <v>0</v>
      </c>
      <c r="XI1235" s="23">
        <f t="shared" si="1845"/>
        <v>0</v>
      </c>
      <c r="XJ1235" s="23">
        <f t="shared" si="1846"/>
        <v>0</v>
      </c>
      <c r="XK1235" s="23">
        <f t="shared" si="1847"/>
        <v>0</v>
      </c>
      <c r="XL1235" s="23">
        <f t="shared" si="1848"/>
        <v>0</v>
      </c>
      <c r="XM1235" s="23">
        <f t="shared" si="1848"/>
        <v>0</v>
      </c>
      <c r="XN1235" s="23">
        <f t="shared" si="1848"/>
        <v>0</v>
      </c>
      <c r="XO1235" s="23">
        <f t="shared" si="1849"/>
        <v>0</v>
      </c>
      <c r="XP1235" s="23">
        <f t="shared" si="1849"/>
        <v>0</v>
      </c>
      <c r="XQ1235" s="23">
        <f t="shared" si="1849"/>
        <v>0</v>
      </c>
      <c r="XR1235" s="28"/>
      <c r="XS1235" s="28"/>
      <c r="XT1235" s="28"/>
      <c r="XU1235" s="23">
        <f t="shared" si="1850"/>
        <v>0</v>
      </c>
      <c r="XV1235" s="23">
        <f t="shared" si="1851"/>
        <v>0</v>
      </c>
      <c r="XW1235" s="23">
        <f t="shared" si="1852"/>
        <v>0</v>
      </c>
      <c r="XX1235" s="23">
        <f t="shared" si="1853"/>
        <v>0</v>
      </c>
      <c r="XY1235" s="23">
        <f t="shared" si="1854"/>
        <v>0</v>
      </c>
      <c r="XZ1235" s="23">
        <f t="shared" si="1855"/>
        <v>0</v>
      </c>
      <c r="YA1235" s="23">
        <f t="shared" si="1856"/>
        <v>0</v>
      </c>
      <c r="YB1235" s="23">
        <f t="shared" si="1857"/>
        <v>0</v>
      </c>
      <c r="YC1235" s="23">
        <f t="shared" si="1858"/>
        <v>0</v>
      </c>
      <c r="YD1235" s="23">
        <f t="shared" si="1859"/>
        <v>0</v>
      </c>
      <c r="YE1235" s="23">
        <f t="shared" si="1860"/>
        <v>0</v>
      </c>
      <c r="YF1235" s="23">
        <f t="shared" si="1861"/>
        <v>0</v>
      </c>
      <c r="YG1235" s="23">
        <f t="shared" si="1862"/>
        <v>0</v>
      </c>
      <c r="YH1235" s="23">
        <f t="shared" si="1862"/>
        <v>0</v>
      </c>
      <c r="YI1235" s="23">
        <f t="shared" si="1862"/>
        <v>0</v>
      </c>
      <c r="YJ1235" s="23">
        <f t="shared" si="1863"/>
        <v>0</v>
      </c>
      <c r="YK1235" s="23">
        <f t="shared" si="1863"/>
        <v>0</v>
      </c>
      <c r="YL1235" s="23">
        <f t="shared" si="1863"/>
        <v>0</v>
      </c>
      <c r="YM1235" s="57">
        <f t="shared" si="1864"/>
        <v>0</v>
      </c>
      <c r="YN1235" s="57">
        <f t="shared" si="1864"/>
        <v>0</v>
      </c>
      <c r="YO1235" s="57">
        <f t="shared" si="1864"/>
        <v>0</v>
      </c>
      <c r="YP1235" s="23">
        <f t="shared" si="1865"/>
        <v>0</v>
      </c>
      <c r="YQ1235" s="23">
        <f t="shared" si="1866"/>
        <v>0</v>
      </c>
      <c r="YR1235" s="23">
        <f t="shared" si="1867"/>
        <v>0</v>
      </c>
      <c r="YS1235" s="23">
        <f t="shared" si="1868"/>
        <v>0</v>
      </c>
      <c r="YT1235" s="23">
        <f t="shared" si="1869"/>
        <v>0</v>
      </c>
      <c r="YU1235" s="23">
        <f t="shared" si="1870"/>
        <v>0</v>
      </c>
      <c r="YV1235" s="23">
        <f t="shared" si="1871"/>
        <v>0</v>
      </c>
      <c r="YW1235" s="23">
        <f t="shared" si="1872"/>
        <v>0</v>
      </c>
      <c r="YX1235" s="23">
        <f t="shared" si="1873"/>
        <v>0</v>
      </c>
      <c r="YY1235" s="23">
        <f t="shared" si="1874"/>
        <v>0</v>
      </c>
      <c r="YZ1235" s="23">
        <f t="shared" si="1875"/>
        <v>0</v>
      </c>
      <c r="ZA1235" s="23">
        <f t="shared" si="1876"/>
        <v>0</v>
      </c>
      <c r="ZB1235" s="23">
        <f t="shared" si="1877"/>
        <v>0</v>
      </c>
      <c r="ZC1235" s="23">
        <f t="shared" si="1877"/>
        <v>0</v>
      </c>
      <c r="ZD1235" s="23">
        <f t="shared" si="1877"/>
        <v>0</v>
      </c>
      <c r="ZE1235" s="23">
        <f t="shared" si="1878"/>
        <v>0</v>
      </c>
      <c r="ZF1235" s="23">
        <f t="shared" si="1878"/>
        <v>0</v>
      </c>
      <c r="ZG1235" s="23">
        <f t="shared" si="1878"/>
        <v>0</v>
      </c>
    </row>
    <row r="1236" spans="1:683" s="69" customFormat="1" ht="41.25" customHeight="1">
      <c r="A1236" s="95" t="s">
        <v>152</v>
      </c>
      <c r="B1236" s="127"/>
    </row>
    <row r="1237" spans="1:683">
      <c r="A1237" s="110" t="s">
        <v>129</v>
      </c>
      <c r="B1237" s="32"/>
      <c r="C1237" s="39" t="s">
        <v>125</v>
      </c>
      <c r="D1237" s="181"/>
      <c r="E1237" s="182"/>
      <c r="F1237" s="96" t="s">
        <v>216</v>
      </c>
      <c r="G1237" s="96" t="s">
        <v>216</v>
      </c>
      <c r="H1237" s="96" t="s">
        <v>216</v>
      </c>
      <c r="I1237" s="96" t="s">
        <v>216</v>
      </c>
      <c r="J1237" s="96" t="s">
        <v>216</v>
      </c>
      <c r="K1237" s="96" t="s">
        <v>216</v>
      </c>
      <c r="L1237" s="55">
        <f t="shared" ref="L1237:T1237" si="1881">SUM(L1238:L1245)</f>
        <v>92</v>
      </c>
      <c r="M1237" s="55">
        <f t="shared" si="1881"/>
        <v>92</v>
      </c>
      <c r="N1237" s="55">
        <f t="shared" si="1881"/>
        <v>92</v>
      </c>
      <c r="O1237" s="55">
        <f t="shared" si="1881"/>
        <v>3090280</v>
      </c>
      <c r="P1237" s="55">
        <f t="shared" si="1881"/>
        <v>3267012</v>
      </c>
      <c r="Q1237" s="55">
        <f t="shared" si="1881"/>
        <v>3267012</v>
      </c>
      <c r="R1237" s="55">
        <f t="shared" si="1881"/>
        <v>214843.92</v>
      </c>
      <c r="S1237" s="55">
        <f t="shared" si="1881"/>
        <v>214843.92</v>
      </c>
      <c r="T1237" s="55">
        <f t="shared" si="1881"/>
        <v>214843.92</v>
      </c>
      <c r="U1237" s="96" t="s">
        <v>216</v>
      </c>
      <c r="V1237" s="96" t="s">
        <v>216</v>
      </c>
      <c r="W1237" s="96" t="s">
        <v>216</v>
      </c>
      <c r="X1237" s="96" t="s">
        <v>216</v>
      </c>
      <c r="Y1237" s="96" t="s">
        <v>216</v>
      </c>
      <c r="Z1237" s="96" t="s">
        <v>216</v>
      </c>
      <c r="AA1237" s="55">
        <f t="shared" ref="AA1237:AO1237" si="1882">SUM(AA1238:AA1245)</f>
        <v>3204527.44</v>
      </c>
      <c r="AB1237" s="55">
        <f t="shared" si="1882"/>
        <v>3276497.2</v>
      </c>
      <c r="AC1237" s="55">
        <f t="shared" si="1882"/>
        <v>3314211.68</v>
      </c>
      <c r="AD1237" s="55">
        <f t="shared" si="1882"/>
        <v>195525.76000000001</v>
      </c>
      <c r="AE1237" s="55">
        <f t="shared" si="1882"/>
        <v>203906.04</v>
      </c>
      <c r="AF1237" s="55">
        <f t="shared" si="1882"/>
        <v>203906.04</v>
      </c>
      <c r="AG1237" s="55">
        <f t="shared" si="1882"/>
        <v>95</v>
      </c>
      <c r="AH1237" s="55">
        <f t="shared" si="1882"/>
        <v>95</v>
      </c>
      <c r="AI1237" s="55">
        <f t="shared" si="1882"/>
        <v>95</v>
      </c>
      <c r="AJ1237" s="55">
        <f t="shared" si="1882"/>
        <v>3191050</v>
      </c>
      <c r="AK1237" s="55">
        <f t="shared" si="1882"/>
        <v>3373545</v>
      </c>
      <c r="AL1237" s="55">
        <f t="shared" si="1882"/>
        <v>3373545</v>
      </c>
      <c r="AM1237" s="55">
        <f t="shared" si="1882"/>
        <v>221849.7</v>
      </c>
      <c r="AN1237" s="55">
        <f t="shared" si="1882"/>
        <v>221849.7</v>
      </c>
      <c r="AO1237" s="55">
        <f t="shared" si="1882"/>
        <v>221849.7</v>
      </c>
      <c r="AP1237" s="96" t="s">
        <v>216</v>
      </c>
      <c r="AQ1237" s="96" t="s">
        <v>216</v>
      </c>
      <c r="AR1237" s="96" t="s">
        <v>216</v>
      </c>
      <c r="AS1237" s="96" t="s">
        <v>216</v>
      </c>
      <c r="AT1237" s="96" t="s">
        <v>216</v>
      </c>
      <c r="AU1237" s="96" t="s">
        <v>216</v>
      </c>
      <c r="AV1237" s="55">
        <f t="shared" ref="AV1237:BJ1237" si="1883">SUM(AV1238:AV1245)</f>
        <v>3257387.55</v>
      </c>
      <c r="AW1237" s="55">
        <f t="shared" si="1883"/>
        <v>3324862.25</v>
      </c>
      <c r="AX1237" s="55">
        <f t="shared" si="1883"/>
        <v>3350822.9</v>
      </c>
      <c r="AY1237" s="55">
        <f t="shared" si="1883"/>
        <v>321017.34999999998</v>
      </c>
      <c r="AZ1237" s="55">
        <f t="shared" si="1883"/>
        <v>325134.65000000002</v>
      </c>
      <c r="BA1237" s="55">
        <f t="shared" si="1883"/>
        <v>325134.65000000002</v>
      </c>
      <c r="BB1237" s="55">
        <f t="shared" si="1883"/>
        <v>217</v>
      </c>
      <c r="BC1237" s="55">
        <f t="shared" si="1883"/>
        <v>217</v>
      </c>
      <c r="BD1237" s="55">
        <f t="shared" si="1883"/>
        <v>217</v>
      </c>
      <c r="BE1237" s="55">
        <f t="shared" si="1883"/>
        <v>7520813</v>
      </c>
      <c r="BF1237" s="55">
        <f t="shared" si="1883"/>
        <v>7944187</v>
      </c>
      <c r="BG1237" s="55">
        <f t="shared" si="1883"/>
        <v>7944187</v>
      </c>
      <c r="BH1237" s="55">
        <f t="shared" si="1883"/>
        <v>506770.57</v>
      </c>
      <c r="BI1237" s="55">
        <f t="shared" si="1883"/>
        <v>506770.57</v>
      </c>
      <c r="BJ1237" s="55">
        <f t="shared" si="1883"/>
        <v>506770.57</v>
      </c>
      <c r="BK1237" s="96" t="s">
        <v>216</v>
      </c>
      <c r="BL1237" s="96" t="s">
        <v>216</v>
      </c>
      <c r="BM1237" s="96" t="s">
        <v>216</v>
      </c>
      <c r="BN1237" s="96" t="s">
        <v>216</v>
      </c>
      <c r="BO1237" s="96" t="s">
        <v>216</v>
      </c>
      <c r="BP1237" s="96" t="s">
        <v>216</v>
      </c>
      <c r="BQ1237" s="55">
        <f t="shared" ref="BQ1237:CE1237" si="1884">SUM(BQ1238:BQ1245)</f>
        <v>7773690.5499999998</v>
      </c>
      <c r="BR1237" s="55">
        <f t="shared" si="1884"/>
        <v>7944189.2699999996</v>
      </c>
      <c r="BS1237" s="55">
        <f t="shared" si="1884"/>
        <v>8121618.5899999999</v>
      </c>
      <c r="BT1237" s="55">
        <f t="shared" si="1884"/>
        <v>409316.53</v>
      </c>
      <c r="BU1237" s="55">
        <f t="shared" si="1884"/>
        <v>422582.24</v>
      </c>
      <c r="BV1237" s="55">
        <f t="shared" si="1884"/>
        <v>422582.24</v>
      </c>
      <c r="BW1237" s="55">
        <f t="shared" si="1884"/>
        <v>56</v>
      </c>
      <c r="BX1237" s="55">
        <f t="shared" si="1884"/>
        <v>56</v>
      </c>
      <c r="BY1237" s="55">
        <f t="shared" si="1884"/>
        <v>56</v>
      </c>
      <c r="BZ1237" s="55">
        <f t="shared" si="1884"/>
        <v>2451406</v>
      </c>
      <c r="CA1237" s="55">
        <f t="shared" si="1884"/>
        <v>2577651</v>
      </c>
      <c r="CB1237" s="55">
        <f t="shared" si="1884"/>
        <v>2577651</v>
      </c>
      <c r="CC1237" s="55">
        <f t="shared" si="1884"/>
        <v>130911.12</v>
      </c>
      <c r="CD1237" s="55">
        <f t="shared" si="1884"/>
        <v>130911.12</v>
      </c>
      <c r="CE1237" s="55">
        <f t="shared" si="1884"/>
        <v>130911.12</v>
      </c>
      <c r="CF1237" s="96" t="s">
        <v>216</v>
      </c>
      <c r="CG1237" s="96" t="s">
        <v>216</v>
      </c>
      <c r="CH1237" s="96" t="s">
        <v>216</v>
      </c>
      <c r="CI1237" s="96" t="s">
        <v>216</v>
      </c>
      <c r="CJ1237" s="96" t="s">
        <v>216</v>
      </c>
      <c r="CK1237" s="96" t="s">
        <v>216</v>
      </c>
      <c r="CL1237" s="55">
        <f t="shared" ref="CL1237:CZ1237" si="1885">SUM(CL1238:CL1245)</f>
        <v>2505851.5099999998</v>
      </c>
      <c r="CM1237" s="55">
        <f t="shared" si="1885"/>
        <v>2550562.1800000002</v>
      </c>
      <c r="CN1237" s="55">
        <f t="shared" si="1885"/>
        <v>2569636.67</v>
      </c>
      <c r="CO1237" s="55">
        <f t="shared" si="1885"/>
        <v>130439.66</v>
      </c>
      <c r="CP1237" s="55">
        <f t="shared" si="1885"/>
        <v>136643.10999999999</v>
      </c>
      <c r="CQ1237" s="55">
        <f t="shared" si="1885"/>
        <v>136643.10999999999</v>
      </c>
      <c r="CR1237" s="55">
        <f t="shared" si="1885"/>
        <v>50</v>
      </c>
      <c r="CS1237" s="55">
        <f t="shared" si="1885"/>
        <v>50</v>
      </c>
      <c r="CT1237" s="55">
        <f t="shared" si="1885"/>
        <v>50</v>
      </c>
      <c r="CU1237" s="55">
        <f t="shared" si="1885"/>
        <v>1911283</v>
      </c>
      <c r="CV1237" s="55">
        <f t="shared" si="1885"/>
        <v>2013850</v>
      </c>
      <c r="CW1237" s="55">
        <f t="shared" si="1885"/>
        <v>2013850</v>
      </c>
      <c r="CX1237" s="55">
        <f t="shared" si="1885"/>
        <v>116782.15</v>
      </c>
      <c r="CY1237" s="55">
        <f t="shared" si="1885"/>
        <v>116782.15</v>
      </c>
      <c r="CZ1237" s="55">
        <f t="shared" si="1885"/>
        <v>116782.15</v>
      </c>
      <c r="DA1237" s="96" t="s">
        <v>216</v>
      </c>
      <c r="DB1237" s="96" t="s">
        <v>216</v>
      </c>
      <c r="DC1237" s="96" t="s">
        <v>216</v>
      </c>
      <c r="DD1237" s="96" t="s">
        <v>216</v>
      </c>
      <c r="DE1237" s="96" t="s">
        <v>216</v>
      </c>
      <c r="DF1237" s="96" t="s">
        <v>216</v>
      </c>
      <c r="DG1237" s="55">
        <f t="shared" ref="DG1237:DU1237" si="1886">SUM(DG1238:DG1245)</f>
        <v>1970694.92</v>
      </c>
      <c r="DH1237" s="55">
        <f t="shared" si="1886"/>
        <v>2013752.99</v>
      </c>
      <c r="DI1237" s="55">
        <f t="shared" si="1886"/>
        <v>2021857.57</v>
      </c>
      <c r="DJ1237" s="55">
        <f t="shared" si="1886"/>
        <v>73831.11</v>
      </c>
      <c r="DK1237" s="55">
        <f t="shared" si="1886"/>
        <v>77434.2</v>
      </c>
      <c r="DL1237" s="55">
        <f t="shared" si="1886"/>
        <v>77434.2</v>
      </c>
      <c r="DM1237" s="55">
        <f t="shared" si="1886"/>
        <v>57</v>
      </c>
      <c r="DN1237" s="55">
        <f t="shared" si="1886"/>
        <v>57</v>
      </c>
      <c r="DO1237" s="55">
        <f t="shared" si="1886"/>
        <v>57</v>
      </c>
      <c r="DP1237" s="55">
        <f t="shared" si="1886"/>
        <v>1914630</v>
      </c>
      <c r="DQ1237" s="55">
        <f t="shared" si="1886"/>
        <v>2024127</v>
      </c>
      <c r="DR1237" s="55">
        <f t="shared" si="1886"/>
        <v>2024127</v>
      </c>
      <c r="DS1237" s="55">
        <f t="shared" si="1886"/>
        <v>133109.82</v>
      </c>
      <c r="DT1237" s="55">
        <f t="shared" si="1886"/>
        <v>133109.82</v>
      </c>
      <c r="DU1237" s="55">
        <f t="shared" si="1886"/>
        <v>133109.82</v>
      </c>
      <c r="DV1237" s="96" t="s">
        <v>216</v>
      </c>
      <c r="DW1237" s="96" t="s">
        <v>216</v>
      </c>
      <c r="DX1237" s="96" t="s">
        <v>216</v>
      </c>
      <c r="DY1237" s="96" t="s">
        <v>216</v>
      </c>
      <c r="DZ1237" s="96" t="s">
        <v>216</v>
      </c>
      <c r="EA1237" s="96" t="s">
        <v>216</v>
      </c>
      <c r="EB1237" s="55">
        <f t="shared" ref="EB1237:EP1237" si="1887">SUM(EB1238:EB1245)</f>
        <v>1981188.33</v>
      </c>
      <c r="EC1237" s="55">
        <f t="shared" si="1887"/>
        <v>2024123.01</v>
      </c>
      <c r="ED1237" s="55">
        <f t="shared" si="1887"/>
        <v>2039658.36</v>
      </c>
      <c r="EE1237" s="55">
        <f t="shared" si="1887"/>
        <v>128849.64</v>
      </c>
      <c r="EF1237" s="55">
        <f t="shared" si="1887"/>
        <v>135225.66</v>
      </c>
      <c r="EG1237" s="55">
        <f t="shared" si="1887"/>
        <v>135225.66</v>
      </c>
      <c r="EH1237" s="55">
        <f t="shared" si="1887"/>
        <v>86</v>
      </c>
      <c r="EI1237" s="55">
        <f t="shared" si="1887"/>
        <v>86</v>
      </c>
      <c r="EJ1237" s="55">
        <f t="shared" si="1887"/>
        <v>86</v>
      </c>
      <c r="EK1237" s="55">
        <f t="shared" si="1887"/>
        <v>2888740</v>
      </c>
      <c r="EL1237" s="55">
        <f t="shared" si="1887"/>
        <v>3053946</v>
      </c>
      <c r="EM1237" s="55">
        <f t="shared" si="1887"/>
        <v>3053946</v>
      </c>
      <c r="EN1237" s="55">
        <f t="shared" si="1887"/>
        <v>200832.36</v>
      </c>
      <c r="EO1237" s="55">
        <f t="shared" si="1887"/>
        <v>200832.36</v>
      </c>
      <c r="EP1237" s="55">
        <f t="shared" si="1887"/>
        <v>200832.36</v>
      </c>
      <c r="EQ1237" s="96" t="s">
        <v>216</v>
      </c>
      <c r="ER1237" s="96" t="s">
        <v>216</v>
      </c>
      <c r="ES1237" s="96" t="s">
        <v>216</v>
      </c>
      <c r="ET1237" s="96" t="s">
        <v>216</v>
      </c>
      <c r="EU1237" s="96" t="s">
        <v>216</v>
      </c>
      <c r="EV1237" s="96" t="s">
        <v>216</v>
      </c>
      <c r="EW1237" s="55">
        <f t="shared" ref="EW1237:FK1237" si="1888">SUM(EW1238:EW1245)</f>
        <v>2992750.98</v>
      </c>
      <c r="EX1237" s="55">
        <f t="shared" si="1888"/>
        <v>3053950.3</v>
      </c>
      <c r="EY1237" s="55">
        <f t="shared" si="1888"/>
        <v>3085962.94</v>
      </c>
      <c r="EZ1237" s="55">
        <f t="shared" si="1888"/>
        <v>165198.26</v>
      </c>
      <c r="FA1237" s="55">
        <f t="shared" si="1888"/>
        <v>170630.02</v>
      </c>
      <c r="FB1237" s="55">
        <f t="shared" si="1888"/>
        <v>170630.02</v>
      </c>
      <c r="FC1237" s="55">
        <f t="shared" si="1888"/>
        <v>93</v>
      </c>
      <c r="FD1237" s="55">
        <f t="shared" si="1888"/>
        <v>93</v>
      </c>
      <c r="FE1237" s="55">
        <f t="shared" si="1888"/>
        <v>93</v>
      </c>
      <c r="FF1237" s="55">
        <f t="shared" si="1888"/>
        <v>3462453</v>
      </c>
      <c r="FG1237" s="55">
        <f t="shared" si="1888"/>
        <v>3653258</v>
      </c>
      <c r="FH1237" s="55">
        <f t="shared" si="1888"/>
        <v>3653258</v>
      </c>
      <c r="FI1237" s="55">
        <f t="shared" si="1888"/>
        <v>217296.59</v>
      </c>
      <c r="FJ1237" s="55">
        <f t="shared" si="1888"/>
        <v>217296.59</v>
      </c>
      <c r="FK1237" s="55">
        <f t="shared" si="1888"/>
        <v>217296.59</v>
      </c>
      <c r="FL1237" s="96" t="s">
        <v>216</v>
      </c>
      <c r="FM1237" s="96" t="s">
        <v>216</v>
      </c>
      <c r="FN1237" s="96" t="s">
        <v>216</v>
      </c>
      <c r="FO1237" s="96" t="s">
        <v>216</v>
      </c>
      <c r="FP1237" s="96" t="s">
        <v>216</v>
      </c>
      <c r="FQ1237" s="96" t="s">
        <v>216</v>
      </c>
      <c r="FR1237" s="55">
        <f t="shared" ref="FR1237:GF1237" si="1889">SUM(FR1238:FR1245)</f>
        <v>3608524.37</v>
      </c>
      <c r="FS1237" s="55">
        <f t="shared" si="1889"/>
        <v>3677863.1</v>
      </c>
      <c r="FT1237" s="55">
        <f t="shared" si="1889"/>
        <v>3716551.86</v>
      </c>
      <c r="FU1237" s="55">
        <f t="shared" si="1889"/>
        <v>146697.48000000001</v>
      </c>
      <c r="FV1237" s="55">
        <f t="shared" si="1889"/>
        <v>151540.76</v>
      </c>
      <c r="FW1237" s="55">
        <f t="shared" si="1889"/>
        <v>151540.76</v>
      </c>
      <c r="FX1237" s="55">
        <f t="shared" si="1889"/>
        <v>116</v>
      </c>
      <c r="FY1237" s="55">
        <f t="shared" si="1889"/>
        <v>116</v>
      </c>
      <c r="FZ1237" s="55">
        <f t="shared" si="1889"/>
        <v>116</v>
      </c>
      <c r="GA1237" s="55">
        <f t="shared" si="1889"/>
        <v>3896440</v>
      </c>
      <c r="GB1237" s="55">
        <f t="shared" si="1889"/>
        <v>4119276</v>
      </c>
      <c r="GC1237" s="55">
        <f t="shared" si="1889"/>
        <v>4119276</v>
      </c>
      <c r="GD1237" s="55">
        <f t="shared" si="1889"/>
        <v>270890.15999999997</v>
      </c>
      <c r="GE1237" s="55">
        <f t="shared" si="1889"/>
        <v>270890.15999999997</v>
      </c>
      <c r="GF1237" s="55">
        <f t="shared" si="1889"/>
        <v>270890.15999999997</v>
      </c>
      <c r="GG1237" s="96" t="s">
        <v>216</v>
      </c>
      <c r="GH1237" s="96" t="s">
        <v>216</v>
      </c>
      <c r="GI1237" s="96" t="s">
        <v>216</v>
      </c>
      <c r="GJ1237" s="96" t="s">
        <v>216</v>
      </c>
      <c r="GK1237" s="96" t="s">
        <v>216</v>
      </c>
      <c r="GL1237" s="96" t="s">
        <v>216</v>
      </c>
      <c r="GM1237" s="55">
        <f t="shared" ref="GM1237:HA1237" si="1890">SUM(GM1238:GM1245)</f>
        <v>4052790.6</v>
      </c>
      <c r="GN1237" s="55">
        <f t="shared" si="1890"/>
        <v>4156160.52</v>
      </c>
      <c r="GO1237" s="55">
        <f t="shared" si="1890"/>
        <v>4197605</v>
      </c>
      <c r="GP1237" s="55">
        <f t="shared" si="1890"/>
        <v>274333.03999999998</v>
      </c>
      <c r="GQ1237" s="55">
        <f t="shared" si="1890"/>
        <v>283800.96000000002</v>
      </c>
      <c r="GR1237" s="55">
        <f t="shared" si="1890"/>
        <v>283800.96000000002</v>
      </c>
      <c r="GS1237" s="55">
        <f t="shared" si="1890"/>
        <v>56</v>
      </c>
      <c r="GT1237" s="55">
        <f t="shared" si="1890"/>
        <v>56</v>
      </c>
      <c r="GU1237" s="55">
        <f t="shared" si="1890"/>
        <v>56</v>
      </c>
      <c r="GV1237" s="55">
        <f t="shared" si="1890"/>
        <v>1881040</v>
      </c>
      <c r="GW1237" s="55">
        <f t="shared" si="1890"/>
        <v>1988616</v>
      </c>
      <c r="GX1237" s="55">
        <f t="shared" si="1890"/>
        <v>1988616</v>
      </c>
      <c r="GY1237" s="55">
        <f t="shared" si="1890"/>
        <v>130774.56</v>
      </c>
      <c r="GZ1237" s="55">
        <f t="shared" si="1890"/>
        <v>130774.56</v>
      </c>
      <c r="HA1237" s="55">
        <f t="shared" si="1890"/>
        <v>130774.56</v>
      </c>
      <c r="HB1237" s="96" t="s">
        <v>216</v>
      </c>
      <c r="HC1237" s="96" t="s">
        <v>216</v>
      </c>
      <c r="HD1237" s="96" t="s">
        <v>216</v>
      </c>
      <c r="HE1237" s="96" t="s">
        <v>216</v>
      </c>
      <c r="HF1237" s="96" t="s">
        <v>216</v>
      </c>
      <c r="HG1237" s="96" t="s">
        <v>216</v>
      </c>
      <c r="HH1237" s="55">
        <f t="shared" ref="HH1237:HV1237" si="1891">SUM(HH1238:HH1245)</f>
        <v>1966856.08</v>
      </c>
      <c r="HI1237" s="55">
        <f t="shared" si="1891"/>
        <v>2016798</v>
      </c>
      <c r="HJ1237" s="55">
        <f t="shared" si="1891"/>
        <v>2027226.32</v>
      </c>
      <c r="HK1237" s="55">
        <f t="shared" si="1891"/>
        <v>135141.44</v>
      </c>
      <c r="HL1237" s="55">
        <f t="shared" si="1891"/>
        <v>139538.56</v>
      </c>
      <c r="HM1237" s="55">
        <f t="shared" si="1891"/>
        <v>139538.56</v>
      </c>
      <c r="HN1237" s="55">
        <f t="shared" si="1891"/>
        <v>120</v>
      </c>
      <c r="HO1237" s="55">
        <f t="shared" si="1891"/>
        <v>120</v>
      </c>
      <c r="HP1237" s="55">
        <f t="shared" si="1891"/>
        <v>120</v>
      </c>
      <c r="HQ1237" s="55">
        <f t="shared" si="1891"/>
        <v>4262583</v>
      </c>
      <c r="HR1237" s="55">
        <f t="shared" si="1891"/>
        <v>4499620</v>
      </c>
      <c r="HS1237" s="55">
        <f t="shared" si="1891"/>
        <v>4499620</v>
      </c>
      <c r="HT1237" s="55">
        <f t="shared" si="1891"/>
        <v>280250.34999999998</v>
      </c>
      <c r="HU1237" s="55">
        <f t="shared" si="1891"/>
        <v>280250.34999999998</v>
      </c>
      <c r="HV1237" s="55">
        <f t="shared" si="1891"/>
        <v>280250.34999999998</v>
      </c>
      <c r="HW1237" s="96" t="s">
        <v>216</v>
      </c>
      <c r="HX1237" s="96" t="s">
        <v>216</v>
      </c>
      <c r="HY1237" s="96" t="s">
        <v>216</v>
      </c>
      <c r="HZ1237" s="96" t="s">
        <v>216</v>
      </c>
      <c r="IA1237" s="96" t="s">
        <v>216</v>
      </c>
      <c r="IB1237" s="96" t="s">
        <v>216</v>
      </c>
      <c r="IC1237" s="55">
        <f t="shared" ref="IC1237:IQ1237" si="1892">SUM(IC1238:IC1245)</f>
        <v>4401094.71</v>
      </c>
      <c r="ID1237" s="55">
        <f t="shared" si="1892"/>
        <v>4499177.75</v>
      </c>
      <c r="IE1237" s="55">
        <f t="shared" si="1892"/>
        <v>4552616.7</v>
      </c>
      <c r="IF1237" s="55">
        <f t="shared" si="1892"/>
        <v>238181.47</v>
      </c>
      <c r="IG1237" s="55">
        <f t="shared" si="1892"/>
        <v>247417.31</v>
      </c>
      <c r="IH1237" s="55">
        <f t="shared" si="1892"/>
        <v>247417.31</v>
      </c>
      <c r="II1237" s="55">
        <f t="shared" si="1892"/>
        <v>47</v>
      </c>
      <c r="IJ1237" s="55">
        <f t="shared" si="1892"/>
        <v>47</v>
      </c>
      <c r="IK1237" s="55">
        <f t="shared" si="1892"/>
        <v>47</v>
      </c>
      <c r="IL1237" s="55">
        <f t="shared" si="1892"/>
        <v>1021827</v>
      </c>
      <c r="IM1237" s="55">
        <f t="shared" si="1892"/>
        <v>1050262</v>
      </c>
      <c r="IN1237" s="55">
        <f t="shared" si="1892"/>
        <v>1050262</v>
      </c>
      <c r="IO1237" s="55">
        <f t="shared" si="1892"/>
        <v>109616.69</v>
      </c>
      <c r="IP1237" s="55">
        <f t="shared" si="1892"/>
        <v>109616.69</v>
      </c>
      <c r="IQ1237" s="55">
        <f t="shared" si="1892"/>
        <v>109616.69</v>
      </c>
      <c r="IR1237" s="96" t="s">
        <v>216</v>
      </c>
      <c r="IS1237" s="96" t="s">
        <v>216</v>
      </c>
      <c r="IT1237" s="96" t="s">
        <v>216</v>
      </c>
      <c r="IU1237" s="96" t="s">
        <v>216</v>
      </c>
      <c r="IV1237" s="96" t="s">
        <v>216</v>
      </c>
      <c r="IW1237" s="96" t="s">
        <v>216</v>
      </c>
      <c r="IX1237" s="55">
        <f t="shared" ref="IX1237:JL1237" si="1893">SUM(IX1238:IX1245)</f>
        <v>1050457.05</v>
      </c>
      <c r="IY1237" s="55">
        <f t="shared" si="1893"/>
        <v>1050264.3500000001</v>
      </c>
      <c r="IZ1237" s="55">
        <f t="shared" si="1893"/>
        <v>1050264.3500000001</v>
      </c>
      <c r="JA1237" s="55">
        <f t="shared" si="1893"/>
        <v>302470.38</v>
      </c>
      <c r="JB1237" s="55">
        <f t="shared" si="1893"/>
        <v>318305.15000000002</v>
      </c>
      <c r="JC1237" s="55">
        <f t="shared" si="1893"/>
        <v>318305.15000000002</v>
      </c>
      <c r="JD1237" s="55">
        <f t="shared" si="1893"/>
        <v>41</v>
      </c>
      <c r="JE1237" s="55">
        <f t="shared" si="1893"/>
        <v>41</v>
      </c>
      <c r="JF1237" s="55">
        <f t="shared" si="1893"/>
        <v>41</v>
      </c>
      <c r="JG1237" s="55">
        <f t="shared" si="1893"/>
        <v>1377190</v>
      </c>
      <c r="JH1237" s="55">
        <f t="shared" si="1893"/>
        <v>1455951</v>
      </c>
      <c r="JI1237" s="55">
        <f t="shared" si="1893"/>
        <v>1455951</v>
      </c>
      <c r="JJ1237" s="55">
        <f t="shared" si="1893"/>
        <v>95745.66</v>
      </c>
      <c r="JK1237" s="55">
        <f t="shared" si="1893"/>
        <v>95745.66</v>
      </c>
      <c r="JL1237" s="55">
        <f t="shared" si="1893"/>
        <v>95745.66</v>
      </c>
      <c r="JM1237" s="96" t="s">
        <v>216</v>
      </c>
      <c r="JN1237" s="96" t="s">
        <v>216</v>
      </c>
      <c r="JO1237" s="96" t="s">
        <v>216</v>
      </c>
      <c r="JP1237" s="96" t="s">
        <v>216</v>
      </c>
      <c r="JQ1237" s="96" t="s">
        <v>216</v>
      </c>
      <c r="JR1237" s="96" t="s">
        <v>216</v>
      </c>
      <c r="JS1237" s="55">
        <f t="shared" ref="JS1237:KG1237" si="1894">SUM(JS1238:JS1245)</f>
        <v>1424998.87</v>
      </c>
      <c r="JT1237" s="55">
        <f t="shared" si="1894"/>
        <v>1455952.23</v>
      </c>
      <c r="JU1237" s="55">
        <f t="shared" si="1894"/>
        <v>1461461.81</v>
      </c>
      <c r="JV1237" s="55">
        <f t="shared" si="1894"/>
        <v>67943.56</v>
      </c>
      <c r="JW1237" s="55">
        <f t="shared" si="1894"/>
        <v>71032.5</v>
      </c>
      <c r="JX1237" s="55">
        <f t="shared" si="1894"/>
        <v>71032.5</v>
      </c>
      <c r="JY1237" s="55">
        <f t="shared" si="1894"/>
        <v>60</v>
      </c>
      <c r="JZ1237" s="55">
        <f t="shared" si="1894"/>
        <v>60</v>
      </c>
      <c r="KA1237" s="55">
        <f t="shared" si="1894"/>
        <v>60</v>
      </c>
      <c r="KB1237" s="55">
        <f t="shared" si="1894"/>
        <v>2015400</v>
      </c>
      <c r="KC1237" s="55">
        <f t="shared" si="1894"/>
        <v>2130660</v>
      </c>
      <c r="KD1237" s="55">
        <f t="shared" si="1894"/>
        <v>2130660</v>
      </c>
      <c r="KE1237" s="55">
        <f t="shared" si="1894"/>
        <v>140115.6</v>
      </c>
      <c r="KF1237" s="55">
        <f t="shared" si="1894"/>
        <v>140115.6</v>
      </c>
      <c r="KG1237" s="55">
        <f t="shared" si="1894"/>
        <v>140115.6</v>
      </c>
      <c r="KH1237" s="96" t="s">
        <v>216</v>
      </c>
      <c r="KI1237" s="96" t="s">
        <v>216</v>
      </c>
      <c r="KJ1237" s="96" t="s">
        <v>216</v>
      </c>
      <c r="KK1237" s="96" t="s">
        <v>216</v>
      </c>
      <c r="KL1237" s="96" t="s">
        <v>216</v>
      </c>
      <c r="KM1237" s="96" t="s">
        <v>216</v>
      </c>
      <c r="KN1237" s="55">
        <f t="shared" ref="KN1237:LB1237" si="1895">SUM(KN1238:KN1245)</f>
        <v>2085687</v>
      </c>
      <c r="KO1237" s="55">
        <f t="shared" si="1895"/>
        <v>2130662.3999999999</v>
      </c>
      <c r="KP1237" s="55">
        <f t="shared" si="1895"/>
        <v>2142908.4</v>
      </c>
      <c r="KQ1237" s="55">
        <f t="shared" si="1895"/>
        <v>110374.8</v>
      </c>
      <c r="KR1237" s="55">
        <f t="shared" si="1895"/>
        <v>115257.60000000001</v>
      </c>
      <c r="KS1237" s="55">
        <f t="shared" si="1895"/>
        <v>115257.60000000001</v>
      </c>
      <c r="KT1237" s="55">
        <f t="shared" si="1895"/>
        <v>73</v>
      </c>
      <c r="KU1237" s="55">
        <f t="shared" si="1895"/>
        <v>73</v>
      </c>
      <c r="KV1237" s="55">
        <f t="shared" si="1895"/>
        <v>73</v>
      </c>
      <c r="KW1237" s="55">
        <f t="shared" si="1895"/>
        <v>2452070</v>
      </c>
      <c r="KX1237" s="55">
        <f t="shared" si="1895"/>
        <v>2592303</v>
      </c>
      <c r="KY1237" s="55">
        <f t="shared" si="1895"/>
        <v>2592303</v>
      </c>
      <c r="KZ1237" s="55">
        <f t="shared" si="1895"/>
        <v>170473.98</v>
      </c>
      <c r="LA1237" s="55">
        <f t="shared" si="1895"/>
        <v>170473.98</v>
      </c>
      <c r="LB1237" s="55">
        <f t="shared" si="1895"/>
        <v>170473.98</v>
      </c>
      <c r="LC1237" s="96" t="s">
        <v>216</v>
      </c>
      <c r="LD1237" s="96" t="s">
        <v>216</v>
      </c>
      <c r="LE1237" s="96" t="s">
        <v>216</v>
      </c>
      <c r="LF1237" s="96" t="s">
        <v>216</v>
      </c>
      <c r="LG1237" s="96" t="s">
        <v>216</v>
      </c>
      <c r="LH1237" s="96" t="s">
        <v>216</v>
      </c>
      <c r="LI1237" s="55">
        <f t="shared" ref="LI1237:LW1237" si="1896">SUM(LI1238:LI1245)</f>
        <v>2493904.84</v>
      </c>
      <c r="LJ1237" s="55">
        <f t="shared" si="1896"/>
        <v>2546148.75</v>
      </c>
      <c r="LK1237" s="55">
        <f t="shared" si="1896"/>
        <v>2565452.14</v>
      </c>
      <c r="LL1237" s="55">
        <f t="shared" si="1896"/>
        <v>224780.14</v>
      </c>
      <c r="LM1237" s="55">
        <f t="shared" si="1896"/>
        <v>233135.72</v>
      </c>
      <c r="LN1237" s="55">
        <f t="shared" si="1896"/>
        <v>233135.72</v>
      </c>
      <c r="LO1237" s="55">
        <f t="shared" si="1896"/>
        <v>38</v>
      </c>
      <c r="LP1237" s="55">
        <f t="shared" si="1896"/>
        <v>38</v>
      </c>
      <c r="LQ1237" s="55">
        <f t="shared" si="1896"/>
        <v>38</v>
      </c>
      <c r="LR1237" s="55">
        <f t="shared" si="1896"/>
        <v>1508203</v>
      </c>
      <c r="LS1237" s="55">
        <f t="shared" si="1896"/>
        <v>1587718</v>
      </c>
      <c r="LT1237" s="55">
        <f t="shared" si="1896"/>
        <v>1587718</v>
      </c>
      <c r="LU1237" s="55">
        <f t="shared" si="1896"/>
        <v>88759.03</v>
      </c>
      <c r="LV1237" s="55">
        <f t="shared" si="1896"/>
        <v>88759.03</v>
      </c>
      <c r="LW1237" s="55">
        <f t="shared" si="1896"/>
        <v>88759.03</v>
      </c>
      <c r="LX1237" s="96" t="s">
        <v>216</v>
      </c>
      <c r="LY1237" s="96" t="s">
        <v>216</v>
      </c>
      <c r="LZ1237" s="96" t="s">
        <v>216</v>
      </c>
      <c r="MA1237" s="96" t="s">
        <v>216</v>
      </c>
      <c r="MB1237" s="96" t="s">
        <v>216</v>
      </c>
      <c r="MC1237" s="96" t="s">
        <v>216</v>
      </c>
      <c r="MD1237" s="55">
        <f t="shared" ref="MD1237:MR1237" si="1897">SUM(MD1238:MD1245)</f>
        <v>1559020.31</v>
      </c>
      <c r="ME1237" s="55">
        <f t="shared" si="1897"/>
        <v>1587716.69</v>
      </c>
      <c r="MF1237" s="55">
        <f t="shared" si="1897"/>
        <v>1593850.04</v>
      </c>
      <c r="MG1237" s="55">
        <f t="shared" si="1897"/>
        <v>84334.11</v>
      </c>
      <c r="MH1237" s="55">
        <f t="shared" si="1897"/>
        <v>88410.12</v>
      </c>
      <c r="MI1237" s="55">
        <f t="shared" si="1897"/>
        <v>88410.12</v>
      </c>
      <c r="MJ1237" s="55">
        <f t="shared" si="1897"/>
        <v>97</v>
      </c>
      <c r="MK1237" s="55">
        <f t="shared" si="1897"/>
        <v>97</v>
      </c>
      <c r="ML1237" s="55">
        <f t="shared" si="1897"/>
        <v>97</v>
      </c>
      <c r="MM1237" s="55">
        <f t="shared" si="1897"/>
        <v>3258230</v>
      </c>
      <c r="MN1237" s="55">
        <f t="shared" si="1897"/>
        <v>3444567</v>
      </c>
      <c r="MO1237" s="55">
        <f t="shared" si="1897"/>
        <v>3444567</v>
      </c>
      <c r="MP1237" s="55">
        <f t="shared" si="1897"/>
        <v>226520.22</v>
      </c>
      <c r="MQ1237" s="55">
        <f t="shared" si="1897"/>
        <v>226520.22</v>
      </c>
      <c r="MR1237" s="55">
        <f t="shared" si="1897"/>
        <v>226520.22</v>
      </c>
      <c r="MS1237" s="96" t="s">
        <v>216</v>
      </c>
      <c r="MT1237" s="96" t="s">
        <v>216</v>
      </c>
      <c r="MU1237" s="96" t="s">
        <v>216</v>
      </c>
      <c r="MV1237" s="96" t="s">
        <v>216</v>
      </c>
      <c r="MW1237" s="96" t="s">
        <v>216</v>
      </c>
      <c r="MX1237" s="96" t="s">
        <v>216</v>
      </c>
      <c r="MY1237" s="55">
        <f t="shared" ref="MY1237:NM1237" si="1898">SUM(MY1238:MY1245)</f>
        <v>3377049.18</v>
      </c>
      <c r="MZ1237" s="55">
        <f t="shared" si="1898"/>
        <v>3450721.65</v>
      </c>
      <c r="NA1237" s="55">
        <f t="shared" si="1898"/>
        <v>3479542.29</v>
      </c>
      <c r="NB1237" s="55">
        <f t="shared" si="1898"/>
        <v>212794.72</v>
      </c>
      <c r="NC1237" s="55">
        <f t="shared" si="1898"/>
        <v>218088.01</v>
      </c>
      <c r="ND1237" s="55">
        <f t="shared" si="1898"/>
        <v>218088.01</v>
      </c>
      <c r="NE1237" s="55">
        <f t="shared" si="1898"/>
        <v>77</v>
      </c>
      <c r="NF1237" s="55">
        <f t="shared" si="1898"/>
        <v>77</v>
      </c>
      <c r="NG1237" s="55">
        <f t="shared" si="1898"/>
        <v>77</v>
      </c>
      <c r="NH1237" s="55">
        <f t="shared" si="1898"/>
        <v>2818213</v>
      </c>
      <c r="NI1237" s="55">
        <f t="shared" si="1898"/>
        <v>2972647</v>
      </c>
      <c r="NJ1237" s="55">
        <f t="shared" si="1898"/>
        <v>2972647</v>
      </c>
      <c r="NK1237" s="55">
        <f t="shared" si="1898"/>
        <v>179834.17</v>
      </c>
      <c r="NL1237" s="55">
        <f t="shared" si="1898"/>
        <v>179834.17</v>
      </c>
      <c r="NM1237" s="55">
        <f t="shared" si="1898"/>
        <v>179834.17</v>
      </c>
      <c r="NN1237" s="96" t="s">
        <v>216</v>
      </c>
      <c r="NO1237" s="96" t="s">
        <v>216</v>
      </c>
      <c r="NP1237" s="96" t="s">
        <v>216</v>
      </c>
      <c r="NQ1237" s="96" t="s">
        <v>216</v>
      </c>
      <c r="NR1237" s="96" t="s">
        <v>216</v>
      </c>
      <c r="NS1237" s="96" t="s">
        <v>216</v>
      </c>
      <c r="NT1237" s="55">
        <f t="shared" ref="NT1237:OH1237" si="1899">SUM(NT1238:NT1245)</f>
        <v>2913457.52</v>
      </c>
      <c r="NU1237" s="55">
        <f t="shared" si="1899"/>
        <v>2972649.52</v>
      </c>
      <c r="NV1237" s="55">
        <f t="shared" si="1899"/>
        <v>2996834.31</v>
      </c>
      <c r="NW1237" s="55">
        <f t="shared" si="1899"/>
        <v>208114.66</v>
      </c>
      <c r="NX1237" s="55">
        <f t="shared" si="1899"/>
        <v>215549.04</v>
      </c>
      <c r="NY1237" s="55">
        <f t="shared" si="1899"/>
        <v>215549.04</v>
      </c>
      <c r="NZ1237" s="55">
        <f t="shared" si="1899"/>
        <v>35</v>
      </c>
      <c r="OA1237" s="55">
        <f t="shared" si="1899"/>
        <v>35</v>
      </c>
      <c r="OB1237" s="55">
        <f t="shared" si="1899"/>
        <v>35</v>
      </c>
      <c r="OC1237" s="55">
        <f t="shared" si="1899"/>
        <v>1175650</v>
      </c>
      <c r="OD1237" s="55">
        <f t="shared" si="1899"/>
        <v>1242885</v>
      </c>
      <c r="OE1237" s="55">
        <f t="shared" si="1899"/>
        <v>1242885</v>
      </c>
      <c r="OF1237" s="55">
        <f t="shared" si="1899"/>
        <v>81734.100000000006</v>
      </c>
      <c r="OG1237" s="55">
        <f t="shared" si="1899"/>
        <v>81734.100000000006</v>
      </c>
      <c r="OH1237" s="55">
        <f t="shared" si="1899"/>
        <v>81734.100000000006</v>
      </c>
      <c r="OI1237" s="96" t="s">
        <v>216</v>
      </c>
      <c r="OJ1237" s="96" t="s">
        <v>216</v>
      </c>
      <c r="OK1237" s="96" t="s">
        <v>216</v>
      </c>
      <c r="OL1237" s="96" t="s">
        <v>216</v>
      </c>
      <c r="OM1237" s="96" t="s">
        <v>216</v>
      </c>
      <c r="ON1237" s="96" t="s">
        <v>216</v>
      </c>
      <c r="OO1237" s="55">
        <f t="shared" ref="OO1237:PC1237" si="1900">SUM(OO1238:OO1245)</f>
        <v>1215656.75</v>
      </c>
      <c r="OP1237" s="55">
        <f t="shared" si="1900"/>
        <v>1242886.05</v>
      </c>
      <c r="OQ1237" s="55">
        <f t="shared" si="1900"/>
        <v>1248604</v>
      </c>
      <c r="OR1237" s="55">
        <f t="shared" si="1900"/>
        <v>91376.6</v>
      </c>
      <c r="OS1237" s="55">
        <f t="shared" si="1900"/>
        <v>95765.25</v>
      </c>
      <c r="OT1237" s="55">
        <f t="shared" si="1900"/>
        <v>95765.25</v>
      </c>
      <c r="OU1237" s="55">
        <f t="shared" si="1900"/>
        <v>103</v>
      </c>
      <c r="OV1237" s="55">
        <f t="shared" si="1900"/>
        <v>103</v>
      </c>
      <c r="OW1237" s="55">
        <f t="shared" si="1900"/>
        <v>103</v>
      </c>
      <c r="OX1237" s="55">
        <f t="shared" si="1900"/>
        <v>3459770</v>
      </c>
      <c r="OY1237" s="55">
        <f t="shared" si="1900"/>
        <v>3657633</v>
      </c>
      <c r="OZ1237" s="55">
        <f t="shared" si="1900"/>
        <v>3657633</v>
      </c>
      <c r="PA1237" s="55">
        <f t="shared" si="1900"/>
        <v>240531.78</v>
      </c>
      <c r="PB1237" s="55">
        <f t="shared" si="1900"/>
        <v>240531.78</v>
      </c>
      <c r="PC1237" s="55">
        <f t="shared" si="1900"/>
        <v>240531.78</v>
      </c>
      <c r="PD1237" s="96" t="s">
        <v>216</v>
      </c>
      <c r="PE1237" s="96" t="s">
        <v>216</v>
      </c>
      <c r="PF1237" s="96" t="s">
        <v>216</v>
      </c>
      <c r="PG1237" s="96" t="s">
        <v>216</v>
      </c>
      <c r="PH1237" s="96" t="s">
        <v>216</v>
      </c>
      <c r="PI1237" s="96" t="s">
        <v>216</v>
      </c>
      <c r="PJ1237" s="55">
        <f t="shared" ref="PJ1237:PX1237" si="1901">SUM(PJ1238:PJ1245)</f>
        <v>3577866.71</v>
      </c>
      <c r="PK1237" s="55">
        <f t="shared" si="1901"/>
        <v>3657627.85</v>
      </c>
      <c r="PL1237" s="55">
        <f t="shared" si="1901"/>
        <v>3694547.17</v>
      </c>
      <c r="PM1237" s="55">
        <f t="shared" si="1901"/>
        <v>279877.78000000003</v>
      </c>
      <c r="PN1237" s="55">
        <f t="shared" si="1901"/>
        <v>287938.56</v>
      </c>
      <c r="PO1237" s="55">
        <f t="shared" si="1901"/>
        <v>287938.56</v>
      </c>
      <c r="PP1237" s="55">
        <f t="shared" si="1901"/>
        <v>167</v>
      </c>
      <c r="PQ1237" s="55">
        <f t="shared" si="1901"/>
        <v>167</v>
      </c>
      <c r="PR1237" s="55">
        <f t="shared" si="1901"/>
        <v>167</v>
      </c>
      <c r="PS1237" s="55">
        <f t="shared" si="1901"/>
        <v>6073096</v>
      </c>
      <c r="PT1237" s="55">
        <f t="shared" si="1901"/>
        <v>6406937</v>
      </c>
      <c r="PU1237" s="55">
        <f t="shared" si="1901"/>
        <v>6406937</v>
      </c>
      <c r="PV1237" s="55">
        <f t="shared" si="1901"/>
        <v>390026.72</v>
      </c>
      <c r="PW1237" s="55">
        <f t="shared" si="1901"/>
        <v>390026.72</v>
      </c>
      <c r="PX1237" s="55">
        <f t="shared" si="1901"/>
        <v>390026.72</v>
      </c>
      <c r="PY1237" s="96" t="s">
        <v>216</v>
      </c>
      <c r="PZ1237" s="96" t="s">
        <v>216</v>
      </c>
      <c r="QA1237" s="96" t="s">
        <v>216</v>
      </c>
      <c r="QB1237" s="96" t="s">
        <v>216</v>
      </c>
      <c r="QC1237" s="96" t="s">
        <v>216</v>
      </c>
      <c r="QD1237" s="96" t="s">
        <v>216</v>
      </c>
      <c r="QE1237" s="55">
        <f t="shared" ref="QE1237:QS1237" si="1902">SUM(QE1238:QE1245)</f>
        <v>6324781.4199999999</v>
      </c>
      <c r="QF1237" s="55">
        <f t="shared" si="1902"/>
        <v>6459028.2000000002</v>
      </c>
      <c r="QG1237" s="55">
        <f t="shared" si="1902"/>
        <v>6518031.4100000001</v>
      </c>
      <c r="QH1237" s="55">
        <f t="shared" si="1902"/>
        <v>428472.23</v>
      </c>
      <c r="QI1237" s="55">
        <f t="shared" si="1902"/>
        <v>441213.9</v>
      </c>
      <c r="QJ1237" s="55">
        <f t="shared" si="1902"/>
        <v>441213.9</v>
      </c>
      <c r="QK1237" s="55">
        <f t="shared" si="1902"/>
        <v>86</v>
      </c>
      <c r="QL1237" s="55">
        <f t="shared" si="1902"/>
        <v>86</v>
      </c>
      <c r="QM1237" s="55">
        <f t="shared" si="1902"/>
        <v>86</v>
      </c>
      <c r="QN1237" s="55">
        <f t="shared" si="1902"/>
        <v>3120523</v>
      </c>
      <c r="QO1237" s="55">
        <f t="shared" si="1902"/>
        <v>3292246</v>
      </c>
      <c r="QP1237" s="55">
        <f t="shared" si="1902"/>
        <v>3292246</v>
      </c>
      <c r="QQ1237" s="55">
        <f t="shared" si="1902"/>
        <v>200851.51</v>
      </c>
      <c r="QR1237" s="55">
        <f t="shared" si="1902"/>
        <v>200851.51</v>
      </c>
      <c r="QS1237" s="55">
        <f t="shared" si="1902"/>
        <v>200851.51</v>
      </c>
      <c r="QT1237" s="96" t="s">
        <v>216</v>
      </c>
      <c r="QU1237" s="96" t="s">
        <v>216</v>
      </c>
      <c r="QV1237" s="96" t="s">
        <v>216</v>
      </c>
      <c r="QW1237" s="96" t="s">
        <v>216</v>
      </c>
      <c r="QX1237" s="96" t="s">
        <v>216</v>
      </c>
      <c r="QY1237" s="96" t="s">
        <v>216</v>
      </c>
      <c r="QZ1237" s="55">
        <f t="shared" ref="QZ1237:RN1237" si="1903">SUM(QZ1238:QZ1245)</f>
        <v>3216477.02</v>
      </c>
      <c r="RA1237" s="55">
        <f t="shared" si="1903"/>
        <v>3292241.39</v>
      </c>
      <c r="RB1237" s="55">
        <f t="shared" si="1903"/>
        <v>3313159.68</v>
      </c>
      <c r="RC1237" s="55">
        <f t="shared" si="1903"/>
        <v>158076.20000000001</v>
      </c>
      <c r="RD1237" s="55">
        <f t="shared" si="1903"/>
        <v>162309.51</v>
      </c>
      <c r="RE1237" s="55">
        <f t="shared" si="1903"/>
        <v>162309.51</v>
      </c>
      <c r="RF1237" s="55">
        <f t="shared" si="1903"/>
        <v>40</v>
      </c>
      <c r="RG1237" s="55">
        <f t="shared" si="1903"/>
        <v>40</v>
      </c>
      <c r="RH1237" s="55">
        <f t="shared" si="1903"/>
        <v>40</v>
      </c>
      <c r="RI1237" s="55">
        <f t="shared" si="1903"/>
        <v>1343600</v>
      </c>
      <c r="RJ1237" s="55">
        <f t="shared" si="1903"/>
        <v>1420440</v>
      </c>
      <c r="RK1237" s="55">
        <f t="shared" si="1903"/>
        <v>1420440</v>
      </c>
      <c r="RL1237" s="55">
        <f t="shared" si="1903"/>
        <v>93410.4</v>
      </c>
      <c r="RM1237" s="55">
        <f t="shared" si="1903"/>
        <v>93410.4</v>
      </c>
      <c r="RN1237" s="55">
        <f t="shared" si="1903"/>
        <v>93410.4</v>
      </c>
      <c r="RO1237" s="96" t="s">
        <v>216</v>
      </c>
      <c r="RP1237" s="96" t="s">
        <v>216</v>
      </c>
      <c r="RQ1237" s="96" t="s">
        <v>216</v>
      </c>
      <c r="RR1237" s="96" t="s">
        <v>216</v>
      </c>
      <c r="RS1237" s="96" t="s">
        <v>216</v>
      </c>
      <c r="RT1237" s="96" t="s">
        <v>216</v>
      </c>
      <c r="RU1237" s="55">
        <f t="shared" ref="RU1237:SI1237" si="1904">SUM(RU1238:RU1245)</f>
        <v>1414307.2</v>
      </c>
      <c r="RV1237" s="55">
        <f t="shared" si="1904"/>
        <v>1444190</v>
      </c>
      <c r="RW1237" s="55">
        <f t="shared" si="1904"/>
        <v>1450883.6</v>
      </c>
      <c r="RX1237" s="55">
        <f t="shared" si="1904"/>
        <v>90816</v>
      </c>
      <c r="RY1237" s="55">
        <f t="shared" si="1904"/>
        <v>94186.4</v>
      </c>
      <c r="RZ1237" s="55">
        <f t="shared" si="1904"/>
        <v>94186.4</v>
      </c>
      <c r="SA1237" s="55">
        <f t="shared" si="1904"/>
        <v>37</v>
      </c>
      <c r="SB1237" s="55">
        <f t="shared" si="1904"/>
        <v>37</v>
      </c>
      <c r="SC1237" s="55">
        <f t="shared" si="1904"/>
        <v>37</v>
      </c>
      <c r="SD1237" s="55">
        <f t="shared" si="1904"/>
        <v>1242830</v>
      </c>
      <c r="SE1237" s="55">
        <f t="shared" si="1904"/>
        <v>1313907</v>
      </c>
      <c r="SF1237" s="55">
        <f t="shared" si="1904"/>
        <v>1313907</v>
      </c>
      <c r="SG1237" s="55">
        <f t="shared" si="1904"/>
        <v>86404.62</v>
      </c>
      <c r="SH1237" s="55">
        <f t="shared" si="1904"/>
        <v>86404.62</v>
      </c>
      <c r="SI1237" s="55">
        <f t="shared" si="1904"/>
        <v>86404.62</v>
      </c>
      <c r="SJ1237" s="96" t="s">
        <v>216</v>
      </c>
      <c r="SK1237" s="96" t="s">
        <v>216</v>
      </c>
      <c r="SL1237" s="96" t="s">
        <v>216</v>
      </c>
      <c r="SM1237" s="96" t="s">
        <v>216</v>
      </c>
      <c r="SN1237" s="96" t="s">
        <v>216</v>
      </c>
      <c r="SO1237" s="96" t="s">
        <v>216</v>
      </c>
      <c r="SP1237" s="55">
        <f t="shared" ref="SP1237:TD1237" si="1905">SUM(SP1238:SP1245)</f>
        <v>1288658.94</v>
      </c>
      <c r="SQ1237" s="55">
        <f t="shared" si="1905"/>
        <v>1316738.6100000001</v>
      </c>
      <c r="SR1237" s="55">
        <f t="shared" si="1905"/>
        <v>1323048.22</v>
      </c>
      <c r="SS1237" s="55">
        <f t="shared" si="1905"/>
        <v>136015.70000000001</v>
      </c>
      <c r="ST1237" s="55">
        <f t="shared" si="1905"/>
        <v>141829.51</v>
      </c>
      <c r="SU1237" s="55">
        <f t="shared" si="1905"/>
        <v>141829.51</v>
      </c>
      <c r="SV1237" s="55">
        <f t="shared" si="1905"/>
        <v>80</v>
      </c>
      <c r="SW1237" s="55">
        <f t="shared" si="1905"/>
        <v>80</v>
      </c>
      <c r="SX1237" s="55">
        <f t="shared" si="1905"/>
        <v>80</v>
      </c>
      <c r="SY1237" s="55">
        <f t="shared" si="1905"/>
        <v>2918983</v>
      </c>
      <c r="SZ1237" s="55">
        <f t="shared" si="1905"/>
        <v>3079180</v>
      </c>
      <c r="TA1237" s="55">
        <f t="shared" si="1905"/>
        <v>3079180</v>
      </c>
      <c r="TB1237" s="55">
        <f t="shared" si="1905"/>
        <v>186839.95</v>
      </c>
      <c r="TC1237" s="55">
        <f t="shared" si="1905"/>
        <v>186839.95</v>
      </c>
      <c r="TD1237" s="55">
        <f t="shared" si="1905"/>
        <v>186839.95</v>
      </c>
      <c r="TE1237" s="96" t="s">
        <v>216</v>
      </c>
      <c r="TF1237" s="96" t="s">
        <v>216</v>
      </c>
      <c r="TG1237" s="96" t="s">
        <v>216</v>
      </c>
      <c r="TH1237" s="96" t="s">
        <v>216</v>
      </c>
      <c r="TI1237" s="96" t="s">
        <v>216</v>
      </c>
      <c r="TJ1237" s="96" t="s">
        <v>216</v>
      </c>
      <c r="TK1237" s="55">
        <f t="shared" ref="TK1237:TY1237" si="1906">SUM(TK1238:TK1245)</f>
        <v>3014210.12</v>
      </c>
      <c r="TL1237" s="55">
        <f t="shared" si="1906"/>
        <v>3079180.84</v>
      </c>
      <c r="TM1237" s="55">
        <f t="shared" si="1906"/>
        <v>3098181.76</v>
      </c>
      <c r="TN1237" s="55">
        <f t="shared" si="1906"/>
        <v>220851.44</v>
      </c>
      <c r="TO1237" s="55">
        <f t="shared" si="1906"/>
        <v>229769.15</v>
      </c>
      <c r="TP1237" s="55">
        <f t="shared" si="1906"/>
        <v>229769.15</v>
      </c>
      <c r="TQ1237" s="55">
        <f t="shared" si="1906"/>
        <v>62</v>
      </c>
      <c r="TR1237" s="55">
        <f t="shared" si="1906"/>
        <v>62</v>
      </c>
      <c r="TS1237" s="55">
        <f t="shared" si="1906"/>
        <v>62</v>
      </c>
      <c r="TT1237" s="55">
        <f t="shared" si="1906"/>
        <v>2082580</v>
      </c>
      <c r="TU1237" s="55">
        <f t="shared" si="1906"/>
        <v>2201682</v>
      </c>
      <c r="TV1237" s="55">
        <f t="shared" si="1906"/>
        <v>2201682</v>
      </c>
      <c r="TW1237" s="55">
        <f t="shared" si="1906"/>
        <v>144786.12</v>
      </c>
      <c r="TX1237" s="55">
        <f t="shared" si="1906"/>
        <v>144786.12</v>
      </c>
      <c r="TY1237" s="55">
        <f t="shared" si="1906"/>
        <v>144786.12</v>
      </c>
      <c r="TZ1237" s="96" t="s">
        <v>216</v>
      </c>
      <c r="UA1237" s="96" t="s">
        <v>216</v>
      </c>
      <c r="UB1237" s="96" t="s">
        <v>216</v>
      </c>
      <c r="UC1237" s="96" t="s">
        <v>216</v>
      </c>
      <c r="UD1237" s="96" t="s">
        <v>216</v>
      </c>
      <c r="UE1237" s="96" t="s">
        <v>216</v>
      </c>
      <c r="UF1237" s="55">
        <f t="shared" ref="UF1237:UT1237" si="1907">SUM(UF1238:UF1245)</f>
        <v>2105534.2599999998</v>
      </c>
      <c r="UG1237" s="55">
        <f t="shared" si="1907"/>
        <v>2155655.06</v>
      </c>
      <c r="UH1237" s="55">
        <f t="shared" si="1907"/>
        <v>2172714.36</v>
      </c>
      <c r="UI1237" s="55">
        <f t="shared" si="1907"/>
        <v>180157.12</v>
      </c>
      <c r="UJ1237" s="55">
        <f t="shared" si="1907"/>
        <v>188847.66</v>
      </c>
      <c r="UK1237" s="55">
        <f t="shared" si="1907"/>
        <v>188847.66</v>
      </c>
      <c r="UL1237" s="55">
        <f t="shared" si="1907"/>
        <v>122</v>
      </c>
      <c r="UM1237" s="55">
        <f t="shared" si="1907"/>
        <v>122</v>
      </c>
      <c r="UN1237" s="55">
        <f t="shared" si="1907"/>
        <v>122</v>
      </c>
      <c r="UO1237" s="55">
        <f t="shared" si="1907"/>
        <v>4097980</v>
      </c>
      <c r="UP1237" s="55">
        <f t="shared" si="1907"/>
        <v>4332342</v>
      </c>
      <c r="UQ1237" s="55">
        <f t="shared" si="1907"/>
        <v>4332342</v>
      </c>
      <c r="UR1237" s="55">
        <f t="shared" si="1907"/>
        <v>284901.71999999997</v>
      </c>
      <c r="US1237" s="55">
        <f t="shared" si="1907"/>
        <v>284901.71999999997</v>
      </c>
      <c r="UT1237" s="55">
        <f t="shared" si="1907"/>
        <v>284901.71999999997</v>
      </c>
      <c r="UU1237" s="96" t="s">
        <v>216</v>
      </c>
      <c r="UV1237" s="96" t="s">
        <v>216</v>
      </c>
      <c r="UW1237" s="96" t="s">
        <v>216</v>
      </c>
      <c r="UX1237" s="96" t="s">
        <v>216</v>
      </c>
      <c r="UY1237" s="96" t="s">
        <v>216</v>
      </c>
      <c r="UZ1237" s="96" t="s">
        <v>216</v>
      </c>
      <c r="VA1237" s="55">
        <f t="shared" ref="VA1237:VO1237" si="1908">SUM(VA1238:VA1245)</f>
        <v>4243654.0999999996</v>
      </c>
      <c r="VB1237" s="55">
        <f t="shared" si="1908"/>
        <v>4332345.66</v>
      </c>
      <c r="VC1237" s="55">
        <f t="shared" si="1908"/>
        <v>4367194.96</v>
      </c>
      <c r="VD1237" s="55">
        <f t="shared" si="1908"/>
        <v>207951.44</v>
      </c>
      <c r="VE1237" s="55">
        <f t="shared" si="1908"/>
        <v>217796.84</v>
      </c>
      <c r="VF1237" s="55">
        <f t="shared" si="1908"/>
        <v>217796.84</v>
      </c>
      <c r="VG1237" s="55">
        <f t="shared" si="1908"/>
        <v>75</v>
      </c>
      <c r="VH1237" s="55">
        <f t="shared" si="1908"/>
        <v>75</v>
      </c>
      <c r="VI1237" s="55">
        <f t="shared" si="1908"/>
        <v>75</v>
      </c>
      <c r="VJ1237" s="55">
        <f t="shared" si="1908"/>
        <v>2751033</v>
      </c>
      <c r="VK1237" s="55">
        <f t="shared" si="1908"/>
        <v>2901625</v>
      </c>
      <c r="VL1237" s="55">
        <f t="shared" si="1908"/>
        <v>2901625</v>
      </c>
      <c r="VM1237" s="55">
        <f t="shared" si="1908"/>
        <v>175163.65</v>
      </c>
      <c r="VN1237" s="55">
        <f t="shared" si="1908"/>
        <v>175163.65</v>
      </c>
      <c r="VO1237" s="55">
        <f t="shared" si="1908"/>
        <v>175163.65</v>
      </c>
      <c r="VP1237" s="96" t="s">
        <v>216</v>
      </c>
      <c r="VQ1237" s="96" t="s">
        <v>216</v>
      </c>
      <c r="VR1237" s="96" t="s">
        <v>216</v>
      </c>
      <c r="VS1237" s="96" t="s">
        <v>216</v>
      </c>
      <c r="VT1237" s="96" t="s">
        <v>216</v>
      </c>
      <c r="VU1237" s="96" t="s">
        <v>216</v>
      </c>
      <c r="VV1237" s="55">
        <f t="shared" ref="VV1237:WJ1237" si="1909">SUM(VV1238:VV1245)</f>
        <v>2821515.64</v>
      </c>
      <c r="VW1237" s="55">
        <f t="shared" si="1909"/>
        <v>2883704.21</v>
      </c>
      <c r="VX1237" s="55">
        <f t="shared" si="1909"/>
        <v>2896893.14</v>
      </c>
      <c r="VY1237" s="55">
        <f t="shared" si="1909"/>
        <v>168379.91</v>
      </c>
      <c r="VZ1237" s="55">
        <f t="shared" si="1909"/>
        <v>175925.73</v>
      </c>
      <c r="WA1237" s="55">
        <f t="shared" si="1909"/>
        <v>175925.73</v>
      </c>
      <c r="WB1237" s="55">
        <f t="shared" si="1909"/>
        <v>133</v>
      </c>
      <c r="WC1237" s="55">
        <f t="shared" si="1909"/>
        <v>133</v>
      </c>
      <c r="WD1237" s="55">
        <f t="shared" si="1909"/>
        <v>133</v>
      </c>
      <c r="WE1237" s="55">
        <f t="shared" si="1909"/>
        <v>4467470</v>
      </c>
      <c r="WF1237" s="55">
        <f t="shared" si="1909"/>
        <v>4722963</v>
      </c>
      <c r="WG1237" s="55">
        <f t="shared" si="1909"/>
        <v>4722963</v>
      </c>
      <c r="WH1237" s="55">
        <f t="shared" si="1909"/>
        <v>310589.58</v>
      </c>
      <c r="WI1237" s="55">
        <f t="shared" si="1909"/>
        <v>310589.58</v>
      </c>
      <c r="WJ1237" s="55">
        <f t="shared" si="1909"/>
        <v>310589.58</v>
      </c>
      <c r="WK1237" s="96" t="s">
        <v>216</v>
      </c>
      <c r="WL1237" s="96" t="s">
        <v>216</v>
      </c>
      <c r="WM1237" s="96" t="s">
        <v>216</v>
      </c>
      <c r="WN1237" s="96" t="s">
        <v>216</v>
      </c>
      <c r="WO1237" s="96" t="s">
        <v>216</v>
      </c>
      <c r="WP1237" s="96" t="s">
        <v>216</v>
      </c>
      <c r="WQ1237" s="55">
        <f t="shared" ref="WQ1237:XE1237" si="1910">SUM(WQ1238:WQ1245)</f>
        <v>4625354.3</v>
      </c>
      <c r="WR1237" s="55">
        <f t="shared" si="1910"/>
        <v>4722965.66</v>
      </c>
      <c r="WS1237" s="55">
        <f t="shared" si="1910"/>
        <v>4773157.2</v>
      </c>
      <c r="WT1237" s="55">
        <f t="shared" si="1910"/>
        <v>286375.59999999998</v>
      </c>
      <c r="WU1237" s="55">
        <f t="shared" si="1910"/>
        <v>296540.78999999998</v>
      </c>
      <c r="WV1237" s="55">
        <f t="shared" si="1910"/>
        <v>296540.78999999998</v>
      </c>
      <c r="WW1237" s="55">
        <f t="shared" si="1910"/>
        <v>118</v>
      </c>
      <c r="WX1237" s="55">
        <f t="shared" si="1910"/>
        <v>118</v>
      </c>
      <c r="WY1237" s="55">
        <f t="shared" si="1910"/>
        <v>118</v>
      </c>
      <c r="WZ1237" s="55">
        <f t="shared" si="1910"/>
        <v>4427186</v>
      </c>
      <c r="XA1237" s="55">
        <f t="shared" si="1910"/>
        <v>4666898</v>
      </c>
      <c r="XB1237" s="55">
        <f t="shared" si="1910"/>
        <v>4666898</v>
      </c>
      <c r="XC1237" s="55">
        <f t="shared" si="1910"/>
        <v>275598.98</v>
      </c>
      <c r="XD1237" s="55">
        <f t="shared" si="1910"/>
        <v>275598.98</v>
      </c>
      <c r="XE1237" s="55">
        <f t="shared" si="1910"/>
        <v>275598.98</v>
      </c>
      <c r="XF1237" s="96" t="s">
        <v>216</v>
      </c>
      <c r="XG1237" s="96" t="s">
        <v>216</v>
      </c>
      <c r="XH1237" s="96" t="s">
        <v>216</v>
      </c>
      <c r="XI1237" s="96" t="s">
        <v>216</v>
      </c>
      <c r="XJ1237" s="96" t="s">
        <v>216</v>
      </c>
      <c r="XK1237" s="96" t="s">
        <v>216</v>
      </c>
      <c r="XL1237" s="55">
        <f t="shared" ref="XL1237:XZ1237" si="1911">SUM(XL1238:XL1245)</f>
        <v>4565802.2</v>
      </c>
      <c r="XM1237" s="55">
        <f t="shared" si="1911"/>
        <v>4666902.0199999996</v>
      </c>
      <c r="XN1237" s="55">
        <f t="shared" si="1911"/>
        <v>4705182.26</v>
      </c>
      <c r="XO1237" s="55">
        <f t="shared" si="1911"/>
        <v>197907.6</v>
      </c>
      <c r="XP1237" s="55">
        <f t="shared" si="1911"/>
        <v>209807.2</v>
      </c>
      <c r="XQ1237" s="55">
        <f t="shared" si="1911"/>
        <v>209807.2</v>
      </c>
      <c r="XR1237" s="55">
        <f t="shared" si="1911"/>
        <v>0</v>
      </c>
      <c r="XS1237" s="55">
        <f t="shared" si="1911"/>
        <v>0</v>
      </c>
      <c r="XT1237" s="55">
        <f t="shared" si="1911"/>
        <v>0</v>
      </c>
      <c r="XU1237" s="55">
        <f t="shared" si="1911"/>
        <v>0</v>
      </c>
      <c r="XV1237" s="55">
        <f t="shared" si="1911"/>
        <v>0</v>
      </c>
      <c r="XW1237" s="55">
        <f t="shared" si="1911"/>
        <v>0</v>
      </c>
      <c r="XX1237" s="55">
        <f t="shared" si="1911"/>
        <v>0</v>
      </c>
      <c r="XY1237" s="55">
        <f t="shared" si="1911"/>
        <v>0</v>
      </c>
      <c r="XZ1237" s="55">
        <f t="shared" si="1911"/>
        <v>0</v>
      </c>
      <c r="YA1237" s="96" t="s">
        <v>216</v>
      </c>
      <c r="YB1237" s="96" t="s">
        <v>216</v>
      </c>
      <c r="YC1237" s="96" t="s">
        <v>216</v>
      </c>
      <c r="YD1237" s="96" t="s">
        <v>216</v>
      </c>
      <c r="YE1237" s="96" t="s">
        <v>216</v>
      </c>
      <c r="YF1237" s="96" t="s">
        <v>216</v>
      </c>
      <c r="YG1237" s="55">
        <f t="shared" ref="YG1237:YU1237" si="1912">SUM(YG1238:YG1245)</f>
        <v>0</v>
      </c>
      <c r="YH1237" s="55">
        <f t="shared" si="1912"/>
        <v>0</v>
      </c>
      <c r="YI1237" s="55">
        <f t="shared" si="1912"/>
        <v>0</v>
      </c>
      <c r="YJ1237" s="55">
        <f t="shared" si="1912"/>
        <v>0</v>
      </c>
      <c r="YK1237" s="55">
        <f t="shared" si="1912"/>
        <v>0</v>
      </c>
      <c r="YL1237" s="55">
        <f t="shared" si="1912"/>
        <v>0</v>
      </c>
      <c r="YM1237" s="55">
        <f t="shared" si="1912"/>
        <v>2529</v>
      </c>
      <c r="YN1237" s="55">
        <f t="shared" si="1912"/>
        <v>2529</v>
      </c>
      <c r="YO1237" s="55">
        <f t="shared" si="1912"/>
        <v>2529</v>
      </c>
      <c r="YP1237" s="55">
        <f t="shared" si="1912"/>
        <v>88082552</v>
      </c>
      <c r="YQ1237" s="55">
        <f t="shared" si="1912"/>
        <v>92987934</v>
      </c>
      <c r="YR1237" s="55">
        <f t="shared" si="1912"/>
        <v>92987934</v>
      </c>
      <c r="YS1237" s="55">
        <f t="shared" si="1912"/>
        <v>5906215.7800000003</v>
      </c>
      <c r="YT1237" s="55">
        <f t="shared" si="1912"/>
        <v>5906215.7800000003</v>
      </c>
      <c r="YU1237" s="55">
        <f t="shared" si="1912"/>
        <v>5906215.7800000003</v>
      </c>
      <c r="YV1237" s="96" t="s">
        <v>216</v>
      </c>
      <c r="YW1237" s="96" t="s">
        <v>216</v>
      </c>
      <c r="YX1237" s="96" t="s">
        <v>216</v>
      </c>
      <c r="YY1237" s="96" t="s">
        <v>216</v>
      </c>
      <c r="YZ1237" s="96" t="s">
        <v>216</v>
      </c>
      <c r="ZA1237" s="96" t="s">
        <v>216</v>
      </c>
      <c r="ZB1237" s="55">
        <f t="shared" ref="ZB1237:ZG1237" si="1913">SUM(ZB1238:ZB1245)</f>
        <v>91015866.560000002</v>
      </c>
      <c r="ZC1237" s="55">
        <f t="shared" si="1913"/>
        <v>92978009.439999998</v>
      </c>
      <c r="ZD1237" s="55">
        <f t="shared" si="1913"/>
        <v>93696334.030000001</v>
      </c>
      <c r="ZE1237" s="55">
        <f t="shared" si="1913"/>
        <v>5820300.4699999997</v>
      </c>
      <c r="ZF1237" s="55">
        <f t="shared" si="1913"/>
        <v>6041423.7800000003</v>
      </c>
      <c r="ZG1237" s="55">
        <f t="shared" si="1913"/>
        <v>6041423.7800000003</v>
      </c>
    </row>
    <row r="1238" spans="1:683">
      <c r="A1238" s="8" t="s">
        <v>146</v>
      </c>
      <c r="B1238" s="85" t="s">
        <v>153</v>
      </c>
      <c r="C1238" s="5"/>
      <c r="D1238" s="116"/>
      <c r="E1238" s="74"/>
      <c r="F1238" s="36">
        <f>F61</f>
        <v>33590</v>
      </c>
      <c r="G1238" s="36">
        <f t="shared" ref="G1238:H1238" si="1914">G61</f>
        <v>35511</v>
      </c>
      <c r="H1238" s="36">
        <f t="shared" si="1914"/>
        <v>35511</v>
      </c>
      <c r="I1238" s="23">
        <f>F427</f>
        <v>2335.2600000000002</v>
      </c>
      <c r="J1238" s="23">
        <f t="shared" ref="J1238:K1238" si="1915">G427</f>
        <v>2335.2600000000002</v>
      </c>
      <c r="K1238" s="23">
        <f t="shared" si="1915"/>
        <v>2335.2600000000002</v>
      </c>
      <c r="L1238" s="28">
        <v>92</v>
      </c>
      <c r="M1238" s="28">
        <v>92</v>
      </c>
      <c r="N1238" s="28">
        <v>92</v>
      </c>
      <c r="O1238" s="23">
        <f t="shared" ref="O1238:O1245" si="1916">$F1238*L1238</f>
        <v>3090280</v>
      </c>
      <c r="P1238" s="23">
        <f t="shared" ref="P1238:P1245" si="1917">$G1238*M1238</f>
        <v>3267012</v>
      </c>
      <c r="Q1238" s="23">
        <f t="shared" ref="Q1238:Q1245" si="1918">$H1238*N1238</f>
        <v>3267012</v>
      </c>
      <c r="R1238" s="23">
        <f t="shared" ref="R1238:R1245" si="1919">$I1238*L1238</f>
        <v>214843.92</v>
      </c>
      <c r="S1238" s="23">
        <f t="shared" ref="S1238:S1245" si="1920">$J1238*M1238</f>
        <v>214843.92</v>
      </c>
      <c r="T1238" s="23">
        <f t="shared" ref="T1238:T1245" si="1921">$K1238*N1238</f>
        <v>214843.92</v>
      </c>
      <c r="U1238" s="23">
        <f t="shared" ref="U1238:U1245" si="1922">$F1238*U$1248</f>
        <v>34831.82</v>
      </c>
      <c r="V1238" s="23">
        <f t="shared" ref="V1238:V1245" si="1923">$G1238*V$1248</f>
        <v>35614.1</v>
      </c>
      <c r="W1238" s="23">
        <f t="shared" ref="W1238:W1245" si="1924">$H1238*W$1248</f>
        <v>36024.04</v>
      </c>
      <c r="X1238" s="23">
        <f t="shared" ref="X1238:X1245" si="1925">$I1238*X$1248</f>
        <v>2125.2800000000002</v>
      </c>
      <c r="Y1238" s="23">
        <f t="shared" ref="Y1238:Y1245" si="1926">$J1238*Y$1248</f>
        <v>2216.37</v>
      </c>
      <c r="Z1238" s="23">
        <f t="shared" ref="Z1238:Z1245" si="1927">$K1238*Z$1248</f>
        <v>2216.37</v>
      </c>
      <c r="AA1238" s="23">
        <f t="shared" ref="AA1238:AC1245" si="1928">L1238*U1238</f>
        <v>3204527.44</v>
      </c>
      <c r="AB1238" s="23">
        <f t="shared" si="1928"/>
        <v>3276497.2</v>
      </c>
      <c r="AC1238" s="23">
        <f t="shared" si="1928"/>
        <v>3314211.68</v>
      </c>
      <c r="AD1238" s="23">
        <f t="shared" ref="AD1238:AF1245" si="1929">L1238*X1238</f>
        <v>195525.76000000001</v>
      </c>
      <c r="AE1238" s="23">
        <f t="shared" si="1929"/>
        <v>203906.04</v>
      </c>
      <c r="AF1238" s="23">
        <f t="shared" si="1929"/>
        <v>203906.04</v>
      </c>
      <c r="AG1238" s="28">
        <v>95</v>
      </c>
      <c r="AH1238" s="28">
        <v>95</v>
      </c>
      <c r="AI1238" s="28">
        <v>95</v>
      </c>
      <c r="AJ1238" s="23">
        <f t="shared" ref="AJ1238:AJ1245" si="1930">$F1238*AG1238</f>
        <v>3191050</v>
      </c>
      <c r="AK1238" s="23">
        <f t="shared" ref="AK1238:AK1245" si="1931">$G1238*AH1238</f>
        <v>3373545</v>
      </c>
      <c r="AL1238" s="23">
        <f t="shared" ref="AL1238:AL1245" si="1932">$H1238*AI1238</f>
        <v>3373545</v>
      </c>
      <c r="AM1238" s="23">
        <f t="shared" ref="AM1238:AM1245" si="1933">$I1238*AG1238</f>
        <v>221849.7</v>
      </c>
      <c r="AN1238" s="23">
        <f t="shared" ref="AN1238:AN1245" si="1934">$J1238*AH1238</f>
        <v>221849.7</v>
      </c>
      <c r="AO1238" s="23">
        <f t="shared" ref="AO1238:AO1245" si="1935">$K1238*AI1238</f>
        <v>221849.7</v>
      </c>
      <c r="AP1238" s="23">
        <f t="shared" ref="AP1238:AP1245" si="1936">$F1238*AP$1248</f>
        <v>34288.29</v>
      </c>
      <c r="AQ1238" s="23">
        <f t="shared" ref="AQ1238:AQ1245" si="1937">$G1238*AQ$1248</f>
        <v>34998.550000000003</v>
      </c>
      <c r="AR1238" s="23">
        <f t="shared" ref="AR1238:AR1245" si="1938">$H1238*AR$1248</f>
        <v>35271.82</v>
      </c>
      <c r="AS1238" s="23">
        <f t="shared" ref="AS1238:AS1245" si="1939">$I1238*AS$1248</f>
        <v>3379.13</v>
      </c>
      <c r="AT1238" s="23">
        <f t="shared" ref="AT1238:AT1245" si="1940">$J1238*AT$1248</f>
        <v>3422.47</v>
      </c>
      <c r="AU1238" s="23">
        <f t="shared" ref="AU1238:AU1245" si="1941">$K1238*AU$1248</f>
        <v>3422.47</v>
      </c>
      <c r="AV1238" s="23">
        <f t="shared" ref="AV1238:AX1245" si="1942">AG1238*AP1238</f>
        <v>3257387.55</v>
      </c>
      <c r="AW1238" s="23">
        <f t="shared" si="1942"/>
        <v>3324862.25</v>
      </c>
      <c r="AX1238" s="23">
        <f t="shared" si="1942"/>
        <v>3350822.9</v>
      </c>
      <c r="AY1238" s="23">
        <f t="shared" ref="AY1238:BA1245" si="1943">AG1238*AS1238</f>
        <v>321017.34999999998</v>
      </c>
      <c r="AZ1238" s="23">
        <f t="shared" si="1943"/>
        <v>325134.65000000002</v>
      </c>
      <c r="BA1238" s="23">
        <f t="shared" si="1943"/>
        <v>325134.65000000002</v>
      </c>
      <c r="BB1238" s="28">
        <v>216</v>
      </c>
      <c r="BC1238" s="28">
        <v>216</v>
      </c>
      <c r="BD1238" s="28">
        <v>216</v>
      </c>
      <c r="BE1238" s="23">
        <f t="shared" ref="BE1238:BE1245" si="1944">$F1238*BB1238</f>
        <v>7255440</v>
      </c>
      <c r="BF1238" s="23">
        <f t="shared" ref="BF1238:BF1245" si="1945">$G1238*BC1238</f>
        <v>7670376</v>
      </c>
      <c r="BG1238" s="23">
        <f t="shared" ref="BG1238:BG1245" si="1946">$H1238*BD1238</f>
        <v>7670376</v>
      </c>
      <c r="BH1238" s="23">
        <f t="shared" ref="BH1238:BH1245" si="1947">$I1238*BB1238</f>
        <v>504416.16</v>
      </c>
      <c r="BI1238" s="23">
        <f t="shared" ref="BI1238:BI1245" si="1948">$J1238*BC1238</f>
        <v>504416.16</v>
      </c>
      <c r="BJ1238" s="23">
        <f t="shared" ref="BJ1238:BJ1245" si="1949">$K1238*BD1238</f>
        <v>504416.16</v>
      </c>
      <c r="BK1238" s="23">
        <f t="shared" ref="BK1238:BK1245" si="1950">$F1238*BK$1248</f>
        <v>34719.42</v>
      </c>
      <c r="BL1238" s="23">
        <f t="shared" ref="BL1238:BL1245" si="1951">$G1238*BL$1248</f>
        <v>35511.01</v>
      </c>
      <c r="BM1238" s="23">
        <f t="shared" ref="BM1238:BM1245" si="1952">$H1238*BM$1248</f>
        <v>36304.129999999997</v>
      </c>
      <c r="BN1238" s="23">
        <f t="shared" ref="BN1238:BN1245" si="1953">$I1238*BN$1248</f>
        <v>1886.18</v>
      </c>
      <c r="BO1238" s="23">
        <f t="shared" ref="BO1238:BO1245" si="1954">$J1238*BO$1248</f>
        <v>1947.31</v>
      </c>
      <c r="BP1238" s="23">
        <f t="shared" ref="BP1238:BP1245" si="1955">$K1238*BP$1248</f>
        <v>1947.31</v>
      </c>
      <c r="BQ1238" s="23">
        <f t="shared" ref="BQ1238:BS1245" si="1956">BB1238*BK1238</f>
        <v>7499394.7199999997</v>
      </c>
      <c r="BR1238" s="23">
        <f t="shared" si="1956"/>
        <v>7670378.1600000001</v>
      </c>
      <c r="BS1238" s="23">
        <f t="shared" si="1956"/>
        <v>7841692.0800000001</v>
      </c>
      <c r="BT1238" s="23">
        <f t="shared" ref="BT1238:BV1245" si="1957">BB1238*BN1238</f>
        <v>407414.88</v>
      </c>
      <c r="BU1238" s="23">
        <f t="shared" si="1957"/>
        <v>420618.96</v>
      </c>
      <c r="BV1238" s="23">
        <f t="shared" si="1957"/>
        <v>420618.96</v>
      </c>
      <c r="BW1238" s="28">
        <v>53</v>
      </c>
      <c r="BX1238" s="28">
        <v>53</v>
      </c>
      <c r="BY1238" s="28">
        <v>53</v>
      </c>
      <c r="BZ1238" s="23">
        <f t="shared" ref="BZ1238:BZ1245" si="1958">$F1238*BW1238</f>
        <v>1780270</v>
      </c>
      <c r="CA1238" s="23">
        <f t="shared" ref="CA1238:CA1245" si="1959">$G1238*BX1238</f>
        <v>1882083</v>
      </c>
      <c r="CB1238" s="23">
        <f t="shared" ref="CB1238:CB1245" si="1960">$H1238*BY1238</f>
        <v>1882083</v>
      </c>
      <c r="CC1238" s="23">
        <f t="shared" ref="CC1238:CC1245" si="1961">$I1238*BW1238</f>
        <v>123768.78</v>
      </c>
      <c r="CD1238" s="23">
        <f t="shared" ref="CD1238:CD1245" si="1962">$J1238*BX1238</f>
        <v>123768.78</v>
      </c>
      <c r="CE1238" s="23">
        <f t="shared" ref="CE1238:CE1245" si="1963">$K1238*BY1238</f>
        <v>123768.78</v>
      </c>
      <c r="CF1238" s="23">
        <f t="shared" ref="CF1238:CF1245" si="1964">$F1238*CF$1248</f>
        <v>34336.03</v>
      </c>
      <c r="CG1238" s="23">
        <f t="shared" ref="CG1238:CG1245" si="1965">$G1238*CG$1248</f>
        <v>35137.81</v>
      </c>
      <c r="CH1238" s="23">
        <f t="shared" ref="CH1238:CH1245" si="1966">$H1238*CH$1248</f>
        <v>35400.589999999997</v>
      </c>
      <c r="CI1238" s="23">
        <f t="shared" ref="CI1238:CI1245" si="1967">$I1238*CI$1248</f>
        <v>2326.85</v>
      </c>
      <c r="CJ1238" s="23">
        <f t="shared" ref="CJ1238:CJ1245" si="1968">$J1238*CJ$1248</f>
        <v>2437.5100000000002</v>
      </c>
      <c r="CK1238" s="23">
        <f t="shared" ref="CK1238:CK1245" si="1969">$K1238*CK$1248</f>
        <v>2437.5100000000002</v>
      </c>
      <c r="CL1238" s="23">
        <f t="shared" ref="CL1238:CN1245" si="1970">BW1238*CF1238</f>
        <v>1819809.59</v>
      </c>
      <c r="CM1238" s="23">
        <f t="shared" si="1970"/>
        <v>1862303.93</v>
      </c>
      <c r="CN1238" s="23">
        <f t="shared" si="1970"/>
        <v>1876231.27</v>
      </c>
      <c r="CO1238" s="23">
        <f t="shared" ref="CO1238:CQ1245" si="1971">BW1238*CI1238</f>
        <v>123323.05</v>
      </c>
      <c r="CP1238" s="23">
        <f t="shared" si="1971"/>
        <v>129188.03</v>
      </c>
      <c r="CQ1238" s="23">
        <f t="shared" si="1971"/>
        <v>129188.03</v>
      </c>
      <c r="CR1238" s="28">
        <v>49</v>
      </c>
      <c r="CS1238" s="28">
        <v>49</v>
      </c>
      <c r="CT1238" s="28">
        <v>49</v>
      </c>
      <c r="CU1238" s="23">
        <f t="shared" ref="CU1238:CU1245" si="1972">$F1238*CR1238</f>
        <v>1645910</v>
      </c>
      <c r="CV1238" s="23">
        <f t="shared" ref="CV1238:CV1245" si="1973">$G1238*CS1238</f>
        <v>1740039</v>
      </c>
      <c r="CW1238" s="23">
        <f t="shared" ref="CW1238:CW1245" si="1974">$H1238*CT1238</f>
        <v>1740039</v>
      </c>
      <c r="CX1238" s="23">
        <f t="shared" ref="CX1238:CX1245" si="1975">$I1238*CR1238</f>
        <v>114427.74</v>
      </c>
      <c r="CY1238" s="23">
        <f t="shared" ref="CY1238:CY1245" si="1976">$J1238*CS1238</f>
        <v>114427.74</v>
      </c>
      <c r="CZ1238" s="23">
        <f t="shared" ref="CZ1238:CZ1245" si="1977">$K1238*CT1238</f>
        <v>114427.74</v>
      </c>
      <c r="DA1238" s="23">
        <f t="shared" ref="DA1238:DA1245" si="1978">$F1238*DA$1248</f>
        <v>34634.14</v>
      </c>
      <c r="DB1238" s="23">
        <f t="shared" ref="DB1238:DB1245" si="1979">$G1238*DB$1248</f>
        <v>35509.29</v>
      </c>
      <c r="DC1238" s="23">
        <f t="shared" ref="DC1238:DC1245" si="1980">$H1238*DC$1248</f>
        <v>35652.199999999997</v>
      </c>
      <c r="DD1238" s="23">
        <f t="shared" ref="DD1238:DD1245" si="1981">$I1238*DD$1248</f>
        <v>1476.38</v>
      </c>
      <c r="DE1238" s="23">
        <f t="shared" ref="DE1238:DE1245" si="1982">$J1238*DE$1248</f>
        <v>1548.43</v>
      </c>
      <c r="DF1238" s="23">
        <f t="shared" ref="DF1238:DF1245" si="1983">$K1238*DF$1248</f>
        <v>1548.43</v>
      </c>
      <c r="DG1238" s="23">
        <f t="shared" ref="DG1238:DI1245" si="1984">CR1238*DA1238</f>
        <v>1697072.86</v>
      </c>
      <c r="DH1238" s="23">
        <f t="shared" si="1984"/>
        <v>1739955.21</v>
      </c>
      <c r="DI1238" s="23">
        <f t="shared" si="1984"/>
        <v>1746957.8</v>
      </c>
      <c r="DJ1238" s="23">
        <f t="shared" ref="DJ1238:DL1245" si="1985">CR1238*DD1238</f>
        <v>72342.62</v>
      </c>
      <c r="DK1238" s="23">
        <f t="shared" si="1985"/>
        <v>75873.070000000007</v>
      </c>
      <c r="DL1238" s="23">
        <f t="shared" si="1985"/>
        <v>75873.070000000007</v>
      </c>
      <c r="DM1238" s="28">
        <v>57</v>
      </c>
      <c r="DN1238" s="28">
        <v>57</v>
      </c>
      <c r="DO1238" s="28">
        <v>57</v>
      </c>
      <c r="DP1238" s="23">
        <f t="shared" ref="DP1238:DP1245" si="1986">$F1238*DM1238</f>
        <v>1914630</v>
      </c>
      <c r="DQ1238" s="23">
        <f t="shared" ref="DQ1238:DQ1245" si="1987">$G1238*DN1238</f>
        <v>2024127</v>
      </c>
      <c r="DR1238" s="23">
        <f t="shared" ref="DR1238:DR1245" si="1988">$H1238*DO1238</f>
        <v>2024127</v>
      </c>
      <c r="DS1238" s="23">
        <f t="shared" ref="DS1238:DS1245" si="1989">$I1238*DM1238</f>
        <v>133109.82</v>
      </c>
      <c r="DT1238" s="23">
        <f t="shared" ref="DT1238:DT1245" si="1990">$J1238*DN1238</f>
        <v>133109.82</v>
      </c>
      <c r="DU1238" s="23">
        <f t="shared" ref="DU1238:DU1245" si="1991">$K1238*DO1238</f>
        <v>133109.82</v>
      </c>
      <c r="DV1238" s="23">
        <f t="shared" ref="DV1238:DV1245" si="1992">$F1238*DV$1248</f>
        <v>34757.69</v>
      </c>
      <c r="DW1238" s="23">
        <f t="shared" ref="DW1238:DW1245" si="1993">$G1238*DW$1248</f>
        <v>35510.93</v>
      </c>
      <c r="DX1238" s="23">
        <f t="shared" ref="DX1238:DX1245" si="1994">$H1238*DX$1248</f>
        <v>35783.480000000003</v>
      </c>
      <c r="DY1238" s="23">
        <f t="shared" ref="DY1238:DY1245" si="1995">$I1238*DY$1248</f>
        <v>2260.52</v>
      </c>
      <c r="DZ1238" s="23">
        <f t="shared" ref="DZ1238:DZ1245" si="1996">$J1238*DZ$1248</f>
        <v>2372.38</v>
      </c>
      <c r="EA1238" s="23">
        <f t="shared" ref="EA1238:EA1245" si="1997">$K1238*EA$1248</f>
        <v>2372.38</v>
      </c>
      <c r="EB1238" s="23">
        <f t="shared" ref="EB1238:ED1245" si="1998">DM1238*DV1238</f>
        <v>1981188.33</v>
      </c>
      <c r="EC1238" s="23">
        <f t="shared" si="1998"/>
        <v>2024123.01</v>
      </c>
      <c r="ED1238" s="23">
        <f t="shared" si="1998"/>
        <v>2039658.36</v>
      </c>
      <c r="EE1238" s="23">
        <f t="shared" ref="EE1238:EG1245" si="1999">DM1238*DY1238</f>
        <v>128849.64</v>
      </c>
      <c r="EF1238" s="23">
        <f t="shared" si="1999"/>
        <v>135225.66</v>
      </c>
      <c r="EG1238" s="23">
        <f t="shared" si="1999"/>
        <v>135225.66</v>
      </c>
      <c r="EH1238" s="28">
        <v>86</v>
      </c>
      <c r="EI1238" s="28">
        <v>86</v>
      </c>
      <c r="EJ1238" s="28">
        <v>86</v>
      </c>
      <c r="EK1238" s="23">
        <f t="shared" ref="EK1238:EK1245" si="2000">$F1238*EH1238</f>
        <v>2888740</v>
      </c>
      <c r="EL1238" s="23">
        <f t="shared" ref="EL1238:EL1245" si="2001">$G1238*EI1238</f>
        <v>3053946</v>
      </c>
      <c r="EM1238" s="23">
        <f t="shared" ref="EM1238:EM1245" si="2002">$H1238*EJ1238</f>
        <v>3053946</v>
      </c>
      <c r="EN1238" s="23">
        <f t="shared" ref="EN1238:EN1245" si="2003">$I1238*EH1238</f>
        <v>200832.36</v>
      </c>
      <c r="EO1238" s="23">
        <f t="shared" ref="EO1238:EO1245" si="2004">$J1238*EI1238</f>
        <v>200832.36</v>
      </c>
      <c r="EP1238" s="23">
        <f t="shared" ref="EP1238:EP1245" si="2005">$K1238*EJ1238</f>
        <v>200832.36</v>
      </c>
      <c r="EQ1238" s="23">
        <f t="shared" ref="EQ1238:EQ1245" si="2006">$F1238*EQ$1248</f>
        <v>34799.43</v>
      </c>
      <c r="ER1238" s="23">
        <f t="shared" ref="ER1238:ER1245" si="2007">$G1238*ER$1248</f>
        <v>35511.050000000003</v>
      </c>
      <c r="ES1238" s="23">
        <f t="shared" ref="ES1238:ES1245" si="2008">$H1238*ES$1248</f>
        <v>35883.29</v>
      </c>
      <c r="ET1238" s="23">
        <f t="shared" ref="ET1238:ET1245" si="2009">$I1238*ET$1248</f>
        <v>1920.91</v>
      </c>
      <c r="EU1238" s="23">
        <f t="shared" ref="EU1238:EU1245" si="2010">$J1238*EU$1248</f>
        <v>1984.07</v>
      </c>
      <c r="EV1238" s="23">
        <f t="shared" ref="EV1238:EV1245" si="2011">$K1238*EV$1248</f>
        <v>1984.07</v>
      </c>
      <c r="EW1238" s="23">
        <f t="shared" ref="EW1238:EY1245" si="2012">EH1238*EQ1238</f>
        <v>2992750.98</v>
      </c>
      <c r="EX1238" s="23">
        <f t="shared" si="2012"/>
        <v>3053950.3</v>
      </c>
      <c r="EY1238" s="23">
        <f t="shared" si="2012"/>
        <v>3085962.94</v>
      </c>
      <c r="EZ1238" s="23">
        <f t="shared" ref="EZ1238:FB1245" si="2013">EH1238*ET1238</f>
        <v>165198.26</v>
      </c>
      <c r="FA1238" s="23">
        <f t="shared" si="2013"/>
        <v>170630.02</v>
      </c>
      <c r="FB1238" s="23">
        <f t="shared" si="2013"/>
        <v>170630.02</v>
      </c>
      <c r="FC1238" s="28">
        <v>91</v>
      </c>
      <c r="FD1238" s="28">
        <v>91</v>
      </c>
      <c r="FE1238" s="28">
        <v>91</v>
      </c>
      <c r="FF1238" s="23">
        <f t="shared" ref="FF1238:FF1245" si="2014">$F1238*FC1238</f>
        <v>3056690</v>
      </c>
      <c r="FG1238" s="23">
        <f t="shared" ref="FG1238:FG1245" si="2015">$G1238*FD1238</f>
        <v>3231501</v>
      </c>
      <c r="FH1238" s="23">
        <f t="shared" ref="FH1238:FH1245" si="2016">$H1238*FE1238</f>
        <v>3231501</v>
      </c>
      <c r="FI1238" s="23">
        <f t="shared" ref="FI1238:FI1245" si="2017">$I1238*FC1238</f>
        <v>212508.66</v>
      </c>
      <c r="FJ1238" s="23">
        <f t="shared" ref="FJ1238:FJ1245" si="2018">$J1238*FD1238</f>
        <v>212508.66</v>
      </c>
      <c r="FK1238" s="23">
        <f t="shared" ref="FK1238:FK1245" si="2019">$K1238*FE1238</f>
        <v>212508.66</v>
      </c>
      <c r="FL1238" s="23">
        <f t="shared" ref="FL1238:FL1245" si="2020">$F1238*FL$1248</f>
        <v>35007.07</v>
      </c>
      <c r="FM1238" s="23">
        <f t="shared" ref="FM1238:FM1245" si="2021">$G1238*FM$1248</f>
        <v>35750.17</v>
      </c>
      <c r="FN1238" s="23">
        <f t="shared" ref="FN1238:FN1245" si="2022">$H1238*FN$1248</f>
        <v>36126.239999999998</v>
      </c>
      <c r="FO1238" s="23">
        <f t="shared" ref="FO1238:FO1245" si="2023">$I1238*FO$1248</f>
        <v>1576.54</v>
      </c>
      <c r="FP1238" s="23">
        <f t="shared" ref="FP1238:FP1245" si="2024">$J1238*FP$1248</f>
        <v>1628.59</v>
      </c>
      <c r="FQ1238" s="23">
        <f t="shared" ref="FQ1238:FQ1245" si="2025">$K1238*FQ$1248</f>
        <v>1628.59</v>
      </c>
      <c r="FR1238" s="23">
        <f t="shared" ref="FR1238:FT1245" si="2026">FC1238*FL1238</f>
        <v>3185643.37</v>
      </c>
      <c r="FS1238" s="23">
        <f t="shared" si="2026"/>
        <v>3253265.47</v>
      </c>
      <c r="FT1238" s="23">
        <f t="shared" si="2026"/>
        <v>3287487.84</v>
      </c>
      <c r="FU1238" s="23">
        <f t="shared" ref="FU1238:FW1245" si="2027">FC1238*FO1238</f>
        <v>143465.14000000001</v>
      </c>
      <c r="FV1238" s="23">
        <f t="shared" si="2027"/>
        <v>148201.69</v>
      </c>
      <c r="FW1238" s="23">
        <f t="shared" si="2027"/>
        <v>148201.69</v>
      </c>
      <c r="FX1238" s="28">
        <v>116</v>
      </c>
      <c r="FY1238" s="28">
        <v>116</v>
      </c>
      <c r="FZ1238" s="28">
        <v>116</v>
      </c>
      <c r="GA1238" s="23">
        <f t="shared" ref="GA1238:GA1245" si="2028">$F1238*FX1238</f>
        <v>3896440</v>
      </c>
      <c r="GB1238" s="23">
        <f t="shared" ref="GB1238:GB1245" si="2029">$G1238*FY1238</f>
        <v>4119276</v>
      </c>
      <c r="GC1238" s="23">
        <f t="shared" ref="GC1238:GC1245" si="2030">$H1238*FZ1238</f>
        <v>4119276</v>
      </c>
      <c r="GD1238" s="23">
        <f t="shared" ref="GD1238:GD1245" si="2031">$I1238*FX1238</f>
        <v>270890.15999999997</v>
      </c>
      <c r="GE1238" s="23">
        <f t="shared" ref="GE1238:GE1245" si="2032">$J1238*FY1238</f>
        <v>270890.15999999997</v>
      </c>
      <c r="GF1238" s="23">
        <f t="shared" ref="GF1238:GF1245" si="2033">$K1238*FZ1238</f>
        <v>270890.15999999997</v>
      </c>
      <c r="GG1238" s="23">
        <f t="shared" ref="GG1238:GG1245" si="2034">$F1238*GG$1248</f>
        <v>34937.85</v>
      </c>
      <c r="GH1238" s="23">
        <f t="shared" ref="GH1238:GH1245" si="2035">$G1238*GH$1248</f>
        <v>35828.97</v>
      </c>
      <c r="GI1238" s="23">
        <f t="shared" ref="GI1238:GI1245" si="2036">$H1238*GI$1248</f>
        <v>36186.25</v>
      </c>
      <c r="GJ1238" s="23">
        <f t="shared" ref="GJ1238:GJ1245" si="2037">$I1238*GJ$1248</f>
        <v>2364.94</v>
      </c>
      <c r="GK1238" s="23">
        <f t="shared" ref="GK1238:GK1245" si="2038">$J1238*GK$1248</f>
        <v>2446.56</v>
      </c>
      <c r="GL1238" s="23">
        <f t="shared" ref="GL1238:GL1245" si="2039">$K1238*GL$1248</f>
        <v>2446.56</v>
      </c>
      <c r="GM1238" s="23">
        <f t="shared" ref="GM1238:GO1245" si="2040">FX1238*GG1238</f>
        <v>4052790.6</v>
      </c>
      <c r="GN1238" s="23">
        <f t="shared" si="2040"/>
        <v>4156160.52</v>
      </c>
      <c r="GO1238" s="23">
        <f t="shared" si="2040"/>
        <v>4197605</v>
      </c>
      <c r="GP1238" s="23">
        <f t="shared" ref="GP1238:GR1245" si="2041">FX1238*GJ1238</f>
        <v>274333.03999999998</v>
      </c>
      <c r="GQ1238" s="23">
        <f t="shared" si="2041"/>
        <v>283800.96000000002</v>
      </c>
      <c r="GR1238" s="23">
        <f t="shared" si="2041"/>
        <v>283800.96000000002</v>
      </c>
      <c r="GS1238" s="28">
        <v>56</v>
      </c>
      <c r="GT1238" s="28">
        <v>56</v>
      </c>
      <c r="GU1238" s="28">
        <v>56</v>
      </c>
      <c r="GV1238" s="23">
        <f t="shared" ref="GV1238:GV1245" si="2042">$F1238*GS1238</f>
        <v>1881040</v>
      </c>
      <c r="GW1238" s="23">
        <f t="shared" ref="GW1238:GW1245" si="2043">$G1238*GT1238</f>
        <v>1988616</v>
      </c>
      <c r="GX1238" s="23">
        <f t="shared" ref="GX1238:GX1245" si="2044">$H1238*GU1238</f>
        <v>1988616</v>
      </c>
      <c r="GY1238" s="23">
        <f t="shared" ref="GY1238:GY1245" si="2045">$I1238*GS1238</f>
        <v>130774.56</v>
      </c>
      <c r="GZ1238" s="23">
        <f t="shared" ref="GZ1238:GZ1245" si="2046">$J1238*GT1238</f>
        <v>130774.56</v>
      </c>
      <c r="HA1238" s="23">
        <f t="shared" ref="HA1238:HA1245" si="2047">$K1238*GU1238</f>
        <v>130774.56</v>
      </c>
      <c r="HB1238" s="23">
        <f t="shared" ref="HB1238:HB1245" si="2048">$F1238*HB$1248</f>
        <v>35122.43</v>
      </c>
      <c r="HC1238" s="23">
        <f t="shared" ref="HC1238:HC1245" si="2049">$G1238*HC$1248</f>
        <v>36014.25</v>
      </c>
      <c r="HD1238" s="23">
        <f t="shared" ref="HD1238:HD1245" si="2050">$H1238*HD$1248</f>
        <v>36200.47</v>
      </c>
      <c r="HE1238" s="23">
        <f t="shared" ref="HE1238:HE1245" si="2051">$I1238*HE$1248</f>
        <v>2413.2399999999998</v>
      </c>
      <c r="HF1238" s="23">
        <f t="shared" ref="HF1238:HF1245" si="2052">$J1238*HF$1248</f>
        <v>2491.7600000000002</v>
      </c>
      <c r="HG1238" s="23">
        <f t="shared" ref="HG1238:HG1245" si="2053">$K1238*HG$1248</f>
        <v>2491.7600000000002</v>
      </c>
      <c r="HH1238" s="23">
        <f t="shared" ref="HH1238:HJ1245" si="2054">GS1238*HB1238</f>
        <v>1966856.08</v>
      </c>
      <c r="HI1238" s="23">
        <f t="shared" si="2054"/>
        <v>2016798</v>
      </c>
      <c r="HJ1238" s="23">
        <f t="shared" si="2054"/>
        <v>2027226.32</v>
      </c>
      <c r="HK1238" s="23">
        <f t="shared" ref="HK1238:HM1245" si="2055">GS1238*HE1238</f>
        <v>135141.44</v>
      </c>
      <c r="HL1238" s="23">
        <f t="shared" si="2055"/>
        <v>139538.56</v>
      </c>
      <c r="HM1238" s="23">
        <f t="shared" si="2055"/>
        <v>139538.56</v>
      </c>
      <c r="HN1238" s="28">
        <v>119</v>
      </c>
      <c r="HO1238" s="28">
        <v>119</v>
      </c>
      <c r="HP1238" s="28">
        <v>119</v>
      </c>
      <c r="HQ1238" s="23">
        <f t="shared" ref="HQ1238:HQ1245" si="2056">$F1238*HN1238</f>
        <v>3997210</v>
      </c>
      <c r="HR1238" s="23">
        <f t="shared" ref="HR1238:HR1245" si="2057">$G1238*HO1238</f>
        <v>4225809</v>
      </c>
      <c r="HS1238" s="23">
        <f t="shared" ref="HS1238:HS1245" si="2058">$H1238*HP1238</f>
        <v>4225809</v>
      </c>
      <c r="HT1238" s="23">
        <f t="shared" ref="HT1238:HT1245" si="2059">$I1238*HN1238</f>
        <v>277895.94</v>
      </c>
      <c r="HU1238" s="23">
        <f t="shared" ref="HU1238:HU1245" si="2060">$J1238*HO1238</f>
        <v>277895.94</v>
      </c>
      <c r="HV1238" s="23">
        <f t="shared" ref="HV1238:HV1245" si="2061">$K1238*HP1238</f>
        <v>277895.94</v>
      </c>
      <c r="HW1238" s="23">
        <f t="shared" ref="HW1238:HW1245" si="2062">$F1238*HW$1248</f>
        <v>34681.5</v>
      </c>
      <c r="HX1238" s="23">
        <f t="shared" ref="HX1238:HX1245" si="2063">$G1238*HX$1248</f>
        <v>35507.51</v>
      </c>
      <c r="HY1238" s="23">
        <f t="shared" ref="HY1238:HY1245" si="2064">$H1238*HY$1248</f>
        <v>35929.25</v>
      </c>
      <c r="HZ1238" s="23">
        <f t="shared" ref="HZ1238:HZ1245" si="2065">$I1238*HZ$1248</f>
        <v>1984.71</v>
      </c>
      <c r="IA1238" s="23">
        <f t="shared" ref="IA1238:IA1245" si="2066">$J1238*IA$1248</f>
        <v>2061.67</v>
      </c>
      <c r="IB1238" s="23">
        <f t="shared" ref="IB1238:IB1245" si="2067">$K1238*IB$1248</f>
        <v>2061.67</v>
      </c>
      <c r="IC1238" s="23">
        <f t="shared" ref="IC1238:IE1245" si="2068">HN1238*HW1238</f>
        <v>4127098.5</v>
      </c>
      <c r="ID1238" s="23">
        <f t="shared" si="2068"/>
        <v>4225393.6900000004</v>
      </c>
      <c r="IE1238" s="23">
        <f t="shared" si="2068"/>
        <v>4275580.75</v>
      </c>
      <c r="IF1238" s="23">
        <f t="shared" ref="IF1238:IH1245" si="2069">HN1238*HZ1238</f>
        <v>236180.49</v>
      </c>
      <c r="IG1238" s="23">
        <f t="shared" si="2069"/>
        <v>245338.73</v>
      </c>
      <c r="IH1238" s="23">
        <f t="shared" si="2069"/>
        <v>245338.73</v>
      </c>
      <c r="II1238" s="28"/>
      <c r="IJ1238" s="28"/>
      <c r="IK1238" s="28"/>
      <c r="IL1238" s="23">
        <f t="shared" ref="IL1238:IL1245" si="2070">$F1238*II1238</f>
        <v>0</v>
      </c>
      <c r="IM1238" s="23">
        <f t="shared" ref="IM1238:IM1245" si="2071">$G1238*IJ1238</f>
        <v>0</v>
      </c>
      <c r="IN1238" s="23">
        <f t="shared" ref="IN1238:IN1245" si="2072">$H1238*IK1238</f>
        <v>0</v>
      </c>
      <c r="IO1238" s="23">
        <f t="shared" ref="IO1238:IO1245" si="2073">$I1238*II1238</f>
        <v>0</v>
      </c>
      <c r="IP1238" s="23">
        <f t="shared" ref="IP1238:IP1245" si="2074">$J1238*IJ1238</f>
        <v>0</v>
      </c>
      <c r="IQ1238" s="23">
        <f t="shared" ref="IQ1238:IQ1245" si="2075">$K1238*IK1238</f>
        <v>0</v>
      </c>
      <c r="IR1238" s="23">
        <f t="shared" ref="IR1238:IR1245" si="2076">$F1238*IR$1248</f>
        <v>34531.14</v>
      </c>
      <c r="IS1238" s="23">
        <f t="shared" ref="IS1238:IS1245" si="2077">$G1238*IS$1248</f>
        <v>35511.07</v>
      </c>
      <c r="IT1238" s="23">
        <f t="shared" ref="IT1238:IT1245" si="2078">$H1238*IT$1248</f>
        <v>35511.07</v>
      </c>
      <c r="IU1238" s="23">
        <f t="shared" ref="IU1238:IU1245" si="2079">$I1238*IU$1248</f>
        <v>6443.79</v>
      </c>
      <c r="IV1238" s="23">
        <f t="shared" ref="IV1238:IV1245" si="2080">$J1238*IV$1248</f>
        <v>6781.13</v>
      </c>
      <c r="IW1238" s="23">
        <f t="shared" ref="IW1238:IW1245" si="2081">$K1238*IW$1248</f>
        <v>6781.13</v>
      </c>
      <c r="IX1238" s="23">
        <f t="shared" ref="IX1238:IZ1245" si="2082">II1238*IR1238</f>
        <v>0</v>
      </c>
      <c r="IY1238" s="23">
        <f t="shared" si="2082"/>
        <v>0</v>
      </c>
      <c r="IZ1238" s="23">
        <f t="shared" si="2082"/>
        <v>0</v>
      </c>
      <c r="JA1238" s="23">
        <f t="shared" ref="JA1238:JC1245" si="2083">II1238*IU1238</f>
        <v>0</v>
      </c>
      <c r="JB1238" s="23">
        <f t="shared" si="2083"/>
        <v>0</v>
      </c>
      <c r="JC1238" s="23">
        <f t="shared" si="2083"/>
        <v>0</v>
      </c>
      <c r="JD1238" s="28">
        <v>41</v>
      </c>
      <c r="JE1238" s="28">
        <v>41</v>
      </c>
      <c r="JF1238" s="28">
        <v>41</v>
      </c>
      <c r="JG1238" s="23">
        <f t="shared" ref="JG1238:JG1245" si="2084">$F1238*JD1238</f>
        <v>1377190</v>
      </c>
      <c r="JH1238" s="23">
        <f t="shared" ref="JH1238:JH1245" si="2085">$G1238*JE1238</f>
        <v>1455951</v>
      </c>
      <c r="JI1238" s="23">
        <f t="shared" ref="JI1238:JI1245" si="2086">$H1238*JF1238</f>
        <v>1455951</v>
      </c>
      <c r="JJ1238" s="23">
        <f t="shared" ref="JJ1238:JJ1245" si="2087">$I1238*JD1238</f>
        <v>95745.66</v>
      </c>
      <c r="JK1238" s="23">
        <f t="shared" ref="JK1238:JK1245" si="2088">$J1238*JE1238</f>
        <v>95745.66</v>
      </c>
      <c r="JL1238" s="23">
        <f t="shared" ref="JL1238:JL1245" si="2089">$K1238*JF1238</f>
        <v>95745.66</v>
      </c>
      <c r="JM1238" s="23">
        <f t="shared" ref="JM1238:JM1245" si="2090">$F1238*JM$1248</f>
        <v>34756.07</v>
      </c>
      <c r="JN1238" s="23">
        <f t="shared" ref="JN1238:JN1245" si="2091">$G1238*JN$1248</f>
        <v>35511.03</v>
      </c>
      <c r="JO1238" s="23">
        <f t="shared" ref="JO1238:JO1245" si="2092">$H1238*JO$1248</f>
        <v>35645.410000000003</v>
      </c>
      <c r="JP1238" s="23">
        <f t="shared" ref="JP1238:JP1245" si="2093">$I1238*JP$1248</f>
        <v>1657.16</v>
      </c>
      <c r="JQ1238" s="23">
        <f t="shared" ref="JQ1238:JQ1245" si="2094">$J1238*JQ$1248</f>
        <v>1732.5</v>
      </c>
      <c r="JR1238" s="23">
        <f t="shared" ref="JR1238:JR1245" si="2095">$K1238*JR$1248</f>
        <v>1732.5</v>
      </c>
      <c r="JS1238" s="23">
        <f t="shared" ref="JS1238:JU1245" si="2096">JD1238*JM1238</f>
        <v>1424998.87</v>
      </c>
      <c r="JT1238" s="23">
        <f t="shared" si="2096"/>
        <v>1455952.23</v>
      </c>
      <c r="JU1238" s="23">
        <f t="shared" si="2096"/>
        <v>1461461.81</v>
      </c>
      <c r="JV1238" s="23">
        <f t="shared" ref="JV1238:JX1245" si="2097">JD1238*JP1238</f>
        <v>67943.56</v>
      </c>
      <c r="JW1238" s="23">
        <f t="shared" si="2097"/>
        <v>71032.5</v>
      </c>
      <c r="JX1238" s="23">
        <f t="shared" si="2097"/>
        <v>71032.5</v>
      </c>
      <c r="JY1238" s="28">
        <v>60</v>
      </c>
      <c r="JZ1238" s="28">
        <v>60</v>
      </c>
      <c r="KA1238" s="28">
        <v>60</v>
      </c>
      <c r="KB1238" s="23">
        <f t="shared" ref="KB1238:KB1245" si="2098">$F1238*JY1238</f>
        <v>2015400</v>
      </c>
      <c r="KC1238" s="23">
        <f t="shared" ref="KC1238:KC1245" si="2099">$G1238*JZ1238</f>
        <v>2130660</v>
      </c>
      <c r="KD1238" s="23">
        <f t="shared" ref="KD1238:KD1245" si="2100">$H1238*KA1238</f>
        <v>2130660</v>
      </c>
      <c r="KE1238" s="23">
        <f t="shared" ref="KE1238:KE1245" si="2101">$I1238*JY1238</f>
        <v>140115.6</v>
      </c>
      <c r="KF1238" s="23">
        <f t="shared" ref="KF1238:KF1245" si="2102">$J1238*JZ1238</f>
        <v>140115.6</v>
      </c>
      <c r="KG1238" s="23">
        <f t="shared" ref="KG1238:KG1245" si="2103">$K1238*KA1238</f>
        <v>140115.6</v>
      </c>
      <c r="KH1238" s="23">
        <f t="shared" ref="KH1238:KH1245" si="2104">$F1238*KH$1248</f>
        <v>34761.449999999997</v>
      </c>
      <c r="KI1238" s="23">
        <f t="shared" ref="KI1238:KI1245" si="2105">$G1238*KI$1248</f>
        <v>35511.040000000001</v>
      </c>
      <c r="KJ1238" s="23">
        <f t="shared" ref="KJ1238:KJ1245" si="2106">$H1238*KJ$1248</f>
        <v>35715.14</v>
      </c>
      <c r="KK1238" s="23">
        <f t="shared" ref="KK1238:KK1245" si="2107">$I1238*KK$1248</f>
        <v>1839.58</v>
      </c>
      <c r="KL1238" s="23">
        <f t="shared" ref="KL1238:KL1245" si="2108">$J1238*KL$1248</f>
        <v>1920.96</v>
      </c>
      <c r="KM1238" s="23">
        <f t="shared" ref="KM1238:KM1245" si="2109">$K1238*KM$1248</f>
        <v>1920.96</v>
      </c>
      <c r="KN1238" s="23">
        <f t="shared" ref="KN1238:KP1245" si="2110">JY1238*KH1238</f>
        <v>2085687</v>
      </c>
      <c r="KO1238" s="23">
        <f t="shared" si="2110"/>
        <v>2130662.3999999999</v>
      </c>
      <c r="KP1238" s="23">
        <f t="shared" si="2110"/>
        <v>2142908.4</v>
      </c>
      <c r="KQ1238" s="23">
        <f t="shared" ref="KQ1238:KS1245" si="2111">JY1238*KK1238</f>
        <v>110374.8</v>
      </c>
      <c r="KR1238" s="23">
        <f t="shared" si="2111"/>
        <v>115257.60000000001</v>
      </c>
      <c r="KS1238" s="23">
        <f t="shared" si="2111"/>
        <v>115257.60000000001</v>
      </c>
      <c r="KT1238" s="28">
        <v>73</v>
      </c>
      <c r="KU1238" s="28">
        <v>73</v>
      </c>
      <c r="KV1238" s="28">
        <v>73</v>
      </c>
      <c r="KW1238" s="23">
        <f t="shared" ref="KW1238:KW1245" si="2112">$F1238*KT1238</f>
        <v>2452070</v>
      </c>
      <c r="KX1238" s="23">
        <f t="shared" ref="KX1238:KX1245" si="2113">$G1238*KU1238</f>
        <v>2592303</v>
      </c>
      <c r="KY1238" s="23">
        <f t="shared" ref="KY1238:KY1245" si="2114">$H1238*KV1238</f>
        <v>2592303</v>
      </c>
      <c r="KZ1238" s="23">
        <f t="shared" ref="KZ1238:KZ1245" si="2115">$I1238*KT1238</f>
        <v>170473.98</v>
      </c>
      <c r="LA1238" s="23">
        <f t="shared" ref="LA1238:LA1245" si="2116">$J1238*KU1238</f>
        <v>170473.98</v>
      </c>
      <c r="LB1238" s="23">
        <f t="shared" ref="LB1238:LB1245" si="2117">$K1238*KV1238</f>
        <v>170473.98</v>
      </c>
      <c r="LC1238" s="23">
        <f t="shared" ref="LC1238:LC1245" si="2118">$F1238*LC$1248</f>
        <v>34163.08</v>
      </c>
      <c r="LD1238" s="23">
        <f t="shared" ref="LD1238:LD1245" si="2119">$G1238*LD$1248</f>
        <v>34878.75</v>
      </c>
      <c r="LE1238" s="23">
        <f t="shared" ref="LE1238:LE1245" si="2120">$H1238*LE$1248</f>
        <v>35143.18</v>
      </c>
      <c r="LF1238" s="23">
        <f t="shared" ref="LF1238:LF1245" si="2121">$I1238*LF$1248</f>
        <v>3079.18</v>
      </c>
      <c r="LG1238" s="23">
        <f t="shared" ref="LG1238:LG1245" si="2122">$J1238*LG$1248</f>
        <v>3193.64</v>
      </c>
      <c r="LH1238" s="23">
        <f t="shared" ref="LH1238:LH1245" si="2123">$K1238*LH$1248</f>
        <v>3193.64</v>
      </c>
      <c r="LI1238" s="23">
        <f t="shared" ref="LI1238:LK1245" si="2124">KT1238*LC1238</f>
        <v>2493904.84</v>
      </c>
      <c r="LJ1238" s="23">
        <f t="shared" si="2124"/>
        <v>2546148.75</v>
      </c>
      <c r="LK1238" s="23">
        <f t="shared" si="2124"/>
        <v>2565452.14</v>
      </c>
      <c r="LL1238" s="23">
        <f t="shared" ref="LL1238:LN1245" si="2125">KT1238*LF1238</f>
        <v>224780.14</v>
      </c>
      <c r="LM1238" s="23">
        <f t="shared" si="2125"/>
        <v>233135.72</v>
      </c>
      <c r="LN1238" s="23">
        <f t="shared" si="2125"/>
        <v>233135.72</v>
      </c>
      <c r="LO1238" s="28">
        <v>37</v>
      </c>
      <c r="LP1238" s="28">
        <v>37</v>
      </c>
      <c r="LQ1238" s="28">
        <v>37</v>
      </c>
      <c r="LR1238" s="23">
        <f t="shared" ref="LR1238:LR1245" si="2126">$F1238*LO1238</f>
        <v>1242830</v>
      </c>
      <c r="LS1238" s="23">
        <f t="shared" ref="LS1238:LS1245" si="2127">$G1238*LP1238</f>
        <v>1313907</v>
      </c>
      <c r="LT1238" s="23">
        <f t="shared" ref="LT1238:LT1245" si="2128">$H1238*LQ1238</f>
        <v>1313907</v>
      </c>
      <c r="LU1238" s="23">
        <f t="shared" ref="LU1238:LU1245" si="2129">$I1238*LO1238</f>
        <v>86404.62</v>
      </c>
      <c r="LV1238" s="23">
        <f t="shared" ref="LV1238:LV1245" si="2130">$J1238*LP1238</f>
        <v>86404.62</v>
      </c>
      <c r="LW1238" s="23">
        <f t="shared" ref="LW1238:LW1245" si="2131">$K1238*LQ1238</f>
        <v>86404.62</v>
      </c>
      <c r="LX1238" s="23">
        <f t="shared" ref="LX1238:LX1245" si="2132">$F1238*LX$1248</f>
        <v>34721.78</v>
      </c>
      <c r="LY1238" s="23">
        <f t="shared" ref="LY1238:LY1245" si="2133">$G1238*LY$1248</f>
        <v>35510.97</v>
      </c>
      <c r="LZ1238" s="23">
        <f t="shared" ref="LZ1238:LZ1245" si="2134">$H1238*LZ$1248</f>
        <v>35648.15</v>
      </c>
      <c r="MA1238" s="23">
        <f t="shared" ref="MA1238:MA1245" si="2135">$I1238*MA$1248</f>
        <v>2218.84</v>
      </c>
      <c r="MB1238" s="23">
        <f t="shared" ref="MB1238:MB1245" si="2136">$J1238*MB$1248</f>
        <v>2326.08</v>
      </c>
      <c r="MC1238" s="23">
        <f t="shared" ref="MC1238:MC1245" si="2137">$K1238*MC$1248</f>
        <v>2326.08</v>
      </c>
      <c r="MD1238" s="23">
        <f t="shared" ref="MD1238:MF1245" si="2138">LO1238*LX1238</f>
        <v>1284705.8600000001</v>
      </c>
      <c r="ME1238" s="23">
        <f t="shared" si="2138"/>
        <v>1313905.8899999999</v>
      </c>
      <c r="MF1238" s="23">
        <f t="shared" si="2138"/>
        <v>1318981.55</v>
      </c>
      <c r="MG1238" s="23">
        <f t="shared" ref="MG1238:MI1245" si="2139">LO1238*MA1238</f>
        <v>82097.08</v>
      </c>
      <c r="MH1238" s="23">
        <f t="shared" si="2139"/>
        <v>86064.960000000006</v>
      </c>
      <c r="MI1238" s="23">
        <f t="shared" si="2139"/>
        <v>86064.960000000006</v>
      </c>
      <c r="MJ1238" s="28">
        <v>97</v>
      </c>
      <c r="MK1238" s="28">
        <v>97</v>
      </c>
      <c r="ML1238" s="28">
        <v>97</v>
      </c>
      <c r="MM1238" s="23">
        <f t="shared" ref="MM1238:MM1245" si="2140">$F1238*MJ1238</f>
        <v>3258230</v>
      </c>
      <c r="MN1238" s="23">
        <f t="shared" ref="MN1238:MN1245" si="2141">$G1238*MK1238</f>
        <v>3444567</v>
      </c>
      <c r="MO1238" s="23">
        <f t="shared" ref="MO1238:MO1245" si="2142">$H1238*ML1238</f>
        <v>3444567</v>
      </c>
      <c r="MP1238" s="23">
        <f t="shared" ref="MP1238:MP1245" si="2143">$I1238*MJ1238</f>
        <v>226520.22</v>
      </c>
      <c r="MQ1238" s="23">
        <f t="shared" ref="MQ1238:MQ1245" si="2144">$J1238*MK1238</f>
        <v>226520.22</v>
      </c>
      <c r="MR1238" s="23">
        <f t="shared" ref="MR1238:MR1245" si="2145">$K1238*ML1238</f>
        <v>226520.22</v>
      </c>
      <c r="MS1238" s="23">
        <f t="shared" ref="MS1238:MS1245" si="2146">$F1238*MS$1248</f>
        <v>34814.94</v>
      </c>
      <c r="MT1238" s="23">
        <f t="shared" ref="MT1238:MT1245" si="2147">$G1238*MT$1248</f>
        <v>35574.449999999997</v>
      </c>
      <c r="MU1238" s="23">
        <f t="shared" ref="MU1238:MU1245" si="2148">$H1238*MU$1248</f>
        <v>35871.57</v>
      </c>
      <c r="MV1238" s="23">
        <f t="shared" ref="MV1238:MV1245" si="2149">$I1238*MV$1248</f>
        <v>2193.7600000000002</v>
      </c>
      <c r="MW1238" s="23">
        <f t="shared" ref="MW1238:MW1245" si="2150">$J1238*MW$1248</f>
        <v>2248.33</v>
      </c>
      <c r="MX1238" s="23">
        <f t="shared" ref="MX1238:MX1245" si="2151">$K1238*MX$1248</f>
        <v>2248.33</v>
      </c>
      <c r="MY1238" s="23">
        <f t="shared" ref="MY1238:NA1245" si="2152">MJ1238*MS1238</f>
        <v>3377049.18</v>
      </c>
      <c r="MZ1238" s="23">
        <f t="shared" si="2152"/>
        <v>3450721.65</v>
      </c>
      <c r="NA1238" s="23">
        <f t="shared" si="2152"/>
        <v>3479542.29</v>
      </c>
      <c r="NB1238" s="23">
        <f t="shared" ref="NB1238:ND1245" si="2153">MJ1238*MV1238</f>
        <v>212794.72</v>
      </c>
      <c r="NC1238" s="23">
        <f t="shared" si="2153"/>
        <v>218088.01</v>
      </c>
      <c r="ND1238" s="23">
        <f t="shared" si="2153"/>
        <v>218088.01</v>
      </c>
      <c r="NE1238" s="28">
        <v>76</v>
      </c>
      <c r="NF1238" s="28">
        <v>76</v>
      </c>
      <c r="NG1238" s="28">
        <v>76</v>
      </c>
      <c r="NH1238" s="23">
        <f t="shared" ref="NH1238:NH1245" si="2154">$F1238*NE1238</f>
        <v>2552840</v>
      </c>
      <c r="NI1238" s="23">
        <f t="shared" ref="NI1238:NI1245" si="2155">$G1238*NF1238</f>
        <v>2698836</v>
      </c>
      <c r="NJ1238" s="23">
        <f t="shared" ref="NJ1238:NJ1245" si="2156">$H1238*NG1238</f>
        <v>2698836</v>
      </c>
      <c r="NK1238" s="23">
        <f t="shared" ref="NK1238:NK1245" si="2157">$I1238*NE1238</f>
        <v>177479.76</v>
      </c>
      <c r="NL1238" s="23">
        <f t="shared" ref="NL1238:NL1245" si="2158">$J1238*NF1238</f>
        <v>177479.76</v>
      </c>
      <c r="NM1238" s="23">
        <f t="shared" ref="NM1238:NM1245" si="2159">$K1238*NG1238</f>
        <v>177479.76</v>
      </c>
      <c r="NN1238" s="23">
        <f t="shared" ref="NN1238:NN1245" si="2160">$F1238*NN$1248</f>
        <v>34725.21</v>
      </c>
      <c r="NO1238" s="23">
        <f t="shared" ref="NO1238:NO1245" si="2161">$G1238*NO$1248</f>
        <v>35511.03</v>
      </c>
      <c r="NP1238" s="23">
        <f t="shared" ref="NP1238:NP1245" si="2162">$H1238*NP$1248</f>
        <v>35799.94</v>
      </c>
      <c r="NQ1238" s="23">
        <f t="shared" ref="NQ1238:NQ1245" si="2163">$I1238*NQ$1248</f>
        <v>2702.5</v>
      </c>
      <c r="NR1238" s="23">
        <f t="shared" ref="NR1238:NR1245" si="2164">$J1238*NR$1248</f>
        <v>2799.04</v>
      </c>
      <c r="NS1238" s="23">
        <f t="shared" ref="NS1238:NS1245" si="2165">$K1238*NS$1248</f>
        <v>2799.04</v>
      </c>
      <c r="NT1238" s="23">
        <f t="shared" ref="NT1238:NV1245" si="2166">NE1238*NN1238</f>
        <v>2639115.96</v>
      </c>
      <c r="NU1238" s="23">
        <f t="shared" si="2166"/>
        <v>2698838.28</v>
      </c>
      <c r="NV1238" s="23">
        <f t="shared" si="2166"/>
        <v>2720795.44</v>
      </c>
      <c r="NW1238" s="23">
        <f t="shared" ref="NW1238:NY1245" si="2167">NE1238*NQ1238</f>
        <v>205390</v>
      </c>
      <c r="NX1238" s="23">
        <f t="shared" si="2167"/>
        <v>212727.04000000001</v>
      </c>
      <c r="NY1238" s="23">
        <f t="shared" si="2167"/>
        <v>212727.04000000001</v>
      </c>
      <c r="NZ1238" s="28">
        <v>35</v>
      </c>
      <c r="OA1238" s="28">
        <v>35</v>
      </c>
      <c r="OB1238" s="28">
        <v>35</v>
      </c>
      <c r="OC1238" s="23">
        <f t="shared" ref="OC1238:OC1245" si="2168">$F1238*NZ1238</f>
        <v>1175650</v>
      </c>
      <c r="OD1238" s="23">
        <f t="shared" ref="OD1238:OD1245" si="2169">$G1238*OA1238</f>
        <v>1242885</v>
      </c>
      <c r="OE1238" s="23">
        <f t="shared" ref="OE1238:OE1245" si="2170">$H1238*OB1238</f>
        <v>1242885</v>
      </c>
      <c r="OF1238" s="23">
        <f t="shared" ref="OF1238:OF1245" si="2171">$I1238*NZ1238</f>
        <v>81734.100000000006</v>
      </c>
      <c r="OG1238" s="23">
        <f t="shared" ref="OG1238:OG1245" si="2172">$J1238*OA1238</f>
        <v>81734.100000000006</v>
      </c>
      <c r="OH1238" s="23">
        <f t="shared" ref="OH1238:OH1245" si="2173">$K1238*OB1238</f>
        <v>81734.100000000006</v>
      </c>
      <c r="OI1238" s="23">
        <f t="shared" ref="OI1238:OI1245" si="2174">$F1238*OI$1248</f>
        <v>34733.050000000003</v>
      </c>
      <c r="OJ1238" s="23">
        <f t="shared" ref="OJ1238:OJ1245" si="2175">$G1238*OJ$1248</f>
        <v>35511.03</v>
      </c>
      <c r="OK1238" s="23">
        <f t="shared" ref="OK1238:OK1245" si="2176">$H1238*OK$1248</f>
        <v>35674.400000000001</v>
      </c>
      <c r="OL1238" s="23">
        <f t="shared" ref="OL1238:OL1245" si="2177">$I1238*OL$1248</f>
        <v>2610.7600000000002</v>
      </c>
      <c r="OM1238" s="23">
        <f t="shared" ref="OM1238:OM1245" si="2178">$J1238*OM$1248</f>
        <v>2736.15</v>
      </c>
      <c r="ON1238" s="23">
        <f t="shared" ref="ON1238:ON1245" si="2179">$K1238*ON$1248</f>
        <v>2736.15</v>
      </c>
      <c r="OO1238" s="23">
        <f t="shared" ref="OO1238:OQ1245" si="2180">NZ1238*OI1238</f>
        <v>1215656.75</v>
      </c>
      <c r="OP1238" s="23">
        <f t="shared" si="2180"/>
        <v>1242886.05</v>
      </c>
      <c r="OQ1238" s="23">
        <f t="shared" si="2180"/>
        <v>1248604</v>
      </c>
      <c r="OR1238" s="23">
        <f t="shared" ref="OR1238:OT1245" si="2181">NZ1238*OL1238</f>
        <v>91376.6</v>
      </c>
      <c r="OS1238" s="23">
        <f t="shared" si="2181"/>
        <v>95765.25</v>
      </c>
      <c r="OT1238" s="23">
        <f t="shared" si="2181"/>
        <v>95765.25</v>
      </c>
      <c r="OU1238" s="28">
        <v>103</v>
      </c>
      <c r="OV1238" s="28">
        <v>103</v>
      </c>
      <c r="OW1238" s="28">
        <v>103</v>
      </c>
      <c r="OX1238" s="23">
        <f t="shared" ref="OX1238:OX1245" si="2182">$F1238*OU1238</f>
        <v>3459770</v>
      </c>
      <c r="OY1238" s="23">
        <f t="shared" ref="OY1238:OY1245" si="2183">$G1238*OV1238</f>
        <v>3657633</v>
      </c>
      <c r="OZ1238" s="23">
        <f t="shared" ref="OZ1238:OZ1245" si="2184">$H1238*OW1238</f>
        <v>3657633</v>
      </c>
      <c r="PA1238" s="23">
        <f t="shared" ref="PA1238:PA1245" si="2185">$I1238*OU1238</f>
        <v>240531.78</v>
      </c>
      <c r="PB1238" s="23">
        <f t="shared" ref="PB1238:PB1245" si="2186">$J1238*OV1238</f>
        <v>240531.78</v>
      </c>
      <c r="PC1238" s="23">
        <f t="shared" ref="PC1238:PC1245" si="2187">$K1238*OW1238</f>
        <v>240531.78</v>
      </c>
      <c r="PD1238" s="23">
        <f t="shared" ref="PD1238:PD1245" si="2188">$F1238*PD$1248</f>
        <v>34736.57</v>
      </c>
      <c r="PE1238" s="23">
        <f t="shared" ref="PE1238:PE1245" si="2189">$G1238*PE$1248</f>
        <v>35510.949999999997</v>
      </c>
      <c r="PF1238" s="23">
        <f t="shared" ref="PF1238:PF1245" si="2190">$H1238*PF$1248</f>
        <v>35869.39</v>
      </c>
      <c r="PG1238" s="23">
        <f t="shared" ref="PG1238:PG1245" si="2191">$I1238*PG$1248</f>
        <v>2717.26</v>
      </c>
      <c r="PH1238" s="23">
        <f t="shared" ref="PH1238:PH1245" si="2192">$J1238*PH$1248</f>
        <v>2795.52</v>
      </c>
      <c r="PI1238" s="23">
        <f t="shared" ref="PI1238:PI1245" si="2193">$K1238*PI$1248</f>
        <v>2795.52</v>
      </c>
      <c r="PJ1238" s="23">
        <f t="shared" ref="PJ1238:PL1245" si="2194">OU1238*PD1238</f>
        <v>3577866.71</v>
      </c>
      <c r="PK1238" s="23">
        <f t="shared" si="2194"/>
        <v>3657627.85</v>
      </c>
      <c r="PL1238" s="23">
        <f t="shared" si="2194"/>
        <v>3694547.17</v>
      </c>
      <c r="PM1238" s="23">
        <f t="shared" ref="PM1238:PO1245" si="2195">OU1238*PG1238</f>
        <v>279877.78000000003</v>
      </c>
      <c r="PN1238" s="23">
        <f t="shared" si="2195"/>
        <v>287938.56</v>
      </c>
      <c r="PO1238" s="23">
        <f t="shared" si="2195"/>
        <v>287938.56</v>
      </c>
      <c r="PP1238" s="28">
        <v>165</v>
      </c>
      <c r="PQ1238" s="28">
        <v>165</v>
      </c>
      <c r="PR1238" s="28">
        <v>165</v>
      </c>
      <c r="PS1238" s="23">
        <f t="shared" ref="PS1238:PS1245" si="2196">$F1238*PP1238</f>
        <v>5542350</v>
      </c>
      <c r="PT1238" s="23">
        <f t="shared" ref="PT1238:PT1245" si="2197">$G1238*PQ1238</f>
        <v>5859315</v>
      </c>
      <c r="PU1238" s="23">
        <f t="shared" ref="PU1238:PU1245" si="2198">$H1238*PR1238</f>
        <v>5859315</v>
      </c>
      <c r="PV1238" s="23">
        <f t="shared" ref="PV1238:PV1245" si="2199">$I1238*PP1238</f>
        <v>385317.9</v>
      </c>
      <c r="PW1238" s="23">
        <f t="shared" ref="PW1238:PW1245" si="2200">$J1238*PQ1238</f>
        <v>385317.9</v>
      </c>
      <c r="PX1238" s="23">
        <f t="shared" ref="PX1238:PX1245" si="2201">$K1238*PR1238</f>
        <v>385317.9</v>
      </c>
      <c r="PY1238" s="23">
        <f t="shared" ref="PY1238:PY1245" si="2202">$F1238*PY$1248</f>
        <v>34982.06</v>
      </c>
      <c r="PZ1238" s="23">
        <f t="shared" ref="PZ1238:PZ1245" si="2203">$G1238*PZ$1248</f>
        <v>35799.72</v>
      </c>
      <c r="QA1238" s="23">
        <f t="shared" ref="QA1238:QA1245" si="2204">$H1238*QA$1248</f>
        <v>36126.75</v>
      </c>
      <c r="QB1238" s="23">
        <f t="shared" ref="QB1238:QB1245" si="2205">$I1238*QB$1248</f>
        <v>2565.4499999999998</v>
      </c>
      <c r="QC1238" s="23">
        <f t="shared" ref="QC1238:QC1245" si="2206">$J1238*QC$1248</f>
        <v>2641.74</v>
      </c>
      <c r="QD1238" s="23">
        <f t="shared" ref="QD1238:QD1245" si="2207">$K1238*QD$1248</f>
        <v>2641.74</v>
      </c>
      <c r="QE1238" s="23">
        <f t="shared" ref="QE1238:QG1245" si="2208">PP1238*PY1238</f>
        <v>5772039.9000000004</v>
      </c>
      <c r="QF1238" s="23">
        <f t="shared" si="2208"/>
        <v>5906953.7999999998</v>
      </c>
      <c r="QG1238" s="23">
        <f t="shared" si="2208"/>
        <v>5960913.75</v>
      </c>
      <c r="QH1238" s="23">
        <f t="shared" ref="QH1238:QJ1245" si="2209">PP1238*QB1238</f>
        <v>423299.25</v>
      </c>
      <c r="QI1238" s="23">
        <f t="shared" si="2209"/>
        <v>435887.1</v>
      </c>
      <c r="QJ1238" s="23">
        <f t="shared" si="2209"/>
        <v>435887.1</v>
      </c>
      <c r="QK1238" s="28">
        <v>85</v>
      </c>
      <c r="QL1238" s="28">
        <v>85</v>
      </c>
      <c r="QM1238" s="28">
        <v>85</v>
      </c>
      <c r="QN1238" s="23">
        <f t="shared" ref="QN1238:QN1245" si="2210">$F1238*QK1238</f>
        <v>2855150</v>
      </c>
      <c r="QO1238" s="23">
        <f t="shared" ref="QO1238:QO1245" si="2211">$G1238*QL1238</f>
        <v>3018435</v>
      </c>
      <c r="QP1238" s="23">
        <f t="shared" ref="QP1238:QP1245" si="2212">$H1238*QM1238</f>
        <v>3018435</v>
      </c>
      <c r="QQ1238" s="23">
        <f t="shared" ref="QQ1238:QQ1245" si="2213">$I1238*QK1238</f>
        <v>198497.1</v>
      </c>
      <c r="QR1238" s="23">
        <f t="shared" ref="QR1238:QR1245" si="2214">$J1238*QL1238</f>
        <v>198497.1</v>
      </c>
      <c r="QS1238" s="23">
        <f t="shared" ref="QS1238:QS1245" si="2215">$K1238*QM1238</f>
        <v>198497.1</v>
      </c>
      <c r="QT1238" s="23">
        <f t="shared" ref="QT1238:QT1245" si="2216">$F1238*QT$1248</f>
        <v>34622.870000000003</v>
      </c>
      <c r="QU1238" s="23">
        <f t="shared" ref="QU1238:QU1245" si="2217">$G1238*QU$1248</f>
        <v>35510.949999999997</v>
      </c>
      <c r="QV1238" s="23">
        <f t="shared" ref="QV1238:QV1245" si="2218">$H1238*QV$1248</f>
        <v>35736.58</v>
      </c>
      <c r="QW1238" s="23">
        <f t="shared" ref="QW1238:QW1245" si="2219">$I1238*QW$1248</f>
        <v>1837.92</v>
      </c>
      <c r="QX1238" s="23">
        <f t="shared" ref="QX1238:QX1245" si="2220">$J1238*QX$1248</f>
        <v>1887.14</v>
      </c>
      <c r="QY1238" s="23">
        <f t="shared" ref="QY1238:QY1245" si="2221">$K1238*QY$1248</f>
        <v>1887.14</v>
      </c>
      <c r="QZ1238" s="23">
        <f t="shared" ref="QZ1238:RB1245" si="2222">QK1238*QT1238</f>
        <v>2942943.95</v>
      </c>
      <c r="RA1238" s="23">
        <f t="shared" si="2222"/>
        <v>3018430.75</v>
      </c>
      <c r="RB1238" s="23">
        <f t="shared" si="2222"/>
        <v>3037609.3</v>
      </c>
      <c r="RC1238" s="23">
        <f t="shared" ref="RC1238:RE1245" si="2223">QK1238*QW1238</f>
        <v>156223.20000000001</v>
      </c>
      <c r="RD1238" s="23">
        <f t="shared" si="2223"/>
        <v>160406.9</v>
      </c>
      <c r="RE1238" s="23">
        <f t="shared" si="2223"/>
        <v>160406.9</v>
      </c>
      <c r="RF1238" s="28">
        <v>40</v>
      </c>
      <c r="RG1238" s="28">
        <v>40</v>
      </c>
      <c r="RH1238" s="28">
        <v>40</v>
      </c>
      <c r="RI1238" s="23">
        <f t="shared" ref="RI1238:RI1245" si="2224">$F1238*RF1238</f>
        <v>1343600</v>
      </c>
      <c r="RJ1238" s="23">
        <f t="shared" ref="RJ1238:RJ1245" si="2225">$G1238*RG1238</f>
        <v>1420440</v>
      </c>
      <c r="RK1238" s="23">
        <f t="shared" ref="RK1238:RK1245" si="2226">$H1238*RH1238</f>
        <v>1420440</v>
      </c>
      <c r="RL1238" s="23">
        <f t="shared" ref="RL1238:RL1245" si="2227">$I1238*RF1238</f>
        <v>93410.4</v>
      </c>
      <c r="RM1238" s="23">
        <f t="shared" ref="RM1238:RM1245" si="2228">$J1238*RG1238</f>
        <v>93410.4</v>
      </c>
      <c r="RN1238" s="23">
        <f t="shared" ref="RN1238:RN1245" si="2229">$K1238*RH1238</f>
        <v>93410.4</v>
      </c>
      <c r="RO1238" s="23">
        <f t="shared" ref="RO1238:RO1245" si="2230">$F1238*RO$1248</f>
        <v>35357.68</v>
      </c>
      <c r="RP1238" s="23">
        <f t="shared" ref="RP1238:RP1245" si="2231">$G1238*RP$1248</f>
        <v>36104.75</v>
      </c>
      <c r="RQ1238" s="23">
        <f t="shared" ref="RQ1238:RQ1245" si="2232">$H1238*RQ$1248</f>
        <v>36272.089999999997</v>
      </c>
      <c r="RR1238" s="23">
        <f t="shared" ref="RR1238:RR1245" si="2233">$I1238*RR$1248</f>
        <v>2270.4</v>
      </c>
      <c r="RS1238" s="23">
        <f t="shared" ref="RS1238:RS1245" si="2234">$J1238*RS$1248</f>
        <v>2354.66</v>
      </c>
      <c r="RT1238" s="23">
        <f t="shared" ref="RT1238:RT1245" si="2235">$K1238*RT$1248</f>
        <v>2354.66</v>
      </c>
      <c r="RU1238" s="23">
        <f t="shared" ref="RU1238:RW1245" si="2236">RF1238*RO1238</f>
        <v>1414307.2</v>
      </c>
      <c r="RV1238" s="23">
        <f t="shared" si="2236"/>
        <v>1444190</v>
      </c>
      <c r="RW1238" s="23">
        <f t="shared" si="2236"/>
        <v>1450883.6</v>
      </c>
      <c r="RX1238" s="23">
        <f t="shared" ref="RX1238:RZ1245" si="2237">RF1238*RR1238</f>
        <v>90816</v>
      </c>
      <c r="RY1238" s="23">
        <f t="shared" si="2237"/>
        <v>94186.4</v>
      </c>
      <c r="RZ1238" s="23">
        <f t="shared" si="2237"/>
        <v>94186.4</v>
      </c>
      <c r="SA1238" s="28">
        <v>37</v>
      </c>
      <c r="SB1238" s="28">
        <v>37</v>
      </c>
      <c r="SC1238" s="28">
        <v>37</v>
      </c>
      <c r="SD1238" s="23">
        <f t="shared" ref="SD1238:SD1245" si="2238">$F1238*SA1238</f>
        <v>1242830</v>
      </c>
      <c r="SE1238" s="23">
        <f t="shared" ref="SE1238:SE1245" si="2239">$G1238*SB1238</f>
        <v>1313907</v>
      </c>
      <c r="SF1238" s="23">
        <f t="shared" ref="SF1238:SF1245" si="2240">$H1238*SC1238</f>
        <v>1313907</v>
      </c>
      <c r="SG1238" s="23">
        <f t="shared" ref="SG1238:SG1245" si="2241">$I1238*SA1238</f>
        <v>86404.62</v>
      </c>
      <c r="SH1238" s="23">
        <f t="shared" ref="SH1238:SH1245" si="2242">$J1238*SB1238</f>
        <v>86404.62</v>
      </c>
      <c r="SI1238" s="23">
        <f t="shared" ref="SI1238:SI1245" si="2243">$K1238*SC1238</f>
        <v>86404.62</v>
      </c>
      <c r="SJ1238" s="23">
        <f t="shared" ref="SJ1238:SJ1245" si="2244">$F1238*SJ$1248</f>
        <v>34828.620000000003</v>
      </c>
      <c r="SK1238" s="23">
        <f t="shared" ref="SK1238:SK1245" si="2245">$G1238*SK$1248</f>
        <v>35587.53</v>
      </c>
      <c r="SL1238" s="23">
        <f t="shared" ref="SL1238:SL1245" si="2246">$H1238*SL$1248</f>
        <v>35758.06</v>
      </c>
      <c r="SM1238" s="23">
        <f t="shared" ref="SM1238:SM1245" si="2247">$I1238*SM$1248</f>
        <v>3676.1</v>
      </c>
      <c r="SN1238" s="23">
        <f t="shared" ref="SN1238:SN1245" si="2248">$J1238*SN$1248</f>
        <v>3833.23</v>
      </c>
      <c r="SO1238" s="23">
        <f t="shared" ref="SO1238:SO1245" si="2249">$K1238*SO$1248</f>
        <v>3833.23</v>
      </c>
      <c r="SP1238" s="23">
        <f t="shared" ref="SP1238:SR1245" si="2250">SA1238*SJ1238</f>
        <v>1288658.94</v>
      </c>
      <c r="SQ1238" s="23">
        <f t="shared" si="2250"/>
        <v>1316738.6100000001</v>
      </c>
      <c r="SR1238" s="23">
        <f t="shared" si="2250"/>
        <v>1323048.22</v>
      </c>
      <c r="SS1238" s="23">
        <f t="shared" ref="SS1238:SU1245" si="2251">SA1238*SM1238</f>
        <v>136015.70000000001</v>
      </c>
      <c r="ST1238" s="23">
        <f t="shared" si="2251"/>
        <v>141829.51</v>
      </c>
      <c r="SU1238" s="23">
        <f t="shared" si="2251"/>
        <v>141829.51</v>
      </c>
      <c r="SV1238" s="28">
        <v>79</v>
      </c>
      <c r="SW1238" s="28">
        <v>79</v>
      </c>
      <c r="SX1238" s="28">
        <v>79</v>
      </c>
      <c r="SY1238" s="23">
        <f t="shared" ref="SY1238:SY1245" si="2252">$F1238*SV1238</f>
        <v>2653610</v>
      </c>
      <c r="SZ1238" s="23">
        <f t="shared" ref="SZ1238:SZ1245" si="2253">$G1238*SW1238</f>
        <v>2805369</v>
      </c>
      <c r="TA1238" s="23">
        <f t="shared" ref="TA1238:TA1245" si="2254">$H1238*SX1238</f>
        <v>2805369</v>
      </c>
      <c r="TB1238" s="23">
        <f t="shared" ref="TB1238:TB1245" si="2255">$I1238*SV1238</f>
        <v>184485.54</v>
      </c>
      <c r="TC1238" s="23">
        <f t="shared" ref="TC1238:TC1245" si="2256">$J1238*SW1238</f>
        <v>184485.54</v>
      </c>
      <c r="TD1238" s="23">
        <f t="shared" ref="TD1238:TD1245" si="2257">$K1238*SX1238</f>
        <v>184485.54</v>
      </c>
      <c r="TE1238" s="23">
        <f t="shared" ref="TE1238:TE1245" si="2258">$F1238*TE$1248</f>
        <v>34685.82</v>
      </c>
      <c r="TF1238" s="23">
        <f t="shared" ref="TF1238:TF1245" si="2259">$G1238*TF$1248</f>
        <v>35511.01</v>
      </c>
      <c r="TG1238" s="23">
        <f t="shared" ref="TG1238:TG1245" si="2260">$H1238*TG$1248</f>
        <v>35730.14</v>
      </c>
      <c r="TH1238" s="23">
        <f t="shared" ref="TH1238:TH1245" si="2261">$I1238*TH$1248</f>
        <v>2760.36</v>
      </c>
      <c r="TI1238" s="23">
        <f t="shared" ref="TI1238:TI1245" si="2262">$J1238*TI$1248</f>
        <v>2871.82</v>
      </c>
      <c r="TJ1238" s="23">
        <f t="shared" ref="TJ1238:TJ1245" si="2263">$K1238*TJ$1248</f>
        <v>2871.82</v>
      </c>
      <c r="TK1238" s="23">
        <f t="shared" ref="TK1238:TM1245" si="2264">SV1238*TE1238</f>
        <v>2740179.78</v>
      </c>
      <c r="TL1238" s="23">
        <f t="shared" si="2264"/>
        <v>2805369.79</v>
      </c>
      <c r="TM1238" s="23">
        <f t="shared" si="2264"/>
        <v>2822681.06</v>
      </c>
      <c r="TN1238" s="23">
        <f t="shared" ref="TN1238:TP1245" si="2265">SV1238*TH1238</f>
        <v>218068.44</v>
      </c>
      <c r="TO1238" s="23">
        <f t="shared" si="2265"/>
        <v>226873.78</v>
      </c>
      <c r="TP1238" s="23">
        <f t="shared" si="2265"/>
        <v>226873.78</v>
      </c>
      <c r="TQ1238" s="28">
        <v>62</v>
      </c>
      <c r="TR1238" s="28">
        <v>62</v>
      </c>
      <c r="TS1238" s="28">
        <v>62</v>
      </c>
      <c r="TT1238" s="23">
        <f t="shared" ref="TT1238:TT1245" si="2266">$F1238*TQ1238</f>
        <v>2082580</v>
      </c>
      <c r="TU1238" s="23">
        <f t="shared" ref="TU1238:TU1245" si="2267">$G1238*TR1238</f>
        <v>2201682</v>
      </c>
      <c r="TV1238" s="23">
        <f t="shared" ref="TV1238:TV1245" si="2268">$H1238*TS1238</f>
        <v>2201682</v>
      </c>
      <c r="TW1238" s="23">
        <f t="shared" ref="TW1238:TW1245" si="2269">$I1238*TQ1238</f>
        <v>144786.12</v>
      </c>
      <c r="TX1238" s="23">
        <f t="shared" ref="TX1238:TX1245" si="2270">$J1238*TR1238</f>
        <v>144786.12</v>
      </c>
      <c r="TY1238" s="23">
        <f t="shared" ref="TY1238:TY1245" si="2271">$K1238*TS1238</f>
        <v>144786.12</v>
      </c>
      <c r="TZ1238" s="23">
        <f t="shared" ref="TZ1238:TZ1245" si="2272">$F1238*TZ$1248</f>
        <v>33960.230000000003</v>
      </c>
      <c r="UA1238" s="23">
        <f t="shared" ref="UA1238:UA1245" si="2273">$G1238*UA$1248</f>
        <v>34768.629999999997</v>
      </c>
      <c r="UB1238" s="23">
        <f t="shared" ref="UB1238:UB1245" si="2274">$H1238*UB$1248</f>
        <v>35043.78</v>
      </c>
      <c r="UC1238" s="23">
        <f t="shared" ref="UC1238:UC1245" si="2275">$I1238*UC$1248</f>
        <v>2905.76</v>
      </c>
      <c r="UD1238" s="23">
        <f t="shared" ref="UD1238:UD1245" si="2276">$J1238*UD$1248</f>
        <v>3045.93</v>
      </c>
      <c r="UE1238" s="23">
        <f t="shared" ref="UE1238:UE1245" si="2277">$K1238*UE$1248</f>
        <v>3045.93</v>
      </c>
      <c r="UF1238" s="23">
        <f t="shared" ref="UF1238:UH1245" si="2278">TQ1238*TZ1238</f>
        <v>2105534.2599999998</v>
      </c>
      <c r="UG1238" s="23">
        <f t="shared" si="2278"/>
        <v>2155655.06</v>
      </c>
      <c r="UH1238" s="23">
        <f t="shared" si="2278"/>
        <v>2172714.36</v>
      </c>
      <c r="UI1238" s="23">
        <f t="shared" ref="UI1238:UK1245" si="2279">TQ1238*UC1238</f>
        <v>180157.12</v>
      </c>
      <c r="UJ1238" s="23">
        <f t="shared" si="2279"/>
        <v>188847.66</v>
      </c>
      <c r="UK1238" s="23">
        <f t="shared" si="2279"/>
        <v>188847.66</v>
      </c>
      <c r="UL1238" s="28">
        <v>122</v>
      </c>
      <c r="UM1238" s="28">
        <v>122</v>
      </c>
      <c r="UN1238" s="28">
        <v>122</v>
      </c>
      <c r="UO1238" s="23">
        <f t="shared" ref="UO1238:UO1245" si="2280">$F1238*UL1238</f>
        <v>4097980</v>
      </c>
      <c r="UP1238" s="23">
        <f t="shared" ref="UP1238:UP1245" si="2281">$G1238*UM1238</f>
        <v>4332342</v>
      </c>
      <c r="UQ1238" s="23">
        <f t="shared" ref="UQ1238:UQ1245" si="2282">$H1238*UN1238</f>
        <v>4332342</v>
      </c>
      <c r="UR1238" s="23">
        <f t="shared" ref="UR1238:UR1245" si="2283">$I1238*UL1238</f>
        <v>284901.71999999997</v>
      </c>
      <c r="US1238" s="23">
        <f t="shared" ref="US1238:US1245" si="2284">$J1238*UM1238</f>
        <v>284901.71999999997</v>
      </c>
      <c r="UT1238" s="23">
        <f t="shared" ref="UT1238:UT1245" si="2285">$K1238*UN1238</f>
        <v>284901.71999999997</v>
      </c>
      <c r="UU1238" s="23">
        <f t="shared" ref="UU1238:UU1245" si="2286">$F1238*UU$1248</f>
        <v>34784.050000000003</v>
      </c>
      <c r="UV1238" s="23">
        <f t="shared" ref="UV1238:UV1245" si="2287">$G1238*UV$1248</f>
        <v>35511.03</v>
      </c>
      <c r="UW1238" s="23">
        <f t="shared" ref="UW1238:UW1245" si="2288">$H1238*UW$1248</f>
        <v>35796.68</v>
      </c>
      <c r="UX1238" s="23">
        <f t="shared" ref="UX1238:UX1245" si="2289">$I1238*UX$1248</f>
        <v>1704.52</v>
      </c>
      <c r="UY1238" s="23">
        <f t="shared" ref="UY1238:UY1245" si="2290">$J1238*UY$1248</f>
        <v>1785.22</v>
      </c>
      <c r="UZ1238" s="23">
        <f t="shared" ref="UZ1238:UZ1245" si="2291">$K1238*UZ$1248</f>
        <v>1785.22</v>
      </c>
      <c r="VA1238" s="23">
        <f t="shared" ref="VA1238:VC1245" si="2292">UL1238*UU1238</f>
        <v>4243654.0999999996</v>
      </c>
      <c r="VB1238" s="23">
        <f t="shared" si="2292"/>
        <v>4332345.66</v>
      </c>
      <c r="VC1238" s="23">
        <f t="shared" si="2292"/>
        <v>4367194.96</v>
      </c>
      <c r="VD1238" s="23">
        <f t="shared" ref="VD1238:VF1245" si="2293">UL1238*UX1238</f>
        <v>207951.44</v>
      </c>
      <c r="VE1238" s="23">
        <f t="shared" si="2293"/>
        <v>217796.84</v>
      </c>
      <c r="VF1238" s="23">
        <f t="shared" si="2293"/>
        <v>217796.84</v>
      </c>
      <c r="VG1238" s="28">
        <v>74</v>
      </c>
      <c r="VH1238" s="28">
        <v>74</v>
      </c>
      <c r="VI1238" s="28">
        <v>74</v>
      </c>
      <c r="VJ1238" s="23">
        <f t="shared" ref="VJ1238:VJ1245" si="2294">$F1238*VG1238</f>
        <v>2485660</v>
      </c>
      <c r="VK1238" s="23">
        <f t="shared" ref="VK1238:VK1245" si="2295">$G1238*VH1238</f>
        <v>2627814</v>
      </c>
      <c r="VL1238" s="23">
        <f t="shared" ref="VL1238:VL1245" si="2296">$H1238*VI1238</f>
        <v>2627814</v>
      </c>
      <c r="VM1238" s="23">
        <f t="shared" ref="VM1238:VM1245" si="2297">$I1238*VG1238</f>
        <v>172809.24</v>
      </c>
      <c r="VN1238" s="23">
        <f t="shared" ref="VN1238:VN1245" si="2298">$J1238*VH1238</f>
        <v>172809.24</v>
      </c>
      <c r="VO1238" s="23">
        <f t="shared" ref="VO1238:VO1245" si="2299">$K1238*VI1238</f>
        <v>172809.24</v>
      </c>
      <c r="VP1238" s="23">
        <f t="shared" ref="VP1238:VP1245" si="2300">$F1238*VP$1248</f>
        <v>34450.589999999997</v>
      </c>
      <c r="VQ1238" s="23">
        <f t="shared" ref="VQ1238:VQ1245" si="2301">$G1238*VQ$1248</f>
        <v>35291.68</v>
      </c>
      <c r="VR1238" s="23">
        <f t="shared" ref="VR1238:VR1245" si="2302">$H1238*VR$1248</f>
        <v>35453.089999999997</v>
      </c>
      <c r="VS1238" s="23">
        <f t="shared" ref="VS1238:VS1245" si="2303">$I1238*VS$1248</f>
        <v>2244.8200000000002</v>
      </c>
      <c r="VT1238" s="23">
        <f t="shared" ref="VT1238:VT1245" si="2304">$J1238*VT$1248</f>
        <v>2345.42</v>
      </c>
      <c r="VU1238" s="23">
        <f t="shared" ref="VU1238:VU1245" si="2305">$K1238*VU$1248</f>
        <v>2345.42</v>
      </c>
      <c r="VV1238" s="23">
        <f t="shared" ref="VV1238:VX1245" si="2306">VG1238*VP1238</f>
        <v>2549343.66</v>
      </c>
      <c r="VW1238" s="23">
        <f t="shared" si="2306"/>
        <v>2611584.3199999998</v>
      </c>
      <c r="VX1238" s="23">
        <f t="shared" si="2306"/>
        <v>2623528.66</v>
      </c>
      <c r="VY1238" s="23">
        <f t="shared" ref="VY1238:WA1245" si="2307">VG1238*VS1238</f>
        <v>166116.68</v>
      </c>
      <c r="VZ1238" s="23">
        <f t="shared" si="2307"/>
        <v>173561.08</v>
      </c>
      <c r="WA1238" s="23">
        <f t="shared" si="2307"/>
        <v>173561.08</v>
      </c>
      <c r="WB1238" s="28">
        <v>133</v>
      </c>
      <c r="WC1238" s="28">
        <v>133</v>
      </c>
      <c r="WD1238" s="28">
        <v>133</v>
      </c>
      <c r="WE1238" s="23">
        <f t="shared" ref="WE1238:WE1245" si="2308">$F1238*WB1238</f>
        <v>4467470</v>
      </c>
      <c r="WF1238" s="23">
        <f t="shared" ref="WF1238:WF1245" si="2309">$G1238*WC1238</f>
        <v>4722963</v>
      </c>
      <c r="WG1238" s="23">
        <f t="shared" ref="WG1238:WG1245" si="2310">$H1238*WD1238</f>
        <v>4722963</v>
      </c>
      <c r="WH1238" s="23">
        <f t="shared" ref="WH1238:WH1245" si="2311">$I1238*WB1238</f>
        <v>310589.58</v>
      </c>
      <c r="WI1238" s="23">
        <f t="shared" ref="WI1238:WI1245" si="2312">$J1238*WC1238</f>
        <v>310589.58</v>
      </c>
      <c r="WJ1238" s="23">
        <f t="shared" ref="WJ1238:WJ1245" si="2313">$K1238*WD1238</f>
        <v>310589.58</v>
      </c>
      <c r="WK1238" s="23">
        <f t="shared" ref="WK1238:WK1245" si="2314">$F1238*WK$1248</f>
        <v>34777.1</v>
      </c>
      <c r="WL1238" s="23">
        <f t="shared" ref="WL1238:WL1245" si="2315">$G1238*WL$1248</f>
        <v>35511.019999999997</v>
      </c>
      <c r="WM1238" s="23">
        <f t="shared" ref="WM1238:WM1245" si="2316">$H1238*WM$1248</f>
        <v>35888.400000000001</v>
      </c>
      <c r="WN1238" s="23">
        <f t="shared" ref="WN1238:WN1245" si="2317">$I1238*WN$1248</f>
        <v>2153.1999999999998</v>
      </c>
      <c r="WO1238" s="23">
        <f t="shared" ref="WO1238:WO1245" si="2318">$J1238*WO$1248</f>
        <v>2229.63</v>
      </c>
      <c r="WP1238" s="23">
        <f t="shared" ref="WP1238:WP1245" si="2319">$K1238*WP$1248</f>
        <v>2229.63</v>
      </c>
      <c r="WQ1238" s="23">
        <f t="shared" ref="WQ1238:WS1245" si="2320">WB1238*WK1238</f>
        <v>4625354.3</v>
      </c>
      <c r="WR1238" s="23">
        <f t="shared" si="2320"/>
        <v>4722965.66</v>
      </c>
      <c r="WS1238" s="23">
        <f t="shared" si="2320"/>
        <v>4773157.2</v>
      </c>
      <c r="WT1238" s="23">
        <f t="shared" ref="WT1238:WV1245" si="2321">WB1238*WN1238</f>
        <v>286375.59999999998</v>
      </c>
      <c r="WU1238" s="23">
        <f t="shared" si="2321"/>
        <v>296540.78999999998</v>
      </c>
      <c r="WV1238" s="23">
        <f t="shared" si="2321"/>
        <v>296540.78999999998</v>
      </c>
      <c r="WW1238" s="28">
        <v>116</v>
      </c>
      <c r="WX1238" s="28">
        <v>116</v>
      </c>
      <c r="WY1238" s="28">
        <v>116</v>
      </c>
      <c r="WZ1238" s="23">
        <f t="shared" ref="WZ1238:WZ1245" si="2322">$F1238*WW1238</f>
        <v>3896440</v>
      </c>
      <c r="XA1238" s="23">
        <f t="shared" ref="XA1238:XA1245" si="2323">$G1238*WX1238</f>
        <v>4119276</v>
      </c>
      <c r="XB1238" s="23">
        <f t="shared" ref="XB1238:XB1245" si="2324">$H1238*WY1238</f>
        <v>4119276</v>
      </c>
      <c r="XC1238" s="23">
        <f t="shared" ref="XC1238:XC1245" si="2325">$I1238*WW1238</f>
        <v>270890.15999999997</v>
      </c>
      <c r="XD1238" s="23">
        <f t="shared" ref="XD1238:XD1245" si="2326">$J1238*WX1238</f>
        <v>270890.15999999997</v>
      </c>
      <c r="XE1238" s="23">
        <f t="shared" ref="XE1238:XE1245" si="2327">$K1238*WY1238</f>
        <v>270890.15999999997</v>
      </c>
      <c r="XF1238" s="23">
        <f t="shared" ref="XF1238:XF1245" si="2328">$F1238*XF$1248</f>
        <v>34641.71</v>
      </c>
      <c r="XG1238" s="23">
        <f t="shared" ref="XG1238:XG1245" si="2329">$G1238*XG$1248</f>
        <v>35511.03</v>
      </c>
      <c r="XH1238" s="23">
        <f t="shared" ref="XH1238:XH1245" si="2330">$H1238*XH$1248</f>
        <v>35802.31</v>
      </c>
      <c r="XI1238" s="23">
        <f t="shared" ref="XI1238:XI1245" si="2331">$I1238*XI$1248</f>
        <v>1676.95</v>
      </c>
      <c r="XJ1238" s="23">
        <f t="shared" ref="XJ1238:XJ1245" si="2332">$J1238*XJ$1248</f>
        <v>1777.78</v>
      </c>
      <c r="XK1238" s="23">
        <f t="shared" ref="XK1238:XK1245" si="2333">$K1238*XK$1248</f>
        <v>1777.78</v>
      </c>
      <c r="XL1238" s="23">
        <f t="shared" ref="XL1238:XN1245" si="2334">WW1238*XF1238</f>
        <v>4018438.36</v>
      </c>
      <c r="XM1238" s="23">
        <f t="shared" si="2334"/>
        <v>4119279.48</v>
      </c>
      <c r="XN1238" s="23">
        <f t="shared" si="2334"/>
        <v>4153067.96</v>
      </c>
      <c r="XO1238" s="23">
        <f t="shared" ref="XO1238:XQ1245" si="2335">WW1238*XI1238</f>
        <v>194526.2</v>
      </c>
      <c r="XP1238" s="23">
        <f t="shared" si="2335"/>
        <v>206222.48</v>
      </c>
      <c r="XQ1238" s="23">
        <f t="shared" si="2335"/>
        <v>206222.48</v>
      </c>
      <c r="XR1238" s="28"/>
      <c r="XS1238" s="28"/>
      <c r="XT1238" s="28"/>
      <c r="XU1238" s="23">
        <f t="shared" ref="XU1238:XU1245" si="2336">$F1238*XR1238</f>
        <v>0</v>
      </c>
      <c r="XV1238" s="23">
        <f t="shared" ref="XV1238:XV1245" si="2337">$G1238*XS1238</f>
        <v>0</v>
      </c>
      <c r="XW1238" s="23">
        <f t="shared" ref="XW1238:XW1245" si="2338">$H1238*XT1238</f>
        <v>0</v>
      </c>
      <c r="XX1238" s="23">
        <f t="shared" ref="XX1238:XX1245" si="2339">$I1238*XR1238</f>
        <v>0</v>
      </c>
      <c r="XY1238" s="23">
        <f t="shared" ref="XY1238:XY1245" si="2340">$J1238*XS1238</f>
        <v>0</v>
      </c>
      <c r="XZ1238" s="23">
        <f t="shared" ref="XZ1238:XZ1245" si="2341">$K1238*XT1238</f>
        <v>0</v>
      </c>
      <c r="YA1238" s="23">
        <f t="shared" ref="YA1238:YA1245" si="2342">$F1238*YA$1248</f>
        <v>0</v>
      </c>
      <c r="YB1238" s="23">
        <f t="shared" ref="YB1238:YB1245" si="2343">$G1238*YB$1248</f>
        <v>0</v>
      </c>
      <c r="YC1238" s="23">
        <f t="shared" ref="YC1238:YC1245" si="2344">$H1238*YC$1248</f>
        <v>0</v>
      </c>
      <c r="YD1238" s="23">
        <f t="shared" ref="YD1238:YD1245" si="2345">$I1238*YD$1248</f>
        <v>0</v>
      </c>
      <c r="YE1238" s="23">
        <f t="shared" ref="YE1238:YE1245" si="2346">$J1238*YE$1248</f>
        <v>0</v>
      </c>
      <c r="YF1238" s="23">
        <f t="shared" ref="YF1238:YF1245" si="2347">$K1238*YF$1248</f>
        <v>0</v>
      </c>
      <c r="YG1238" s="23">
        <f t="shared" ref="YG1238:YI1245" si="2348">XR1238*YA1238</f>
        <v>0</v>
      </c>
      <c r="YH1238" s="23">
        <f t="shared" si="2348"/>
        <v>0</v>
      </c>
      <c r="YI1238" s="23">
        <f t="shared" si="2348"/>
        <v>0</v>
      </c>
      <c r="YJ1238" s="23">
        <f t="shared" ref="YJ1238:YL1245" si="2349">XR1238*YD1238</f>
        <v>0</v>
      </c>
      <c r="YK1238" s="23">
        <f t="shared" si="2349"/>
        <v>0</v>
      </c>
      <c r="YL1238" s="23">
        <f t="shared" si="2349"/>
        <v>0</v>
      </c>
      <c r="YM1238" s="57">
        <f t="shared" ref="YM1238:YO1245" si="2350">L1238+AG1238+BB1238+BW1238+CR1238+DM1238+EH1238+FC1238+FX1238+GS1238+HN1238+II1238+JD1238+JY1238+KT1238+LO1238+MJ1238+NE1238+NZ1238+OU1238+PP1238+QK1238+RF1238+SA1238+SV1238+TQ1238+UL1238+VG1238+WB1238+WW1238+XR1238</f>
        <v>2465</v>
      </c>
      <c r="YN1238" s="57">
        <f t="shared" si="2350"/>
        <v>2465</v>
      </c>
      <c r="YO1238" s="57">
        <f t="shared" si="2350"/>
        <v>2465</v>
      </c>
      <c r="YP1238" s="23">
        <f t="shared" ref="YP1238:YP1245" si="2351">$F1238*YM1238</f>
        <v>82799350</v>
      </c>
      <c r="YQ1238" s="23">
        <f t="shared" ref="YQ1238:YQ1245" si="2352">$G1238*YN1238</f>
        <v>87534615</v>
      </c>
      <c r="YR1238" s="23">
        <f t="shared" ref="YR1238:YR1245" si="2353">$H1238*YO1238</f>
        <v>87534615</v>
      </c>
      <c r="YS1238" s="23">
        <f t="shared" ref="YS1238:YS1245" si="2354">$I1238*YM1238</f>
        <v>5756415.9000000004</v>
      </c>
      <c r="YT1238" s="23">
        <f t="shared" ref="YT1238:YT1245" si="2355">$J1238*YN1238</f>
        <v>5756415.9000000004</v>
      </c>
      <c r="YU1238" s="23">
        <f t="shared" ref="YU1238:YU1245" si="2356">$K1238*YO1238</f>
        <v>5756415.9000000004</v>
      </c>
      <c r="YV1238" s="23">
        <f t="shared" ref="YV1238:YV1245" si="2357">$F1238*YV$1248</f>
        <v>34708.61</v>
      </c>
      <c r="YW1238" s="23">
        <f t="shared" ref="YW1238:YW1245" si="2358">$G1238*YW$1248</f>
        <v>35507.21</v>
      </c>
      <c r="YX1238" s="23">
        <f t="shared" ref="YX1238:YX1245" si="2359">$H1238*YX$1248</f>
        <v>35781.53</v>
      </c>
      <c r="YY1238" s="23">
        <f t="shared" ref="YY1238:YY1245" si="2360">$I1238*YY$1248</f>
        <v>2301.29</v>
      </c>
      <c r="YZ1238" s="23">
        <f t="shared" ref="YZ1238:YZ1245" si="2361">$J1238*YZ$1248</f>
        <v>2388.7199999999998</v>
      </c>
      <c r="ZA1238" s="23">
        <f t="shared" ref="ZA1238:ZA1245" si="2362">$K1238*ZA$1248</f>
        <v>2388.7199999999998</v>
      </c>
      <c r="ZB1238" s="23">
        <f t="shared" ref="ZB1238:ZD1245" si="2363">YM1238*YV1238</f>
        <v>85556723.650000006</v>
      </c>
      <c r="ZC1238" s="23">
        <f t="shared" si="2363"/>
        <v>87525272.650000006</v>
      </c>
      <c r="ZD1238" s="23">
        <f t="shared" si="2363"/>
        <v>88201471.450000003</v>
      </c>
      <c r="ZE1238" s="23">
        <f t="shared" ref="ZE1238:ZG1245" si="2364">YM1238*YY1238</f>
        <v>5672679.8499999996</v>
      </c>
      <c r="ZF1238" s="23">
        <f t="shared" si="2364"/>
        <v>5888194.7999999998</v>
      </c>
      <c r="ZG1238" s="23">
        <f t="shared" si="2364"/>
        <v>5888194.7999999998</v>
      </c>
    </row>
    <row r="1239" spans="1:683" ht="72" hidden="1">
      <c r="A1239" s="19" t="s">
        <v>147</v>
      </c>
      <c r="B1239" s="85"/>
      <c r="C1239" s="5"/>
      <c r="D1239" s="116"/>
      <c r="E1239" s="74"/>
      <c r="F1239" s="36">
        <f t="shared" ref="F1239:H1245" si="2365">F62</f>
        <v>0</v>
      </c>
      <c r="G1239" s="36">
        <f t="shared" si="2365"/>
        <v>0</v>
      </c>
      <c r="H1239" s="36">
        <f t="shared" si="2365"/>
        <v>0</v>
      </c>
      <c r="I1239" s="23">
        <f t="shared" ref="I1239:K1245" si="2366">F428</f>
        <v>0</v>
      </c>
      <c r="J1239" s="23">
        <f t="shared" si="2366"/>
        <v>0</v>
      </c>
      <c r="K1239" s="23">
        <f t="shared" si="2366"/>
        <v>0</v>
      </c>
      <c r="L1239" s="28"/>
      <c r="M1239" s="28"/>
      <c r="N1239" s="28"/>
      <c r="O1239" s="23">
        <f t="shared" si="1916"/>
        <v>0</v>
      </c>
      <c r="P1239" s="23">
        <f t="shared" si="1917"/>
        <v>0</v>
      </c>
      <c r="Q1239" s="23">
        <f t="shared" si="1918"/>
        <v>0</v>
      </c>
      <c r="R1239" s="23">
        <f t="shared" si="1919"/>
        <v>0</v>
      </c>
      <c r="S1239" s="23">
        <f t="shared" si="1920"/>
        <v>0</v>
      </c>
      <c r="T1239" s="23">
        <f t="shared" si="1921"/>
        <v>0</v>
      </c>
      <c r="U1239" s="23">
        <f t="shared" si="1922"/>
        <v>0</v>
      </c>
      <c r="V1239" s="23">
        <f t="shared" si="1923"/>
        <v>0</v>
      </c>
      <c r="W1239" s="23">
        <f t="shared" si="1924"/>
        <v>0</v>
      </c>
      <c r="X1239" s="23">
        <f t="shared" si="1925"/>
        <v>0</v>
      </c>
      <c r="Y1239" s="23">
        <f t="shared" si="1926"/>
        <v>0</v>
      </c>
      <c r="Z1239" s="23">
        <f t="shared" si="1927"/>
        <v>0</v>
      </c>
      <c r="AA1239" s="23">
        <f t="shared" si="1928"/>
        <v>0</v>
      </c>
      <c r="AB1239" s="23">
        <f t="shared" si="1928"/>
        <v>0</v>
      </c>
      <c r="AC1239" s="23">
        <f t="shared" si="1928"/>
        <v>0</v>
      </c>
      <c r="AD1239" s="23">
        <f t="shared" si="1929"/>
        <v>0</v>
      </c>
      <c r="AE1239" s="23">
        <f t="shared" si="1929"/>
        <v>0</v>
      </c>
      <c r="AF1239" s="23">
        <f t="shared" si="1929"/>
        <v>0</v>
      </c>
      <c r="AG1239" s="28"/>
      <c r="AH1239" s="28"/>
      <c r="AI1239" s="28"/>
      <c r="AJ1239" s="23">
        <f t="shared" si="1930"/>
        <v>0</v>
      </c>
      <c r="AK1239" s="23">
        <f t="shared" si="1931"/>
        <v>0</v>
      </c>
      <c r="AL1239" s="23">
        <f t="shared" si="1932"/>
        <v>0</v>
      </c>
      <c r="AM1239" s="23">
        <f t="shared" si="1933"/>
        <v>0</v>
      </c>
      <c r="AN1239" s="23">
        <f t="shared" si="1934"/>
        <v>0</v>
      </c>
      <c r="AO1239" s="23">
        <f t="shared" si="1935"/>
        <v>0</v>
      </c>
      <c r="AP1239" s="23">
        <f t="shared" si="1936"/>
        <v>0</v>
      </c>
      <c r="AQ1239" s="23">
        <f t="shared" si="1937"/>
        <v>0</v>
      </c>
      <c r="AR1239" s="23">
        <f t="shared" si="1938"/>
        <v>0</v>
      </c>
      <c r="AS1239" s="23">
        <f t="shared" si="1939"/>
        <v>0</v>
      </c>
      <c r="AT1239" s="23">
        <f t="shared" si="1940"/>
        <v>0</v>
      </c>
      <c r="AU1239" s="23">
        <f t="shared" si="1941"/>
        <v>0</v>
      </c>
      <c r="AV1239" s="23">
        <f t="shared" si="1942"/>
        <v>0</v>
      </c>
      <c r="AW1239" s="23">
        <f t="shared" si="1942"/>
        <v>0</v>
      </c>
      <c r="AX1239" s="23">
        <f t="shared" si="1942"/>
        <v>0</v>
      </c>
      <c r="AY1239" s="23">
        <f t="shared" si="1943"/>
        <v>0</v>
      </c>
      <c r="AZ1239" s="23">
        <f t="shared" si="1943"/>
        <v>0</v>
      </c>
      <c r="BA1239" s="23">
        <f t="shared" si="1943"/>
        <v>0</v>
      </c>
      <c r="BB1239" s="28"/>
      <c r="BC1239" s="28"/>
      <c r="BD1239" s="28"/>
      <c r="BE1239" s="23">
        <f t="shared" si="1944"/>
        <v>0</v>
      </c>
      <c r="BF1239" s="23">
        <f t="shared" si="1945"/>
        <v>0</v>
      </c>
      <c r="BG1239" s="23">
        <f t="shared" si="1946"/>
        <v>0</v>
      </c>
      <c r="BH1239" s="23">
        <f t="shared" si="1947"/>
        <v>0</v>
      </c>
      <c r="BI1239" s="23">
        <f t="shared" si="1948"/>
        <v>0</v>
      </c>
      <c r="BJ1239" s="23">
        <f t="shared" si="1949"/>
        <v>0</v>
      </c>
      <c r="BK1239" s="23">
        <f t="shared" si="1950"/>
        <v>0</v>
      </c>
      <c r="BL1239" s="23">
        <f t="shared" si="1951"/>
        <v>0</v>
      </c>
      <c r="BM1239" s="23">
        <f t="shared" si="1952"/>
        <v>0</v>
      </c>
      <c r="BN1239" s="23">
        <f t="shared" si="1953"/>
        <v>0</v>
      </c>
      <c r="BO1239" s="23">
        <f t="shared" si="1954"/>
        <v>0</v>
      </c>
      <c r="BP1239" s="23">
        <f t="shared" si="1955"/>
        <v>0</v>
      </c>
      <c r="BQ1239" s="23">
        <f t="shared" si="1956"/>
        <v>0</v>
      </c>
      <c r="BR1239" s="23">
        <f t="shared" si="1956"/>
        <v>0</v>
      </c>
      <c r="BS1239" s="23">
        <f t="shared" si="1956"/>
        <v>0</v>
      </c>
      <c r="BT1239" s="23">
        <f t="shared" si="1957"/>
        <v>0</v>
      </c>
      <c r="BU1239" s="23">
        <f t="shared" si="1957"/>
        <v>0</v>
      </c>
      <c r="BV1239" s="23">
        <f t="shared" si="1957"/>
        <v>0</v>
      </c>
      <c r="BW1239" s="28"/>
      <c r="BX1239" s="28"/>
      <c r="BY1239" s="28"/>
      <c r="BZ1239" s="23">
        <f t="shared" si="1958"/>
        <v>0</v>
      </c>
      <c r="CA1239" s="23">
        <f t="shared" si="1959"/>
        <v>0</v>
      </c>
      <c r="CB1239" s="23">
        <f t="shared" si="1960"/>
        <v>0</v>
      </c>
      <c r="CC1239" s="23">
        <f t="shared" si="1961"/>
        <v>0</v>
      </c>
      <c r="CD1239" s="23">
        <f t="shared" si="1962"/>
        <v>0</v>
      </c>
      <c r="CE1239" s="23">
        <f t="shared" si="1963"/>
        <v>0</v>
      </c>
      <c r="CF1239" s="23">
        <f t="shared" si="1964"/>
        <v>0</v>
      </c>
      <c r="CG1239" s="23">
        <f t="shared" si="1965"/>
        <v>0</v>
      </c>
      <c r="CH1239" s="23">
        <f t="shared" si="1966"/>
        <v>0</v>
      </c>
      <c r="CI1239" s="23">
        <f t="shared" si="1967"/>
        <v>0</v>
      </c>
      <c r="CJ1239" s="23">
        <f t="shared" si="1968"/>
        <v>0</v>
      </c>
      <c r="CK1239" s="23">
        <f t="shared" si="1969"/>
        <v>0</v>
      </c>
      <c r="CL1239" s="23">
        <f t="shared" si="1970"/>
        <v>0</v>
      </c>
      <c r="CM1239" s="23">
        <f t="shared" si="1970"/>
        <v>0</v>
      </c>
      <c r="CN1239" s="23">
        <f t="shared" si="1970"/>
        <v>0</v>
      </c>
      <c r="CO1239" s="23">
        <f t="shared" si="1971"/>
        <v>0</v>
      </c>
      <c r="CP1239" s="23">
        <f t="shared" si="1971"/>
        <v>0</v>
      </c>
      <c r="CQ1239" s="23">
        <f t="shared" si="1971"/>
        <v>0</v>
      </c>
      <c r="CR1239" s="28"/>
      <c r="CS1239" s="28"/>
      <c r="CT1239" s="28"/>
      <c r="CU1239" s="23">
        <f t="shared" si="1972"/>
        <v>0</v>
      </c>
      <c r="CV1239" s="23">
        <f t="shared" si="1973"/>
        <v>0</v>
      </c>
      <c r="CW1239" s="23">
        <f t="shared" si="1974"/>
        <v>0</v>
      </c>
      <c r="CX1239" s="23">
        <f t="shared" si="1975"/>
        <v>0</v>
      </c>
      <c r="CY1239" s="23">
        <f t="shared" si="1976"/>
        <v>0</v>
      </c>
      <c r="CZ1239" s="23">
        <f t="shared" si="1977"/>
        <v>0</v>
      </c>
      <c r="DA1239" s="23">
        <f t="shared" si="1978"/>
        <v>0</v>
      </c>
      <c r="DB1239" s="23">
        <f t="shared" si="1979"/>
        <v>0</v>
      </c>
      <c r="DC1239" s="23">
        <f t="shared" si="1980"/>
        <v>0</v>
      </c>
      <c r="DD1239" s="23">
        <f t="shared" si="1981"/>
        <v>0</v>
      </c>
      <c r="DE1239" s="23">
        <f t="shared" si="1982"/>
        <v>0</v>
      </c>
      <c r="DF1239" s="23">
        <f t="shared" si="1983"/>
        <v>0</v>
      </c>
      <c r="DG1239" s="23">
        <f t="shared" si="1984"/>
        <v>0</v>
      </c>
      <c r="DH1239" s="23">
        <f t="shared" si="1984"/>
        <v>0</v>
      </c>
      <c r="DI1239" s="23">
        <f t="shared" si="1984"/>
        <v>0</v>
      </c>
      <c r="DJ1239" s="23">
        <f t="shared" si="1985"/>
        <v>0</v>
      </c>
      <c r="DK1239" s="23">
        <f t="shared" si="1985"/>
        <v>0</v>
      </c>
      <c r="DL1239" s="23">
        <f t="shared" si="1985"/>
        <v>0</v>
      </c>
      <c r="DM1239" s="28"/>
      <c r="DN1239" s="28"/>
      <c r="DO1239" s="28"/>
      <c r="DP1239" s="23">
        <f t="shared" si="1986"/>
        <v>0</v>
      </c>
      <c r="DQ1239" s="23">
        <f t="shared" si="1987"/>
        <v>0</v>
      </c>
      <c r="DR1239" s="23">
        <f t="shared" si="1988"/>
        <v>0</v>
      </c>
      <c r="DS1239" s="23">
        <f t="shared" si="1989"/>
        <v>0</v>
      </c>
      <c r="DT1239" s="23">
        <f t="shared" si="1990"/>
        <v>0</v>
      </c>
      <c r="DU1239" s="23">
        <f t="shared" si="1991"/>
        <v>0</v>
      </c>
      <c r="DV1239" s="23">
        <f t="shared" si="1992"/>
        <v>0</v>
      </c>
      <c r="DW1239" s="23">
        <f t="shared" si="1993"/>
        <v>0</v>
      </c>
      <c r="DX1239" s="23">
        <f t="shared" si="1994"/>
        <v>0</v>
      </c>
      <c r="DY1239" s="23">
        <f t="shared" si="1995"/>
        <v>0</v>
      </c>
      <c r="DZ1239" s="23">
        <f t="shared" si="1996"/>
        <v>0</v>
      </c>
      <c r="EA1239" s="23">
        <f t="shared" si="1997"/>
        <v>0</v>
      </c>
      <c r="EB1239" s="23">
        <f t="shared" si="1998"/>
        <v>0</v>
      </c>
      <c r="EC1239" s="23">
        <f t="shared" si="1998"/>
        <v>0</v>
      </c>
      <c r="ED1239" s="23">
        <f t="shared" si="1998"/>
        <v>0</v>
      </c>
      <c r="EE1239" s="23">
        <f t="shared" si="1999"/>
        <v>0</v>
      </c>
      <c r="EF1239" s="23">
        <f t="shared" si="1999"/>
        <v>0</v>
      </c>
      <c r="EG1239" s="23">
        <f t="shared" si="1999"/>
        <v>0</v>
      </c>
      <c r="EH1239" s="28"/>
      <c r="EI1239" s="28"/>
      <c r="EJ1239" s="28"/>
      <c r="EK1239" s="23">
        <f t="shared" si="2000"/>
        <v>0</v>
      </c>
      <c r="EL1239" s="23">
        <f t="shared" si="2001"/>
        <v>0</v>
      </c>
      <c r="EM1239" s="23">
        <f t="shared" si="2002"/>
        <v>0</v>
      </c>
      <c r="EN1239" s="23">
        <f t="shared" si="2003"/>
        <v>0</v>
      </c>
      <c r="EO1239" s="23">
        <f t="shared" si="2004"/>
        <v>0</v>
      </c>
      <c r="EP1239" s="23">
        <f t="shared" si="2005"/>
        <v>0</v>
      </c>
      <c r="EQ1239" s="23">
        <f t="shared" si="2006"/>
        <v>0</v>
      </c>
      <c r="ER1239" s="23">
        <f t="shared" si="2007"/>
        <v>0</v>
      </c>
      <c r="ES1239" s="23">
        <f t="shared" si="2008"/>
        <v>0</v>
      </c>
      <c r="ET1239" s="23">
        <f t="shared" si="2009"/>
        <v>0</v>
      </c>
      <c r="EU1239" s="23">
        <f t="shared" si="2010"/>
        <v>0</v>
      </c>
      <c r="EV1239" s="23">
        <f t="shared" si="2011"/>
        <v>0</v>
      </c>
      <c r="EW1239" s="23">
        <f t="shared" si="2012"/>
        <v>0</v>
      </c>
      <c r="EX1239" s="23">
        <f t="shared" si="2012"/>
        <v>0</v>
      </c>
      <c r="EY1239" s="23">
        <f t="shared" si="2012"/>
        <v>0</v>
      </c>
      <c r="EZ1239" s="23">
        <f t="shared" si="2013"/>
        <v>0</v>
      </c>
      <c r="FA1239" s="23">
        <f t="shared" si="2013"/>
        <v>0</v>
      </c>
      <c r="FB1239" s="23">
        <f t="shared" si="2013"/>
        <v>0</v>
      </c>
      <c r="FC1239" s="28"/>
      <c r="FD1239" s="28"/>
      <c r="FE1239" s="28"/>
      <c r="FF1239" s="23">
        <f t="shared" si="2014"/>
        <v>0</v>
      </c>
      <c r="FG1239" s="23">
        <f t="shared" si="2015"/>
        <v>0</v>
      </c>
      <c r="FH1239" s="23">
        <f t="shared" si="2016"/>
        <v>0</v>
      </c>
      <c r="FI1239" s="23">
        <f t="shared" si="2017"/>
        <v>0</v>
      </c>
      <c r="FJ1239" s="23">
        <f t="shared" si="2018"/>
        <v>0</v>
      </c>
      <c r="FK1239" s="23">
        <f t="shared" si="2019"/>
        <v>0</v>
      </c>
      <c r="FL1239" s="23">
        <f t="shared" si="2020"/>
        <v>0</v>
      </c>
      <c r="FM1239" s="23">
        <f t="shared" si="2021"/>
        <v>0</v>
      </c>
      <c r="FN1239" s="23">
        <f t="shared" si="2022"/>
        <v>0</v>
      </c>
      <c r="FO1239" s="23">
        <f t="shared" si="2023"/>
        <v>0</v>
      </c>
      <c r="FP1239" s="23">
        <f t="shared" si="2024"/>
        <v>0</v>
      </c>
      <c r="FQ1239" s="23">
        <f t="shared" si="2025"/>
        <v>0</v>
      </c>
      <c r="FR1239" s="23">
        <f t="shared" si="2026"/>
        <v>0</v>
      </c>
      <c r="FS1239" s="23">
        <f t="shared" si="2026"/>
        <v>0</v>
      </c>
      <c r="FT1239" s="23">
        <f t="shared" si="2026"/>
        <v>0</v>
      </c>
      <c r="FU1239" s="23">
        <f t="shared" si="2027"/>
        <v>0</v>
      </c>
      <c r="FV1239" s="23">
        <f t="shared" si="2027"/>
        <v>0</v>
      </c>
      <c r="FW1239" s="23">
        <f t="shared" si="2027"/>
        <v>0</v>
      </c>
      <c r="FX1239" s="28"/>
      <c r="FY1239" s="28"/>
      <c r="FZ1239" s="28"/>
      <c r="GA1239" s="23">
        <f t="shared" si="2028"/>
        <v>0</v>
      </c>
      <c r="GB1239" s="23">
        <f t="shared" si="2029"/>
        <v>0</v>
      </c>
      <c r="GC1239" s="23">
        <f t="shared" si="2030"/>
        <v>0</v>
      </c>
      <c r="GD1239" s="23">
        <f t="shared" si="2031"/>
        <v>0</v>
      </c>
      <c r="GE1239" s="23">
        <f t="shared" si="2032"/>
        <v>0</v>
      </c>
      <c r="GF1239" s="23">
        <f t="shared" si="2033"/>
        <v>0</v>
      </c>
      <c r="GG1239" s="23">
        <f t="shared" si="2034"/>
        <v>0</v>
      </c>
      <c r="GH1239" s="23">
        <f t="shared" si="2035"/>
        <v>0</v>
      </c>
      <c r="GI1239" s="23">
        <f t="shared" si="2036"/>
        <v>0</v>
      </c>
      <c r="GJ1239" s="23">
        <f t="shared" si="2037"/>
        <v>0</v>
      </c>
      <c r="GK1239" s="23">
        <f t="shared" si="2038"/>
        <v>0</v>
      </c>
      <c r="GL1239" s="23">
        <f t="shared" si="2039"/>
        <v>0</v>
      </c>
      <c r="GM1239" s="23">
        <f t="shared" si="2040"/>
        <v>0</v>
      </c>
      <c r="GN1239" s="23">
        <f t="shared" si="2040"/>
        <v>0</v>
      </c>
      <c r="GO1239" s="23">
        <f t="shared" si="2040"/>
        <v>0</v>
      </c>
      <c r="GP1239" s="23">
        <f t="shared" si="2041"/>
        <v>0</v>
      </c>
      <c r="GQ1239" s="23">
        <f t="shared" si="2041"/>
        <v>0</v>
      </c>
      <c r="GR1239" s="23">
        <f t="shared" si="2041"/>
        <v>0</v>
      </c>
      <c r="GS1239" s="28"/>
      <c r="GT1239" s="28"/>
      <c r="GU1239" s="28"/>
      <c r="GV1239" s="23">
        <f t="shared" si="2042"/>
        <v>0</v>
      </c>
      <c r="GW1239" s="23">
        <f t="shared" si="2043"/>
        <v>0</v>
      </c>
      <c r="GX1239" s="23">
        <f t="shared" si="2044"/>
        <v>0</v>
      </c>
      <c r="GY1239" s="23">
        <f t="shared" si="2045"/>
        <v>0</v>
      </c>
      <c r="GZ1239" s="23">
        <f t="shared" si="2046"/>
        <v>0</v>
      </c>
      <c r="HA1239" s="23">
        <f t="shared" si="2047"/>
        <v>0</v>
      </c>
      <c r="HB1239" s="23">
        <f t="shared" si="2048"/>
        <v>0</v>
      </c>
      <c r="HC1239" s="23">
        <f t="shared" si="2049"/>
        <v>0</v>
      </c>
      <c r="HD1239" s="23">
        <f t="shared" si="2050"/>
        <v>0</v>
      </c>
      <c r="HE1239" s="23">
        <f t="shared" si="2051"/>
        <v>0</v>
      </c>
      <c r="HF1239" s="23">
        <f t="shared" si="2052"/>
        <v>0</v>
      </c>
      <c r="HG1239" s="23">
        <f t="shared" si="2053"/>
        <v>0</v>
      </c>
      <c r="HH1239" s="23">
        <f t="shared" si="2054"/>
        <v>0</v>
      </c>
      <c r="HI1239" s="23">
        <f t="shared" si="2054"/>
        <v>0</v>
      </c>
      <c r="HJ1239" s="23">
        <f t="shared" si="2054"/>
        <v>0</v>
      </c>
      <c r="HK1239" s="23">
        <f t="shared" si="2055"/>
        <v>0</v>
      </c>
      <c r="HL1239" s="23">
        <f t="shared" si="2055"/>
        <v>0</v>
      </c>
      <c r="HM1239" s="23">
        <f t="shared" si="2055"/>
        <v>0</v>
      </c>
      <c r="HN1239" s="28"/>
      <c r="HO1239" s="28"/>
      <c r="HP1239" s="28"/>
      <c r="HQ1239" s="23">
        <f t="shared" si="2056"/>
        <v>0</v>
      </c>
      <c r="HR1239" s="23">
        <f t="shared" si="2057"/>
        <v>0</v>
      </c>
      <c r="HS1239" s="23">
        <f t="shared" si="2058"/>
        <v>0</v>
      </c>
      <c r="HT1239" s="23">
        <f t="shared" si="2059"/>
        <v>0</v>
      </c>
      <c r="HU1239" s="23">
        <f t="shared" si="2060"/>
        <v>0</v>
      </c>
      <c r="HV1239" s="23">
        <f t="shared" si="2061"/>
        <v>0</v>
      </c>
      <c r="HW1239" s="23">
        <f t="shared" si="2062"/>
        <v>0</v>
      </c>
      <c r="HX1239" s="23">
        <f t="shared" si="2063"/>
        <v>0</v>
      </c>
      <c r="HY1239" s="23">
        <f t="shared" si="2064"/>
        <v>0</v>
      </c>
      <c r="HZ1239" s="23">
        <f t="shared" si="2065"/>
        <v>0</v>
      </c>
      <c r="IA1239" s="23">
        <f t="shared" si="2066"/>
        <v>0</v>
      </c>
      <c r="IB1239" s="23">
        <f t="shared" si="2067"/>
        <v>0</v>
      </c>
      <c r="IC1239" s="23">
        <f t="shared" si="2068"/>
        <v>0</v>
      </c>
      <c r="ID1239" s="23">
        <f t="shared" si="2068"/>
        <v>0</v>
      </c>
      <c r="IE1239" s="23">
        <f t="shared" si="2068"/>
        <v>0</v>
      </c>
      <c r="IF1239" s="23">
        <f t="shared" si="2069"/>
        <v>0</v>
      </c>
      <c r="IG1239" s="23">
        <f t="shared" si="2069"/>
        <v>0</v>
      </c>
      <c r="IH1239" s="23">
        <f t="shared" si="2069"/>
        <v>0</v>
      </c>
      <c r="II1239" s="28"/>
      <c r="IJ1239" s="28"/>
      <c r="IK1239" s="28"/>
      <c r="IL1239" s="23">
        <f t="shared" si="2070"/>
        <v>0</v>
      </c>
      <c r="IM1239" s="23">
        <f t="shared" si="2071"/>
        <v>0</v>
      </c>
      <c r="IN1239" s="23">
        <f t="shared" si="2072"/>
        <v>0</v>
      </c>
      <c r="IO1239" s="23">
        <f t="shared" si="2073"/>
        <v>0</v>
      </c>
      <c r="IP1239" s="23">
        <f t="shared" si="2074"/>
        <v>0</v>
      </c>
      <c r="IQ1239" s="23">
        <f t="shared" si="2075"/>
        <v>0</v>
      </c>
      <c r="IR1239" s="23">
        <f t="shared" si="2076"/>
        <v>0</v>
      </c>
      <c r="IS1239" s="23">
        <f t="shared" si="2077"/>
        <v>0</v>
      </c>
      <c r="IT1239" s="23">
        <f t="shared" si="2078"/>
        <v>0</v>
      </c>
      <c r="IU1239" s="23">
        <f t="shared" si="2079"/>
        <v>0</v>
      </c>
      <c r="IV1239" s="23">
        <f t="shared" si="2080"/>
        <v>0</v>
      </c>
      <c r="IW1239" s="23">
        <f t="shared" si="2081"/>
        <v>0</v>
      </c>
      <c r="IX1239" s="23">
        <f t="shared" si="2082"/>
        <v>0</v>
      </c>
      <c r="IY1239" s="23">
        <f t="shared" si="2082"/>
        <v>0</v>
      </c>
      <c r="IZ1239" s="23">
        <f t="shared" si="2082"/>
        <v>0</v>
      </c>
      <c r="JA1239" s="23">
        <f t="shared" si="2083"/>
        <v>0</v>
      </c>
      <c r="JB1239" s="23">
        <f t="shared" si="2083"/>
        <v>0</v>
      </c>
      <c r="JC1239" s="23">
        <f t="shared" si="2083"/>
        <v>0</v>
      </c>
      <c r="JD1239" s="28"/>
      <c r="JE1239" s="28"/>
      <c r="JF1239" s="28"/>
      <c r="JG1239" s="23">
        <f t="shared" si="2084"/>
        <v>0</v>
      </c>
      <c r="JH1239" s="23">
        <f t="shared" si="2085"/>
        <v>0</v>
      </c>
      <c r="JI1239" s="23">
        <f t="shared" si="2086"/>
        <v>0</v>
      </c>
      <c r="JJ1239" s="23">
        <f t="shared" si="2087"/>
        <v>0</v>
      </c>
      <c r="JK1239" s="23">
        <f t="shared" si="2088"/>
        <v>0</v>
      </c>
      <c r="JL1239" s="23">
        <f t="shared" si="2089"/>
        <v>0</v>
      </c>
      <c r="JM1239" s="23">
        <f t="shared" si="2090"/>
        <v>0</v>
      </c>
      <c r="JN1239" s="23">
        <f t="shared" si="2091"/>
        <v>0</v>
      </c>
      <c r="JO1239" s="23">
        <f t="shared" si="2092"/>
        <v>0</v>
      </c>
      <c r="JP1239" s="23">
        <f t="shared" si="2093"/>
        <v>0</v>
      </c>
      <c r="JQ1239" s="23">
        <f t="shared" si="2094"/>
        <v>0</v>
      </c>
      <c r="JR1239" s="23">
        <f t="shared" si="2095"/>
        <v>0</v>
      </c>
      <c r="JS1239" s="23">
        <f t="shared" si="2096"/>
        <v>0</v>
      </c>
      <c r="JT1239" s="23">
        <f t="shared" si="2096"/>
        <v>0</v>
      </c>
      <c r="JU1239" s="23">
        <f t="shared" si="2096"/>
        <v>0</v>
      </c>
      <c r="JV1239" s="23">
        <f t="shared" si="2097"/>
        <v>0</v>
      </c>
      <c r="JW1239" s="23">
        <f t="shared" si="2097"/>
        <v>0</v>
      </c>
      <c r="JX1239" s="23">
        <f t="shared" si="2097"/>
        <v>0</v>
      </c>
      <c r="JY1239" s="28"/>
      <c r="JZ1239" s="28"/>
      <c r="KA1239" s="28"/>
      <c r="KB1239" s="23">
        <f t="shared" si="2098"/>
        <v>0</v>
      </c>
      <c r="KC1239" s="23">
        <f t="shared" si="2099"/>
        <v>0</v>
      </c>
      <c r="KD1239" s="23">
        <f t="shared" si="2100"/>
        <v>0</v>
      </c>
      <c r="KE1239" s="23">
        <f t="shared" si="2101"/>
        <v>0</v>
      </c>
      <c r="KF1239" s="23">
        <f t="shared" si="2102"/>
        <v>0</v>
      </c>
      <c r="KG1239" s="23">
        <f t="shared" si="2103"/>
        <v>0</v>
      </c>
      <c r="KH1239" s="23">
        <f t="shared" si="2104"/>
        <v>0</v>
      </c>
      <c r="KI1239" s="23">
        <f t="shared" si="2105"/>
        <v>0</v>
      </c>
      <c r="KJ1239" s="23">
        <f t="shared" si="2106"/>
        <v>0</v>
      </c>
      <c r="KK1239" s="23">
        <f t="shared" si="2107"/>
        <v>0</v>
      </c>
      <c r="KL1239" s="23">
        <f t="shared" si="2108"/>
        <v>0</v>
      </c>
      <c r="KM1239" s="23">
        <f t="shared" si="2109"/>
        <v>0</v>
      </c>
      <c r="KN1239" s="23">
        <f t="shared" si="2110"/>
        <v>0</v>
      </c>
      <c r="KO1239" s="23">
        <f t="shared" si="2110"/>
        <v>0</v>
      </c>
      <c r="KP1239" s="23">
        <f t="shared" si="2110"/>
        <v>0</v>
      </c>
      <c r="KQ1239" s="23">
        <f t="shared" si="2111"/>
        <v>0</v>
      </c>
      <c r="KR1239" s="23">
        <f t="shared" si="2111"/>
        <v>0</v>
      </c>
      <c r="KS1239" s="23">
        <f t="shared" si="2111"/>
        <v>0</v>
      </c>
      <c r="KT1239" s="28"/>
      <c r="KU1239" s="28"/>
      <c r="KV1239" s="28"/>
      <c r="KW1239" s="23">
        <f t="shared" si="2112"/>
        <v>0</v>
      </c>
      <c r="KX1239" s="23">
        <f t="shared" si="2113"/>
        <v>0</v>
      </c>
      <c r="KY1239" s="23">
        <f t="shared" si="2114"/>
        <v>0</v>
      </c>
      <c r="KZ1239" s="23">
        <f t="shared" si="2115"/>
        <v>0</v>
      </c>
      <c r="LA1239" s="23">
        <f t="shared" si="2116"/>
        <v>0</v>
      </c>
      <c r="LB1239" s="23">
        <f t="shared" si="2117"/>
        <v>0</v>
      </c>
      <c r="LC1239" s="23">
        <f t="shared" si="2118"/>
        <v>0</v>
      </c>
      <c r="LD1239" s="23">
        <f t="shared" si="2119"/>
        <v>0</v>
      </c>
      <c r="LE1239" s="23">
        <f t="shared" si="2120"/>
        <v>0</v>
      </c>
      <c r="LF1239" s="23">
        <f t="shared" si="2121"/>
        <v>0</v>
      </c>
      <c r="LG1239" s="23">
        <f t="shared" si="2122"/>
        <v>0</v>
      </c>
      <c r="LH1239" s="23">
        <f t="shared" si="2123"/>
        <v>0</v>
      </c>
      <c r="LI1239" s="23">
        <f t="shared" si="2124"/>
        <v>0</v>
      </c>
      <c r="LJ1239" s="23">
        <f t="shared" si="2124"/>
        <v>0</v>
      </c>
      <c r="LK1239" s="23">
        <f t="shared" si="2124"/>
        <v>0</v>
      </c>
      <c r="LL1239" s="23">
        <f t="shared" si="2125"/>
        <v>0</v>
      </c>
      <c r="LM1239" s="23">
        <f t="shared" si="2125"/>
        <v>0</v>
      </c>
      <c r="LN1239" s="23">
        <f t="shared" si="2125"/>
        <v>0</v>
      </c>
      <c r="LO1239" s="28"/>
      <c r="LP1239" s="28"/>
      <c r="LQ1239" s="28"/>
      <c r="LR1239" s="23">
        <f t="shared" si="2126"/>
        <v>0</v>
      </c>
      <c r="LS1239" s="23">
        <f t="shared" si="2127"/>
        <v>0</v>
      </c>
      <c r="LT1239" s="23">
        <f t="shared" si="2128"/>
        <v>0</v>
      </c>
      <c r="LU1239" s="23">
        <f t="shared" si="2129"/>
        <v>0</v>
      </c>
      <c r="LV1239" s="23">
        <f t="shared" si="2130"/>
        <v>0</v>
      </c>
      <c r="LW1239" s="23">
        <f t="shared" si="2131"/>
        <v>0</v>
      </c>
      <c r="LX1239" s="23">
        <f t="shared" si="2132"/>
        <v>0</v>
      </c>
      <c r="LY1239" s="23">
        <f t="shared" si="2133"/>
        <v>0</v>
      </c>
      <c r="LZ1239" s="23">
        <f t="shared" si="2134"/>
        <v>0</v>
      </c>
      <c r="MA1239" s="23">
        <f t="shared" si="2135"/>
        <v>0</v>
      </c>
      <c r="MB1239" s="23">
        <f t="shared" si="2136"/>
        <v>0</v>
      </c>
      <c r="MC1239" s="23">
        <f t="shared" si="2137"/>
        <v>0</v>
      </c>
      <c r="MD1239" s="23">
        <f t="shared" si="2138"/>
        <v>0</v>
      </c>
      <c r="ME1239" s="23">
        <f t="shared" si="2138"/>
        <v>0</v>
      </c>
      <c r="MF1239" s="23">
        <f t="shared" si="2138"/>
        <v>0</v>
      </c>
      <c r="MG1239" s="23">
        <f t="shared" si="2139"/>
        <v>0</v>
      </c>
      <c r="MH1239" s="23">
        <f t="shared" si="2139"/>
        <v>0</v>
      </c>
      <c r="MI1239" s="23">
        <f t="shared" si="2139"/>
        <v>0</v>
      </c>
      <c r="MJ1239" s="28"/>
      <c r="MK1239" s="28"/>
      <c r="ML1239" s="28"/>
      <c r="MM1239" s="23">
        <f t="shared" si="2140"/>
        <v>0</v>
      </c>
      <c r="MN1239" s="23">
        <f t="shared" si="2141"/>
        <v>0</v>
      </c>
      <c r="MO1239" s="23">
        <f t="shared" si="2142"/>
        <v>0</v>
      </c>
      <c r="MP1239" s="23">
        <f t="shared" si="2143"/>
        <v>0</v>
      </c>
      <c r="MQ1239" s="23">
        <f t="shared" si="2144"/>
        <v>0</v>
      </c>
      <c r="MR1239" s="23">
        <f t="shared" si="2145"/>
        <v>0</v>
      </c>
      <c r="MS1239" s="23">
        <f t="shared" si="2146"/>
        <v>0</v>
      </c>
      <c r="MT1239" s="23">
        <f t="shared" si="2147"/>
        <v>0</v>
      </c>
      <c r="MU1239" s="23">
        <f t="shared" si="2148"/>
        <v>0</v>
      </c>
      <c r="MV1239" s="23">
        <f t="shared" si="2149"/>
        <v>0</v>
      </c>
      <c r="MW1239" s="23">
        <f t="shared" si="2150"/>
        <v>0</v>
      </c>
      <c r="MX1239" s="23">
        <f t="shared" si="2151"/>
        <v>0</v>
      </c>
      <c r="MY1239" s="23">
        <f t="shared" si="2152"/>
        <v>0</v>
      </c>
      <c r="MZ1239" s="23">
        <f t="shared" si="2152"/>
        <v>0</v>
      </c>
      <c r="NA1239" s="23">
        <f t="shared" si="2152"/>
        <v>0</v>
      </c>
      <c r="NB1239" s="23">
        <f t="shared" si="2153"/>
        <v>0</v>
      </c>
      <c r="NC1239" s="23">
        <f t="shared" si="2153"/>
        <v>0</v>
      </c>
      <c r="ND1239" s="23">
        <f t="shared" si="2153"/>
        <v>0</v>
      </c>
      <c r="NE1239" s="28"/>
      <c r="NF1239" s="28"/>
      <c r="NG1239" s="28"/>
      <c r="NH1239" s="23">
        <f t="shared" si="2154"/>
        <v>0</v>
      </c>
      <c r="NI1239" s="23">
        <f t="shared" si="2155"/>
        <v>0</v>
      </c>
      <c r="NJ1239" s="23">
        <f t="shared" si="2156"/>
        <v>0</v>
      </c>
      <c r="NK1239" s="23">
        <f t="shared" si="2157"/>
        <v>0</v>
      </c>
      <c r="NL1239" s="23">
        <f t="shared" si="2158"/>
        <v>0</v>
      </c>
      <c r="NM1239" s="23">
        <f t="shared" si="2159"/>
        <v>0</v>
      </c>
      <c r="NN1239" s="23">
        <f t="shared" si="2160"/>
        <v>0</v>
      </c>
      <c r="NO1239" s="23">
        <f t="shared" si="2161"/>
        <v>0</v>
      </c>
      <c r="NP1239" s="23">
        <f t="shared" si="2162"/>
        <v>0</v>
      </c>
      <c r="NQ1239" s="23">
        <f t="shared" si="2163"/>
        <v>0</v>
      </c>
      <c r="NR1239" s="23">
        <f t="shared" si="2164"/>
        <v>0</v>
      </c>
      <c r="NS1239" s="23">
        <f t="shared" si="2165"/>
        <v>0</v>
      </c>
      <c r="NT1239" s="23">
        <f t="shared" si="2166"/>
        <v>0</v>
      </c>
      <c r="NU1239" s="23">
        <f t="shared" si="2166"/>
        <v>0</v>
      </c>
      <c r="NV1239" s="23">
        <f t="shared" si="2166"/>
        <v>0</v>
      </c>
      <c r="NW1239" s="23">
        <f t="shared" si="2167"/>
        <v>0</v>
      </c>
      <c r="NX1239" s="23">
        <f t="shared" si="2167"/>
        <v>0</v>
      </c>
      <c r="NY1239" s="23">
        <f t="shared" si="2167"/>
        <v>0</v>
      </c>
      <c r="NZ1239" s="28"/>
      <c r="OA1239" s="28"/>
      <c r="OB1239" s="28"/>
      <c r="OC1239" s="23">
        <f t="shared" si="2168"/>
        <v>0</v>
      </c>
      <c r="OD1239" s="23">
        <f t="shared" si="2169"/>
        <v>0</v>
      </c>
      <c r="OE1239" s="23">
        <f t="shared" si="2170"/>
        <v>0</v>
      </c>
      <c r="OF1239" s="23">
        <f t="shared" si="2171"/>
        <v>0</v>
      </c>
      <c r="OG1239" s="23">
        <f t="shared" si="2172"/>
        <v>0</v>
      </c>
      <c r="OH1239" s="23">
        <f t="shared" si="2173"/>
        <v>0</v>
      </c>
      <c r="OI1239" s="23">
        <f t="shared" si="2174"/>
        <v>0</v>
      </c>
      <c r="OJ1239" s="23">
        <f t="shared" si="2175"/>
        <v>0</v>
      </c>
      <c r="OK1239" s="23">
        <f t="shared" si="2176"/>
        <v>0</v>
      </c>
      <c r="OL1239" s="23">
        <f t="shared" si="2177"/>
        <v>0</v>
      </c>
      <c r="OM1239" s="23">
        <f t="shared" si="2178"/>
        <v>0</v>
      </c>
      <c r="ON1239" s="23">
        <f t="shared" si="2179"/>
        <v>0</v>
      </c>
      <c r="OO1239" s="23">
        <f t="shared" si="2180"/>
        <v>0</v>
      </c>
      <c r="OP1239" s="23">
        <f t="shared" si="2180"/>
        <v>0</v>
      </c>
      <c r="OQ1239" s="23">
        <f t="shared" si="2180"/>
        <v>0</v>
      </c>
      <c r="OR1239" s="23">
        <f t="shared" si="2181"/>
        <v>0</v>
      </c>
      <c r="OS1239" s="23">
        <f t="shared" si="2181"/>
        <v>0</v>
      </c>
      <c r="OT1239" s="23">
        <f t="shared" si="2181"/>
        <v>0</v>
      </c>
      <c r="OU1239" s="28"/>
      <c r="OV1239" s="28"/>
      <c r="OW1239" s="28"/>
      <c r="OX1239" s="23">
        <f t="shared" si="2182"/>
        <v>0</v>
      </c>
      <c r="OY1239" s="23">
        <f t="shared" si="2183"/>
        <v>0</v>
      </c>
      <c r="OZ1239" s="23">
        <f t="shared" si="2184"/>
        <v>0</v>
      </c>
      <c r="PA1239" s="23">
        <f t="shared" si="2185"/>
        <v>0</v>
      </c>
      <c r="PB1239" s="23">
        <f t="shared" si="2186"/>
        <v>0</v>
      </c>
      <c r="PC1239" s="23">
        <f t="shared" si="2187"/>
        <v>0</v>
      </c>
      <c r="PD1239" s="23">
        <f t="shared" si="2188"/>
        <v>0</v>
      </c>
      <c r="PE1239" s="23">
        <f t="shared" si="2189"/>
        <v>0</v>
      </c>
      <c r="PF1239" s="23">
        <f t="shared" si="2190"/>
        <v>0</v>
      </c>
      <c r="PG1239" s="23">
        <f t="shared" si="2191"/>
        <v>0</v>
      </c>
      <c r="PH1239" s="23">
        <f t="shared" si="2192"/>
        <v>0</v>
      </c>
      <c r="PI1239" s="23">
        <f t="shared" si="2193"/>
        <v>0</v>
      </c>
      <c r="PJ1239" s="23">
        <f t="shared" si="2194"/>
        <v>0</v>
      </c>
      <c r="PK1239" s="23">
        <f t="shared" si="2194"/>
        <v>0</v>
      </c>
      <c r="PL1239" s="23">
        <f t="shared" si="2194"/>
        <v>0</v>
      </c>
      <c r="PM1239" s="23">
        <f t="shared" si="2195"/>
        <v>0</v>
      </c>
      <c r="PN1239" s="23">
        <f t="shared" si="2195"/>
        <v>0</v>
      </c>
      <c r="PO1239" s="23">
        <f t="shared" si="2195"/>
        <v>0</v>
      </c>
      <c r="PP1239" s="28"/>
      <c r="PQ1239" s="28"/>
      <c r="PR1239" s="28"/>
      <c r="PS1239" s="23">
        <f t="shared" si="2196"/>
        <v>0</v>
      </c>
      <c r="PT1239" s="23">
        <f t="shared" si="2197"/>
        <v>0</v>
      </c>
      <c r="PU1239" s="23">
        <f t="shared" si="2198"/>
        <v>0</v>
      </c>
      <c r="PV1239" s="23">
        <f t="shared" si="2199"/>
        <v>0</v>
      </c>
      <c r="PW1239" s="23">
        <f t="shared" si="2200"/>
        <v>0</v>
      </c>
      <c r="PX1239" s="23">
        <f t="shared" si="2201"/>
        <v>0</v>
      </c>
      <c r="PY1239" s="23">
        <f t="shared" si="2202"/>
        <v>0</v>
      </c>
      <c r="PZ1239" s="23">
        <f t="shared" si="2203"/>
        <v>0</v>
      </c>
      <c r="QA1239" s="23">
        <f t="shared" si="2204"/>
        <v>0</v>
      </c>
      <c r="QB1239" s="23">
        <f t="shared" si="2205"/>
        <v>0</v>
      </c>
      <c r="QC1239" s="23">
        <f t="shared" si="2206"/>
        <v>0</v>
      </c>
      <c r="QD1239" s="23">
        <f t="shared" si="2207"/>
        <v>0</v>
      </c>
      <c r="QE1239" s="23">
        <f t="shared" si="2208"/>
        <v>0</v>
      </c>
      <c r="QF1239" s="23">
        <f t="shared" si="2208"/>
        <v>0</v>
      </c>
      <c r="QG1239" s="23">
        <f t="shared" si="2208"/>
        <v>0</v>
      </c>
      <c r="QH1239" s="23">
        <f t="shared" si="2209"/>
        <v>0</v>
      </c>
      <c r="QI1239" s="23">
        <f t="shared" si="2209"/>
        <v>0</v>
      </c>
      <c r="QJ1239" s="23">
        <f t="shared" si="2209"/>
        <v>0</v>
      </c>
      <c r="QK1239" s="28"/>
      <c r="QL1239" s="28"/>
      <c r="QM1239" s="28"/>
      <c r="QN1239" s="23">
        <f t="shared" si="2210"/>
        <v>0</v>
      </c>
      <c r="QO1239" s="23">
        <f t="shared" si="2211"/>
        <v>0</v>
      </c>
      <c r="QP1239" s="23">
        <f t="shared" si="2212"/>
        <v>0</v>
      </c>
      <c r="QQ1239" s="23">
        <f t="shared" si="2213"/>
        <v>0</v>
      </c>
      <c r="QR1239" s="23">
        <f t="shared" si="2214"/>
        <v>0</v>
      </c>
      <c r="QS1239" s="23">
        <f t="shared" si="2215"/>
        <v>0</v>
      </c>
      <c r="QT1239" s="23">
        <f t="shared" si="2216"/>
        <v>0</v>
      </c>
      <c r="QU1239" s="23">
        <f t="shared" si="2217"/>
        <v>0</v>
      </c>
      <c r="QV1239" s="23">
        <f t="shared" si="2218"/>
        <v>0</v>
      </c>
      <c r="QW1239" s="23">
        <f t="shared" si="2219"/>
        <v>0</v>
      </c>
      <c r="QX1239" s="23">
        <f t="shared" si="2220"/>
        <v>0</v>
      </c>
      <c r="QY1239" s="23">
        <f t="shared" si="2221"/>
        <v>0</v>
      </c>
      <c r="QZ1239" s="23">
        <f t="shared" si="2222"/>
        <v>0</v>
      </c>
      <c r="RA1239" s="23">
        <f t="shared" si="2222"/>
        <v>0</v>
      </c>
      <c r="RB1239" s="23">
        <f t="shared" si="2222"/>
        <v>0</v>
      </c>
      <c r="RC1239" s="23">
        <f t="shared" si="2223"/>
        <v>0</v>
      </c>
      <c r="RD1239" s="23">
        <f t="shared" si="2223"/>
        <v>0</v>
      </c>
      <c r="RE1239" s="23">
        <f t="shared" si="2223"/>
        <v>0</v>
      </c>
      <c r="RF1239" s="28"/>
      <c r="RG1239" s="28"/>
      <c r="RH1239" s="28"/>
      <c r="RI1239" s="23">
        <f t="shared" si="2224"/>
        <v>0</v>
      </c>
      <c r="RJ1239" s="23">
        <f t="shared" si="2225"/>
        <v>0</v>
      </c>
      <c r="RK1239" s="23">
        <f t="shared" si="2226"/>
        <v>0</v>
      </c>
      <c r="RL1239" s="23">
        <f t="shared" si="2227"/>
        <v>0</v>
      </c>
      <c r="RM1239" s="23">
        <f t="shared" si="2228"/>
        <v>0</v>
      </c>
      <c r="RN1239" s="23">
        <f t="shared" si="2229"/>
        <v>0</v>
      </c>
      <c r="RO1239" s="23">
        <f t="shared" si="2230"/>
        <v>0</v>
      </c>
      <c r="RP1239" s="23">
        <f t="shared" si="2231"/>
        <v>0</v>
      </c>
      <c r="RQ1239" s="23">
        <f t="shared" si="2232"/>
        <v>0</v>
      </c>
      <c r="RR1239" s="23">
        <f t="shared" si="2233"/>
        <v>0</v>
      </c>
      <c r="RS1239" s="23">
        <f t="shared" si="2234"/>
        <v>0</v>
      </c>
      <c r="RT1239" s="23">
        <f t="shared" si="2235"/>
        <v>0</v>
      </c>
      <c r="RU1239" s="23">
        <f t="shared" si="2236"/>
        <v>0</v>
      </c>
      <c r="RV1239" s="23">
        <f t="shared" si="2236"/>
        <v>0</v>
      </c>
      <c r="RW1239" s="23">
        <f t="shared" si="2236"/>
        <v>0</v>
      </c>
      <c r="RX1239" s="23">
        <f t="shared" si="2237"/>
        <v>0</v>
      </c>
      <c r="RY1239" s="23">
        <f t="shared" si="2237"/>
        <v>0</v>
      </c>
      <c r="RZ1239" s="23">
        <f t="shared" si="2237"/>
        <v>0</v>
      </c>
      <c r="SA1239" s="28"/>
      <c r="SB1239" s="28"/>
      <c r="SC1239" s="28"/>
      <c r="SD1239" s="23">
        <f t="shared" si="2238"/>
        <v>0</v>
      </c>
      <c r="SE1239" s="23">
        <f t="shared" si="2239"/>
        <v>0</v>
      </c>
      <c r="SF1239" s="23">
        <f t="shared" si="2240"/>
        <v>0</v>
      </c>
      <c r="SG1239" s="23">
        <f t="shared" si="2241"/>
        <v>0</v>
      </c>
      <c r="SH1239" s="23">
        <f t="shared" si="2242"/>
        <v>0</v>
      </c>
      <c r="SI1239" s="23">
        <f t="shared" si="2243"/>
        <v>0</v>
      </c>
      <c r="SJ1239" s="23">
        <f t="shared" si="2244"/>
        <v>0</v>
      </c>
      <c r="SK1239" s="23">
        <f t="shared" si="2245"/>
        <v>0</v>
      </c>
      <c r="SL1239" s="23">
        <f t="shared" si="2246"/>
        <v>0</v>
      </c>
      <c r="SM1239" s="23">
        <f t="shared" si="2247"/>
        <v>0</v>
      </c>
      <c r="SN1239" s="23">
        <f t="shared" si="2248"/>
        <v>0</v>
      </c>
      <c r="SO1239" s="23">
        <f t="shared" si="2249"/>
        <v>0</v>
      </c>
      <c r="SP1239" s="23">
        <f t="shared" si="2250"/>
        <v>0</v>
      </c>
      <c r="SQ1239" s="23">
        <f t="shared" si="2250"/>
        <v>0</v>
      </c>
      <c r="SR1239" s="23">
        <f t="shared" si="2250"/>
        <v>0</v>
      </c>
      <c r="SS1239" s="23">
        <f t="shared" si="2251"/>
        <v>0</v>
      </c>
      <c r="ST1239" s="23">
        <f t="shared" si="2251"/>
        <v>0</v>
      </c>
      <c r="SU1239" s="23">
        <f t="shared" si="2251"/>
        <v>0</v>
      </c>
      <c r="SV1239" s="28"/>
      <c r="SW1239" s="28"/>
      <c r="SX1239" s="28"/>
      <c r="SY1239" s="23">
        <f t="shared" si="2252"/>
        <v>0</v>
      </c>
      <c r="SZ1239" s="23">
        <f t="shared" si="2253"/>
        <v>0</v>
      </c>
      <c r="TA1239" s="23">
        <f t="shared" si="2254"/>
        <v>0</v>
      </c>
      <c r="TB1239" s="23">
        <f t="shared" si="2255"/>
        <v>0</v>
      </c>
      <c r="TC1239" s="23">
        <f t="shared" si="2256"/>
        <v>0</v>
      </c>
      <c r="TD1239" s="23">
        <f t="shared" si="2257"/>
        <v>0</v>
      </c>
      <c r="TE1239" s="23">
        <f t="shared" si="2258"/>
        <v>0</v>
      </c>
      <c r="TF1239" s="23">
        <f t="shared" si="2259"/>
        <v>0</v>
      </c>
      <c r="TG1239" s="23">
        <f t="shared" si="2260"/>
        <v>0</v>
      </c>
      <c r="TH1239" s="23">
        <f t="shared" si="2261"/>
        <v>0</v>
      </c>
      <c r="TI1239" s="23">
        <f t="shared" si="2262"/>
        <v>0</v>
      </c>
      <c r="TJ1239" s="23">
        <f t="shared" si="2263"/>
        <v>0</v>
      </c>
      <c r="TK1239" s="23">
        <f t="shared" si="2264"/>
        <v>0</v>
      </c>
      <c r="TL1239" s="23">
        <f t="shared" si="2264"/>
        <v>0</v>
      </c>
      <c r="TM1239" s="23">
        <f t="shared" si="2264"/>
        <v>0</v>
      </c>
      <c r="TN1239" s="23">
        <f t="shared" si="2265"/>
        <v>0</v>
      </c>
      <c r="TO1239" s="23">
        <f t="shared" si="2265"/>
        <v>0</v>
      </c>
      <c r="TP1239" s="23">
        <f t="shared" si="2265"/>
        <v>0</v>
      </c>
      <c r="TQ1239" s="28"/>
      <c r="TR1239" s="28"/>
      <c r="TS1239" s="28"/>
      <c r="TT1239" s="23">
        <f t="shared" si="2266"/>
        <v>0</v>
      </c>
      <c r="TU1239" s="23">
        <f t="shared" si="2267"/>
        <v>0</v>
      </c>
      <c r="TV1239" s="23">
        <f t="shared" si="2268"/>
        <v>0</v>
      </c>
      <c r="TW1239" s="23">
        <f t="shared" si="2269"/>
        <v>0</v>
      </c>
      <c r="TX1239" s="23">
        <f t="shared" si="2270"/>
        <v>0</v>
      </c>
      <c r="TY1239" s="23">
        <f t="shared" si="2271"/>
        <v>0</v>
      </c>
      <c r="TZ1239" s="23">
        <f t="shared" si="2272"/>
        <v>0</v>
      </c>
      <c r="UA1239" s="23">
        <f t="shared" si="2273"/>
        <v>0</v>
      </c>
      <c r="UB1239" s="23">
        <f t="shared" si="2274"/>
        <v>0</v>
      </c>
      <c r="UC1239" s="23">
        <f t="shared" si="2275"/>
        <v>0</v>
      </c>
      <c r="UD1239" s="23">
        <f t="shared" si="2276"/>
        <v>0</v>
      </c>
      <c r="UE1239" s="23">
        <f t="shared" si="2277"/>
        <v>0</v>
      </c>
      <c r="UF1239" s="23">
        <f t="shared" si="2278"/>
        <v>0</v>
      </c>
      <c r="UG1239" s="23">
        <f t="shared" si="2278"/>
        <v>0</v>
      </c>
      <c r="UH1239" s="23">
        <f t="shared" si="2278"/>
        <v>0</v>
      </c>
      <c r="UI1239" s="23">
        <f t="shared" si="2279"/>
        <v>0</v>
      </c>
      <c r="UJ1239" s="23">
        <f t="shared" si="2279"/>
        <v>0</v>
      </c>
      <c r="UK1239" s="23">
        <f t="shared" si="2279"/>
        <v>0</v>
      </c>
      <c r="UL1239" s="28"/>
      <c r="UM1239" s="28"/>
      <c r="UN1239" s="28"/>
      <c r="UO1239" s="23">
        <f t="shared" si="2280"/>
        <v>0</v>
      </c>
      <c r="UP1239" s="23">
        <f t="shared" si="2281"/>
        <v>0</v>
      </c>
      <c r="UQ1239" s="23">
        <f t="shared" si="2282"/>
        <v>0</v>
      </c>
      <c r="UR1239" s="23">
        <f t="shared" si="2283"/>
        <v>0</v>
      </c>
      <c r="US1239" s="23">
        <f t="shared" si="2284"/>
        <v>0</v>
      </c>
      <c r="UT1239" s="23">
        <f t="shared" si="2285"/>
        <v>0</v>
      </c>
      <c r="UU1239" s="23">
        <f t="shared" si="2286"/>
        <v>0</v>
      </c>
      <c r="UV1239" s="23">
        <f t="shared" si="2287"/>
        <v>0</v>
      </c>
      <c r="UW1239" s="23">
        <f t="shared" si="2288"/>
        <v>0</v>
      </c>
      <c r="UX1239" s="23">
        <f t="shared" si="2289"/>
        <v>0</v>
      </c>
      <c r="UY1239" s="23">
        <f t="shared" si="2290"/>
        <v>0</v>
      </c>
      <c r="UZ1239" s="23">
        <f t="shared" si="2291"/>
        <v>0</v>
      </c>
      <c r="VA1239" s="23">
        <f t="shared" si="2292"/>
        <v>0</v>
      </c>
      <c r="VB1239" s="23">
        <f t="shared" si="2292"/>
        <v>0</v>
      </c>
      <c r="VC1239" s="23">
        <f t="shared" si="2292"/>
        <v>0</v>
      </c>
      <c r="VD1239" s="23">
        <f t="shared" si="2293"/>
        <v>0</v>
      </c>
      <c r="VE1239" s="23">
        <f t="shared" si="2293"/>
        <v>0</v>
      </c>
      <c r="VF1239" s="23">
        <f t="shared" si="2293"/>
        <v>0</v>
      </c>
      <c r="VG1239" s="28"/>
      <c r="VH1239" s="28"/>
      <c r="VI1239" s="28"/>
      <c r="VJ1239" s="23">
        <f t="shared" si="2294"/>
        <v>0</v>
      </c>
      <c r="VK1239" s="23">
        <f t="shared" si="2295"/>
        <v>0</v>
      </c>
      <c r="VL1239" s="23">
        <f t="shared" si="2296"/>
        <v>0</v>
      </c>
      <c r="VM1239" s="23">
        <f t="shared" si="2297"/>
        <v>0</v>
      </c>
      <c r="VN1239" s="23">
        <f t="shared" si="2298"/>
        <v>0</v>
      </c>
      <c r="VO1239" s="23">
        <f t="shared" si="2299"/>
        <v>0</v>
      </c>
      <c r="VP1239" s="23">
        <f t="shared" si="2300"/>
        <v>0</v>
      </c>
      <c r="VQ1239" s="23">
        <f t="shared" si="2301"/>
        <v>0</v>
      </c>
      <c r="VR1239" s="23">
        <f t="shared" si="2302"/>
        <v>0</v>
      </c>
      <c r="VS1239" s="23">
        <f t="shared" si="2303"/>
        <v>0</v>
      </c>
      <c r="VT1239" s="23">
        <f t="shared" si="2304"/>
        <v>0</v>
      </c>
      <c r="VU1239" s="23">
        <f t="shared" si="2305"/>
        <v>0</v>
      </c>
      <c r="VV1239" s="23">
        <f t="shared" si="2306"/>
        <v>0</v>
      </c>
      <c r="VW1239" s="23">
        <f t="shared" si="2306"/>
        <v>0</v>
      </c>
      <c r="VX1239" s="23">
        <f t="shared" si="2306"/>
        <v>0</v>
      </c>
      <c r="VY1239" s="23">
        <f t="shared" si="2307"/>
        <v>0</v>
      </c>
      <c r="VZ1239" s="23">
        <f t="shared" si="2307"/>
        <v>0</v>
      </c>
      <c r="WA1239" s="23">
        <f t="shared" si="2307"/>
        <v>0</v>
      </c>
      <c r="WB1239" s="28"/>
      <c r="WC1239" s="28"/>
      <c r="WD1239" s="28"/>
      <c r="WE1239" s="23">
        <f t="shared" si="2308"/>
        <v>0</v>
      </c>
      <c r="WF1239" s="23">
        <f t="shared" si="2309"/>
        <v>0</v>
      </c>
      <c r="WG1239" s="23">
        <f t="shared" si="2310"/>
        <v>0</v>
      </c>
      <c r="WH1239" s="23">
        <f t="shared" si="2311"/>
        <v>0</v>
      </c>
      <c r="WI1239" s="23">
        <f t="shared" si="2312"/>
        <v>0</v>
      </c>
      <c r="WJ1239" s="23">
        <f t="shared" si="2313"/>
        <v>0</v>
      </c>
      <c r="WK1239" s="23">
        <f t="shared" si="2314"/>
        <v>0</v>
      </c>
      <c r="WL1239" s="23">
        <f t="shared" si="2315"/>
        <v>0</v>
      </c>
      <c r="WM1239" s="23">
        <f t="shared" si="2316"/>
        <v>0</v>
      </c>
      <c r="WN1239" s="23">
        <f t="shared" si="2317"/>
        <v>0</v>
      </c>
      <c r="WO1239" s="23">
        <f t="shared" si="2318"/>
        <v>0</v>
      </c>
      <c r="WP1239" s="23">
        <f t="shared" si="2319"/>
        <v>0</v>
      </c>
      <c r="WQ1239" s="23">
        <f t="shared" si="2320"/>
        <v>0</v>
      </c>
      <c r="WR1239" s="23">
        <f t="shared" si="2320"/>
        <v>0</v>
      </c>
      <c r="WS1239" s="23">
        <f t="shared" si="2320"/>
        <v>0</v>
      </c>
      <c r="WT1239" s="23">
        <f t="shared" si="2321"/>
        <v>0</v>
      </c>
      <c r="WU1239" s="23">
        <f t="shared" si="2321"/>
        <v>0</v>
      </c>
      <c r="WV1239" s="23">
        <f t="shared" si="2321"/>
        <v>0</v>
      </c>
      <c r="WW1239" s="28"/>
      <c r="WX1239" s="28"/>
      <c r="WY1239" s="28"/>
      <c r="WZ1239" s="23">
        <f t="shared" si="2322"/>
        <v>0</v>
      </c>
      <c r="XA1239" s="23">
        <f t="shared" si="2323"/>
        <v>0</v>
      </c>
      <c r="XB1239" s="23">
        <f t="shared" si="2324"/>
        <v>0</v>
      </c>
      <c r="XC1239" s="23">
        <f t="shared" si="2325"/>
        <v>0</v>
      </c>
      <c r="XD1239" s="23">
        <f t="shared" si="2326"/>
        <v>0</v>
      </c>
      <c r="XE1239" s="23">
        <f t="shared" si="2327"/>
        <v>0</v>
      </c>
      <c r="XF1239" s="23">
        <f t="shared" si="2328"/>
        <v>0</v>
      </c>
      <c r="XG1239" s="23">
        <f t="shared" si="2329"/>
        <v>0</v>
      </c>
      <c r="XH1239" s="23">
        <f t="shared" si="2330"/>
        <v>0</v>
      </c>
      <c r="XI1239" s="23">
        <f t="shared" si="2331"/>
        <v>0</v>
      </c>
      <c r="XJ1239" s="23">
        <f t="shared" si="2332"/>
        <v>0</v>
      </c>
      <c r="XK1239" s="23">
        <f t="shared" si="2333"/>
        <v>0</v>
      </c>
      <c r="XL1239" s="23">
        <f t="shared" si="2334"/>
        <v>0</v>
      </c>
      <c r="XM1239" s="23">
        <f t="shared" si="2334"/>
        <v>0</v>
      </c>
      <c r="XN1239" s="23">
        <f t="shared" si="2334"/>
        <v>0</v>
      </c>
      <c r="XO1239" s="23">
        <f t="shared" si="2335"/>
        <v>0</v>
      </c>
      <c r="XP1239" s="23">
        <f t="shared" si="2335"/>
        <v>0</v>
      </c>
      <c r="XQ1239" s="23">
        <f t="shared" si="2335"/>
        <v>0</v>
      </c>
      <c r="XR1239" s="28"/>
      <c r="XS1239" s="28"/>
      <c r="XT1239" s="28"/>
      <c r="XU1239" s="23">
        <f t="shared" si="2336"/>
        <v>0</v>
      </c>
      <c r="XV1239" s="23">
        <f t="shared" si="2337"/>
        <v>0</v>
      </c>
      <c r="XW1239" s="23">
        <f t="shared" si="2338"/>
        <v>0</v>
      </c>
      <c r="XX1239" s="23">
        <f t="shared" si="2339"/>
        <v>0</v>
      </c>
      <c r="XY1239" s="23">
        <f t="shared" si="2340"/>
        <v>0</v>
      </c>
      <c r="XZ1239" s="23">
        <f t="shared" si="2341"/>
        <v>0</v>
      </c>
      <c r="YA1239" s="23">
        <f t="shared" si="2342"/>
        <v>0</v>
      </c>
      <c r="YB1239" s="23">
        <f t="shared" si="2343"/>
        <v>0</v>
      </c>
      <c r="YC1239" s="23">
        <f t="shared" si="2344"/>
        <v>0</v>
      </c>
      <c r="YD1239" s="23">
        <f t="shared" si="2345"/>
        <v>0</v>
      </c>
      <c r="YE1239" s="23">
        <f t="shared" si="2346"/>
        <v>0</v>
      </c>
      <c r="YF1239" s="23">
        <f t="shared" si="2347"/>
        <v>0</v>
      </c>
      <c r="YG1239" s="23">
        <f t="shared" si="2348"/>
        <v>0</v>
      </c>
      <c r="YH1239" s="23">
        <f t="shared" si="2348"/>
        <v>0</v>
      </c>
      <c r="YI1239" s="23">
        <f t="shared" si="2348"/>
        <v>0</v>
      </c>
      <c r="YJ1239" s="23">
        <f t="shared" si="2349"/>
        <v>0</v>
      </c>
      <c r="YK1239" s="23">
        <f t="shared" si="2349"/>
        <v>0</v>
      </c>
      <c r="YL1239" s="23">
        <f t="shared" si="2349"/>
        <v>0</v>
      </c>
      <c r="YM1239" s="57">
        <f t="shared" si="2350"/>
        <v>0</v>
      </c>
      <c r="YN1239" s="57">
        <f t="shared" si="2350"/>
        <v>0</v>
      </c>
      <c r="YO1239" s="57">
        <f t="shared" si="2350"/>
        <v>0</v>
      </c>
      <c r="YP1239" s="23">
        <f t="shared" si="2351"/>
        <v>0</v>
      </c>
      <c r="YQ1239" s="23">
        <f t="shared" si="2352"/>
        <v>0</v>
      </c>
      <c r="YR1239" s="23">
        <f t="shared" si="2353"/>
        <v>0</v>
      </c>
      <c r="YS1239" s="23">
        <f t="shared" si="2354"/>
        <v>0</v>
      </c>
      <c r="YT1239" s="23">
        <f t="shared" si="2355"/>
        <v>0</v>
      </c>
      <c r="YU1239" s="23">
        <f t="shared" si="2356"/>
        <v>0</v>
      </c>
      <c r="YV1239" s="23">
        <f t="shared" si="2357"/>
        <v>0</v>
      </c>
      <c r="YW1239" s="23">
        <f t="shared" si="2358"/>
        <v>0</v>
      </c>
      <c r="YX1239" s="23">
        <f t="shared" si="2359"/>
        <v>0</v>
      </c>
      <c r="YY1239" s="23">
        <f t="shared" si="2360"/>
        <v>0</v>
      </c>
      <c r="YZ1239" s="23">
        <f t="shared" si="2361"/>
        <v>0</v>
      </c>
      <c r="ZA1239" s="23">
        <f t="shared" si="2362"/>
        <v>0</v>
      </c>
      <c r="ZB1239" s="23">
        <f t="shared" si="2363"/>
        <v>0</v>
      </c>
      <c r="ZC1239" s="23">
        <f t="shared" si="2363"/>
        <v>0</v>
      </c>
      <c r="ZD1239" s="23">
        <f t="shared" si="2363"/>
        <v>0</v>
      </c>
      <c r="ZE1239" s="23">
        <f t="shared" si="2364"/>
        <v>0</v>
      </c>
      <c r="ZF1239" s="23">
        <f t="shared" si="2364"/>
        <v>0</v>
      </c>
      <c r="ZG1239" s="23">
        <f t="shared" si="2364"/>
        <v>0</v>
      </c>
    </row>
    <row r="1240" spans="1:683" ht="48" hidden="1">
      <c r="A1240" s="19" t="s">
        <v>157</v>
      </c>
      <c r="B1240" s="85"/>
      <c r="C1240" s="5"/>
      <c r="D1240" s="116"/>
      <c r="E1240" s="74"/>
      <c r="F1240" s="36">
        <f t="shared" si="2365"/>
        <v>0</v>
      </c>
      <c r="G1240" s="36">
        <f t="shared" si="2365"/>
        <v>0</v>
      </c>
      <c r="H1240" s="36">
        <f t="shared" si="2365"/>
        <v>0</v>
      </c>
      <c r="I1240" s="23">
        <f t="shared" si="2366"/>
        <v>0</v>
      </c>
      <c r="J1240" s="23">
        <f t="shared" si="2366"/>
        <v>0</v>
      </c>
      <c r="K1240" s="23">
        <f t="shared" si="2366"/>
        <v>0</v>
      </c>
      <c r="L1240" s="28"/>
      <c r="M1240" s="28"/>
      <c r="N1240" s="28"/>
      <c r="O1240" s="23">
        <f t="shared" si="1916"/>
        <v>0</v>
      </c>
      <c r="P1240" s="23">
        <f t="shared" si="1917"/>
        <v>0</v>
      </c>
      <c r="Q1240" s="23">
        <f t="shared" si="1918"/>
        <v>0</v>
      </c>
      <c r="R1240" s="23">
        <f t="shared" si="1919"/>
        <v>0</v>
      </c>
      <c r="S1240" s="23">
        <f t="shared" si="1920"/>
        <v>0</v>
      </c>
      <c r="T1240" s="23">
        <f t="shared" si="1921"/>
        <v>0</v>
      </c>
      <c r="U1240" s="23">
        <f t="shared" si="1922"/>
        <v>0</v>
      </c>
      <c r="V1240" s="23">
        <f t="shared" si="1923"/>
        <v>0</v>
      </c>
      <c r="W1240" s="23">
        <f t="shared" si="1924"/>
        <v>0</v>
      </c>
      <c r="X1240" s="23">
        <f t="shared" si="1925"/>
        <v>0</v>
      </c>
      <c r="Y1240" s="23">
        <f t="shared" si="1926"/>
        <v>0</v>
      </c>
      <c r="Z1240" s="23">
        <f t="shared" si="1927"/>
        <v>0</v>
      </c>
      <c r="AA1240" s="23">
        <f t="shared" si="1928"/>
        <v>0</v>
      </c>
      <c r="AB1240" s="23">
        <f t="shared" si="1928"/>
        <v>0</v>
      </c>
      <c r="AC1240" s="23">
        <f t="shared" si="1928"/>
        <v>0</v>
      </c>
      <c r="AD1240" s="23">
        <f t="shared" si="1929"/>
        <v>0</v>
      </c>
      <c r="AE1240" s="23">
        <f t="shared" si="1929"/>
        <v>0</v>
      </c>
      <c r="AF1240" s="23">
        <f t="shared" si="1929"/>
        <v>0</v>
      </c>
      <c r="AG1240" s="28"/>
      <c r="AH1240" s="28"/>
      <c r="AI1240" s="28"/>
      <c r="AJ1240" s="23">
        <f t="shared" si="1930"/>
        <v>0</v>
      </c>
      <c r="AK1240" s="23">
        <f t="shared" si="1931"/>
        <v>0</v>
      </c>
      <c r="AL1240" s="23">
        <f t="shared" si="1932"/>
        <v>0</v>
      </c>
      <c r="AM1240" s="23">
        <f t="shared" si="1933"/>
        <v>0</v>
      </c>
      <c r="AN1240" s="23">
        <f t="shared" si="1934"/>
        <v>0</v>
      </c>
      <c r="AO1240" s="23">
        <f t="shared" si="1935"/>
        <v>0</v>
      </c>
      <c r="AP1240" s="23">
        <f t="shared" si="1936"/>
        <v>0</v>
      </c>
      <c r="AQ1240" s="23">
        <f t="shared" si="1937"/>
        <v>0</v>
      </c>
      <c r="AR1240" s="23">
        <f t="shared" si="1938"/>
        <v>0</v>
      </c>
      <c r="AS1240" s="23">
        <f t="shared" si="1939"/>
        <v>0</v>
      </c>
      <c r="AT1240" s="23">
        <f t="shared" si="1940"/>
        <v>0</v>
      </c>
      <c r="AU1240" s="23">
        <f t="shared" si="1941"/>
        <v>0</v>
      </c>
      <c r="AV1240" s="23">
        <f t="shared" si="1942"/>
        <v>0</v>
      </c>
      <c r="AW1240" s="23">
        <f t="shared" si="1942"/>
        <v>0</v>
      </c>
      <c r="AX1240" s="23">
        <f t="shared" si="1942"/>
        <v>0</v>
      </c>
      <c r="AY1240" s="23">
        <f t="shared" si="1943"/>
        <v>0</v>
      </c>
      <c r="AZ1240" s="23">
        <f t="shared" si="1943"/>
        <v>0</v>
      </c>
      <c r="BA1240" s="23">
        <f t="shared" si="1943"/>
        <v>0</v>
      </c>
      <c r="BB1240" s="28"/>
      <c r="BC1240" s="28"/>
      <c r="BD1240" s="28"/>
      <c r="BE1240" s="23">
        <f t="shared" si="1944"/>
        <v>0</v>
      </c>
      <c r="BF1240" s="23">
        <f t="shared" si="1945"/>
        <v>0</v>
      </c>
      <c r="BG1240" s="23">
        <f t="shared" si="1946"/>
        <v>0</v>
      </c>
      <c r="BH1240" s="23">
        <f t="shared" si="1947"/>
        <v>0</v>
      </c>
      <c r="BI1240" s="23">
        <f t="shared" si="1948"/>
        <v>0</v>
      </c>
      <c r="BJ1240" s="23">
        <f t="shared" si="1949"/>
        <v>0</v>
      </c>
      <c r="BK1240" s="23">
        <f t="shared" si="1950"/>
        <v>0</v>
      </c>
      <c r="BL1240" s="23">
        <f t="shared" si="1951"/>
        <v>0</v>
      </c>
      <c r="BM1240" s="23">
        <f t="shared" si="1952"/>
        <v>0</v>
      </c>
      <c r="BN1240" s="23">
        <f t="shared" si="1953"/>
        <v>0</v>
      </c>
      <c r="BO1240" s="23">
        <f t="shared" si="1954"/>
        <v>0</v>
      </c>
      <c r="BP1240" s="23">
        <f t="shared" si="1955"/>
        <v>0</v>
      </c>
      <c r="BQ1240" s="23">
        <f t="shared" si="1956"/>
        <v>0</v>
      </c>
      <c r="BR1240" s="23">
        <f t="shared" si="1956"/>
        <v>0</v>
      </c>
      <c r="BS1240" s="23">
        <f t="shared" si="1956"/>
        <v>0</v>
      </c>
      <c r="BT1240" s="23">
        <f t="shared" si="1957"/>
        <v>0</v>
      </c>
      <c r="BU1240" s="23">
        <f t="shared" si="1957"/>
        <v>0</v>
      </c>
      <c r="BV1240" s="23">
        <f t="shared" si="1957"/>
        <v>0</v>
      </c>
      <c r="BW1240" s="28"/>
      <c r="BX1240" s="28"/>
      <c r="BY1240" s="28"/>
      <c r="BZ1240" s="23">
        <f t="shared" si="1958"/>
        <v>0</v>
      </c>
      <c r="CA1240" s="23">
        <f t="shared" si="1959"/>
        <v>0</v>
      </c>
      <c r="CB1240" s="23">
        <f t="shared" si="1960"/>
        <v>0</v>
      </c>
      <c r="CC1240" s="23">
        <f t="shared" si="1961"/>
        <v>0</v>
      </c>
      <c r="CD1240" s="23">
        <f t="shared" si="1962"/>
        <v>0</v>
      </c>
      <c r="CE1240" s="23">
        <f t="shared" si="1963"/>
        <v>0</v>
      </c>
      <c r="CF1240" s="23">
        <f t="shared" si="1964"/>
        <v>0</v>
      </c>
      <c r="CG1240" s="23">
        <f t="shared" si="1965"/>
        <v>0</v>
      </c>
      <c r="CH1240" s="23">
        <f t="shared" si="1966"/>
        <v>0</v>
      </c>
      <c r="CI1240" s="23">
        <f t="shared" si="1967"/>
        <v>0</v>
      </c>
      <c r="CJ1240" s="23">
        <f t="shared" si="1968"/>
        <v>0</v>
      </c>
      <c r="CK1240" s="23">
        <f t="shared" si="1969"/>
        <v>0</v>
      </c>
      <c r="CL1240" s="23">
        <f t="shared" si="1970"/>
        <v>0</v>
      </c>
      <c r="CM1240" s="23">
        <f t="shared" si="1970"/>
        <v>0</v>
      </c>
      <c r="CN1240" s="23">
        <f t="shared" si="1970"/>
        <v>0</v>
      </c>
      <c r="CO1240" s="23">
        <f t="shared" si="1971"/>
        <v>0</v>
      </c>
      <c r="CP1240" s="23">
        <f t="shared" si="1971"/>
        <v>0</v>
      </c>
      <c r="CQ1240" s="23">
        <f t="shared" si="1971"/>
        <v>0</v>
      </c>
      <c r="CR1240" s="28"/>
      <c r="CS1240" s="28"/>
      <c r="CT1240" s="28"/>
      <c r="CU1240" s="23">
        <f t="shared" si="1972"/>
        <v>0</v>
      </c>
      <c r="CV1240" s="23">
        <f t="shared" si="1973"/>
        <v>0</v>
      </c>
      <c r="CW1240" s="23">
        <f t="shared" si="1974"/>
        <v>0</v>
      </c>
      <c r="CX1240" s="23">
        <f t="shared" si="1975"/>
        <v>0</v>
      </c>
      <c r="CY1240" s="23">
        <f t="shared" si="1976"/>
        <v>0</v>
      </c>
      <c r="CZ1240" s="23">
        <f t="shared" si="1977"/>
        <v>0</v>
      </c>
      <c r="DA1240" s="23">
        <f t="shared" si="1978"/>
        <v>0</v>
      </c>
      <c r="DB1240" s="23">
        <f t="shared" si="1979"/>
        <v>0</v>
      </c>
      <c r="DC1240" s="23">
        <f t="shared" si="1980"/>
        <v>0</v>
      </c>
      <c r="DD1240" s="23">
        <f t="shared" si="1981"/>
        <v>0</v>
      </c>
      <c r="DE1240" s="23">
        <f t="shared" si="1982"/>
        <v>0</v>
      </c>
      <c r="DF1240" s="23">
        <f t="shared" si="1983"/>
        <v>0</v>
      </c>
      <c r="DG1240" s="23">
        <f t="shared" si="1984"/>
        <v>0</v>
      </c>
      <c r="DH1240" s="23">
        <f t="shared" si="1984"/>
        <v>0</v>
      </c>
      <c r="DI1240" s="23">
        <f t="shared" si="1984"/>
        <v>0</v>
      </c>
      <c r="DJ1240" s="23">
        <f t="shared" si="1985"/>
        <v>0</v>
      </c>
      <c r="DK1240" s="23">
        <f t="shared" si="1985"/>
        <v>0</v>
      </c>
      <c r="DL1240" s="23">
        <f t="shared" si="1985"/>
        <v>0</v>
      </c>
      <c r="DM1240" s="28"/>
      <c r="DN1240" s="28"/>
      <c r="DO1240" s="28"/>
      <c r="DP1240" s="23">
        <f t="shared" si="1986"/>
        <v>0</v>
      </c>
      <c r="DQ1240" s="23">
        <f t="shared" si="1987"/>
        <v>0</v>
      </c>
      <c r="DR1240" s="23">
        <f t="shared" si="1988"/>
        <v>0</v>
      </c>
      <c r="DS1240" s="23">
        <f t="shared" si="1989"/>
        <v>0</v>
      </c>
      <c r="DT1240" s="23">
        <f t="shared" si="1990"/>
        <v>0</v>
      </c>
      <c r="DU1240" s="23">
        <f t="shared" si="1991"/>
        <v>0</v>
      </c>
      <c r="DV1240" s="23">
        <f t="shared" si="1992"/>
        <v>0</v>
      </c>
      <c r="DW1240" s="23">
        <f t="shared" si="1993"/>
        <v>0</v>
      </c>
      <c r="DX1240" s="23">
        <f t="shared" si="1994"/>
        <v>0</v>
      </c>
      <c r="DY1240" s="23">
        <f t="shared" si="1995"/>
        <v>0</v>
      </c>
      <c r="DZ1240" s="23">
        <f t="shared" si="1996"/>
        <v>0</v>
      </c>
      <c r="EA1240" s="23">
        <f t="shared" si="1997"/>
        <v>0</v>
      </c>
      <c r="EB1240" s="23">
        <f t="shared" si="1998"/>
        <v>0</v>
      </c>
      <c r="EC1240" s="23">
        <f t="shared" si="1998"/>
        <v>0</v>
      </c>
      <c r="ED1240" s="23">
        <f t="shared" si="1998"/>
        <v>0</v>
      </c>
      <c r="EE1240" s="23">
        <f t="shared" si="1999"/>
        <v>0</v>
      </c>
      <c r="EF1240" s="23">
        <f t="shared" si="1999"/>
        <v>0</v>
      </c>
      <c r="EG1240" s="23">
        <f t="shared" si="1999"/>
        <v>0</v>
      </c>
      <c r="EH1240" s="28"/>
      <c r="EI1240" s="28"/>
      <c r="EJ1240" s="28"/>
      <c r="EK1240" s="23">
        <f t="shared" si="2000"/>
        <v>0</v>
      </c>
      <c r="EL1240" s="23">
        <f t="shared" si="2001"/>
        <v>0</v>
      </c>
      <c r="EM1240" s="23">
        <f t="shared" si="2002"/>
        <v>0</v>
      </c>
      <c r="EN1240" s="23">
        <f t="shared" si="2003"/>
        <v>0</v>
      </c>
      <c r="EO1240" s="23">
        <f t="shared" si="2004"/>
        <v>0</v>
      </c>
      <c r="EP1240" s="23">
        <f t="shared" si="2005"/>
        <v>0</v>
      </c>
      <c r="EQ1240" s="23">
        <f t="shared" si="2006"/>
        <v>0</v>
      </c>
      <c r="ER1240" s="23">
        <f t="shared" si="2007"/>
        <v>0</v>
      </c>
      <c r="ES1240" s="23">
        <f t="shared" si="2008"/>
        <v>0</v>
      </c>
      <c r="ET1240" s="23">
        <f t="shared" si="2009"/>
        <v>0</v>
      </c>
      <c r="EU1240" s="23">
        <f t="shared" si="2010"/>
        <v>0</v>
      </c>
      <c r="EV1240" s="23">
        <f t="shared" si="2011"/>
        <v>0</v>
      </c>
      <c r="EW1240" s="23">
        <f t="shared" si="2012"/>
        <v>0</v>
      </c>
      <c r="EX1240" s="23">
        <f t="shared" si="2012"/>
        <v>0</v>
      </c>
      <c r="EY1240" s="23">
        <f t="shared" si="2012"/>
        <v>0</v>
      </c>
      <c r="EZ1240" s="23">
        <f t="shared" si="2013"/>
        <v>0</v>
      </c>
      <c r="FA1240" s="23">
        <f t="shared" si="2013"/>
        <v>0</v>
      </c>
      <c r="FB1240" s="23">
        <f t="shared" si="2013"/>
        <v>0</v>
      </c>
      <c r="FC1240" s="28"/>
      <c r="FD1240" s="28"/>
      <c r="FE1240" s="28"/>
      <c r="FF1240" s="23">
        <f t="shared" si="2014"/>
        <v>0</v>
      </c>
      <c r="FG1240" s="23">
        <f t="shared" si="2015"/>
        <v>0</v>
      </c>
      <c r="FH1240" s="23">
        <f t="shared" si="2016"/>
        <v>0</v>
      </c>
      <c r="FI1240" s="23">
        <f t="shared" si="2017"/>
        <v>0</v>
      </c>
      <c r="FJ1240" s="23">
        <f t="shared" si="2018"/>
        <v>0</v>
      </c>
      <c r="FK1240" s="23">
        <f t="shared" si="2019"/>
        <v>0</v>
      </c>
      <c r="FL1240" s="23">
        <f t="shared" si="2020"/>
        <v>0</v>
      </c>
      <c r="FM1240" s="23">
        <f t="shared" si="2021"/>
        <v>0</v>
      </c>
      <c r="FN1240" s="23">
        <f t="shared" si="2022"/>
        <v>0</v>
      </c>
      <c r="FO1240" s="23">
        <f t="shared" si="2023"/>
        <v>0</v>
      </c>
      <c r="FP1240" s="23">
        <f t="shared" si="2024"/>
        <v>0</v>
      </c>
      <c r="FQ1240" s="23">
        <f t="shared" si="2025"/>
        <v>0</v>
      </c>
      <c r="FR1240" s="23">
        <f t="shared" si="2026"/>
        <v>0</v>
      </c>
      <c r="FS1240" s="23">
        <f t="shared" si="2026"/>
        <v>0</v>
      </c>
      <c r="FT1240" s="23">
        <f t="shared" si="2026"/>
        <v>0</v>
      </c>
      <c r="FU1240" s="23">
        <f t="shared" si="2027"/>
        <v>0</v>
      </c>
      <c r="FV1240" s="23">
        <f t="shared" si="2027"/>
        <v>0</v>
      </c>
      <c r="FW1240" s="23">
        <f t="shared" si="2027"/>
        <v>0</v>
      </c>
      <c r="FX1240" s="28"/>
      <c r="FY1240" s="28"/>
      <c r="FZ1240" s="28"/>
      <c r="GA1240" s="23">
        <f t="shared" si="2028"/>
        <v>0</v>
      </c>
      <c r="GB1240" s="23">
        <f t="shared" si="2029"/>
        <v>0</v>
      </c>
      <c r="GC1240" s="23">
        <f t="shared" si="2030"/>
        <v>0</v>
      </c>
      <c r="GD1240" s="23">
        <f t="shared" si="2031"/>
        <v>0</v>
      </c>
      <c r="GE1240" s="23">
        <f t="shared" si="2032"/>
        <v>0</v>
      </c>
      <c r="GF1240" s="23">
        <f t="shared" si="2033"/>
        <v>0</v>
      </c>
      <c r="GG1240" s="23">
        <f t="shared" si="2034"/>
        <v>0</v>
      </c>
      <c r="GH1240" s="23">
        <f t="shared" si="2035"/>
        <v>0</v>
      </c>
      <c r="GI1240" s="23">
        <f t="shared" si="2036"/>
        <v>0</v>
      </c>
      <c r="GJ1240" s="23">
        <f t="shared" si="2037"/>
        <v>0</v>
      </c>
      <c r="GK1240" s="23">
        <f t="shared" si="2038"/>
        <v>0</v>
      </c>
      <c r="GL1240" s="23">
        <f t="shared" si="2039"/>
        <v>0</v>
      </c>
      <c r="GM1240" s="23">
        <f t="shared" si="2040"/>
        <v>0</v>
      </c>
      <c r="GN1240" s="23">
        <f t="shared" si="2040"/>
        <v>0</v>
      </c>
      <c r="GO1240" s="23">
        <f t="shared" si="2040"/>
        <v>0</v>
      </c>
      <c r="GP1240" s="23">
        <f t="shared" si="2041"/>
        <v>0</v>
      </c>
      <c r="GQ1240" s="23">
        <f t="shared" si="2041"/>
        <v>0</v>
      </c>
      <c r="GR1240" s="23">
        <f t="shared" si="2041"/>
        <v>0</v>
      </c>
      <c r="GS1240" s="28"/>
      <c r="GT1240" s="28"/>
      <c r="GU1240" s="28"/>
      <c r="GV1240" s="23">
        <f t="shared" si="2042"/>
        <v>0</v>
      </c>
      <c r="GW1240" s="23">
        <f t="shared" si="2043"/>
        <v>0</v>
      </c>
      <c r="GX1240" s="23">
        <f t="shared" si="2044"/>
        <v>0</v>
      </c>
      <c r="GY1240" s="23">
        <f t="shared" si="2045"/>
        <v>0</v>
      </c>
      <c r="GZ1240" s="23">
        <f t="shared" si="2046"/>
        <v>0</v>
      </c>
      <c r="HA1240" s="23">
        <f t="shared" si="2047"/>
        <v>0</v>
      </c>
      <c r="HB1240" s="23">
        <f t="shared" si="2048"/>
        <v>0</v>
      </c>
      <c r="HC1240" s="23">
        <f t="shared" si="2049"/>
        <v>0</v>
      </c>
      <c r="HD1240" s="23">
        <f t="shared" si="2050"/>
        <v>0</v>
      </c>
      <c r="HE1240" s="23">
        <f t="shared" si="2051"/>
        <v>0</v>
      </c>
      <c r="HF1240" s="23">
        <f t="shared" si="2052"/>
        <v>0</v>
      </c>
      <c r="HG1240" s="23">
        <f t="shared" si="2053"/>
        <v>0</v>
      </c>
      <c r="HH1240" s="23">
        <f t="shared" si="2054"/>
        <v>0</v>
      </c>
      <c r="HI1240" s="23">
        <f t="shared" si="2054"/>
        <v>0</v>
      </c>
      <c r="HJ1240" s="23">
        <f t="shared" si="2054"/>
        <v>0</v>
      </c>
      <c r="HK1240" s="23">
        <f t="shared" si="2055"/>
        <v>0</v>
      </c>
      <c r="HL1240" s="23">
        <f t="shared" si="2055"/>
        <v>0</v>
      </c>
      <c r="HM1240" s="23">
        <f t="shared" si="2055"/>
        <v>0</v>
      </c>
      <c r="HN1240" s="28"/>
      <c r="HO1240" s="28"/>
      <c r="HP1240" s="28"/>
      <c r="HQ1240" s="23">
        <f t="shared" si="2056"/>
        <v>0</v>
      </c>
      <c r="HR1240" s="23">
        <f t="shared" si="2057"/>
        <v>0</v>
      </c>
      <c r="HS1240" s="23">
        <f t="shared" si="2058"/>
        <v>0</v>
      </c>
      <c r="HT1240" s="23">
        <f t="shared" si="2059"/>
        <v>0</v>
      </c>
      <c r="HU1240" s="23">
        <f t="shared" si="2060"/>
        <v>0</v>
      </c>
      <c r="HV1240" s="23">
        <f t="shared" si="2061"/>
        <v>0</v>
      </c>
      <c r="HW1240" s="23">
        <f t="shared" si="2062"/>
        <v>0</v>
      </c>
      <c r="HX1240" s="23">
        <f t="shared" si="2063"/>
        <v>0</v>
      </c>
      <c r="HY1240" s="23">
        <f t="shared" si="2064"/>
        <v>0</v>
      </c>
      <c r="HZ1240" s="23">
        <f t="shared" si="2065"/>
        <v>0</v>
      </c>
      <c r="IA1240" s="23">
        <f t="shared" si="2066"/>
        <v>0</v>
      </c>
      <c r="IB1240" s="23">
        <f t="shared" si="2067"/>
        <v>0</v>
      </c>
      <c r="IC1240" s="23">
        <f t="shared" si="2068"/>
        <v>0</v>
      </c>
      <c r="ID1240" s="23">
        <f t="shared" si="2068"/>
        <v>0</v>
      </c>
      <c r="IE1240" s="23">
        <f t="shared" si="2068"/>
        <v>0</v>
      </c>
      <c r="IF1240" s="23">
        <f t="shared" si="2069"/>
        <v>0</v>
      </c>
      <c r="IG1240" s="23">
        <f t="shared" si="2069"/>
        <v>0</v>
      </c>
      <c r="IH1240" s="23">
        <f t="shared" si="2069"/>
        <v>0</v>
      </c>
      <c r="II1240" s="28"/>
      <c r="IJ1240" s="28"/>
      <c r="IK1240" s="28"/>
      <c r="IL1240" s="23">
        <f t="shared" si="2070"/>
        <v>0</v>
      </c>
      <c r="IM1240" s="23">
        <f t="shared" si="2071"/>
        <v>0</v>
      </c>
      <c r="IN1240" s="23">
        <f t="shared" si="2072"/>
        <v>0</v>
      </c>
      <c r="IO1240" s="23">
        <f t="shared" si="2073"/>
        <v>0</v>
      </c>
      <c r="IP1240" s="23">
        <f t="shared" si="2074"/>
        <v>0</v>
      </c>
      <c r="IQ1240" s="23">
        <f t="shared" si="2075"/>
        <v>0</v>
      </c>
      <c r="IR1240" s="23">
        <f t="shared" si="2076"/>
        <v>0</v>
      </c>
      <c r="IS1240" s="23">
        <f t="shared" si="2077"/>
        <v>0</v>
      </c>
      <c r="IT1240" s="23">
        <f t="shared" si="2078"/>
        <v>0</v>
      </c>
      <c r="IU1240" s="23">
        <f t="shared" si="2079"/>
        <v>0</v>
      </c>
      <c r="IV1240" s="23">
        <f t="shared" si="2080"/>
        <v>0</v>
      </c>
      <c r="IW1240" s="23">
        <f t="shared" si="2081"/>
        <v>0</v>
      </c>
      <c r="IX1240" s="23">
        <f t="shared" si="2082"/>
        <v>0</v>
      </c>
      <c r="IY1240" s="23">
        <f t="shared" si="2082"/>
        <v>0</v>
      </c>
      <c r="IZ1240" s="23">
        <f t="shared" si="2082"/>
        <v>0</v>
      </c>
      <c r="JA1240" s="23">
        <f t="shared" si="2083"/>
        <v>0</v>
      </c>
      <c r="JB1240" s="23">
        <f t="shared" si="2083"/>
        <v>0</v>
      </c>
      <c r="JC1240" s="23">
        <f t="shared" si="2083"/>
        <v>0</v>
      </c>
      <c r="JD1240" s="28"/>
      <c r="JE1240" s="28"/>
      <c r="JF1240" s="28"/>
      <c r="JG1240" s="23">
        <f t="shared" si="2084"/>
        <v>0</v>
      </c>
      <c r="JH1240" s="23">
        <f t="shared" si="2085"/>
        <v>0</v>
      </c>
      <c r="JI1240" s="23">
        <f t="shared" si="2086"/>
        <v>0</v>
      </c>
      <c r="JJ1240" s="23">
        <f t="shared" si="2087"/>
        <v>0</v>
      </c>
      <c r="JK1240" s="23">
        <f t="shared" si="2088"/>
        <v>0</v>
      </c>
      <c r="JL1240" s="23">
        <f t="shared" si="2089"/>
        <v>0</v>
      </c>
      <c r="JM1240" s="23">
        <f t="shared" si="2090"/>
        <v>0</v>
      </c>
      <c r="JN1240" s="23">
        <f t="shared" si="2091"/>
        <v>0</v>
      </c>
      <c r="JO1240" s="23">
        <f t="shared" si="2092"/>
        <v>0</v>
      </c>
      <c r="JP1240" s="23">
        <f t="shared" si="2093"/>
        <v>0</v>
      </c>
      <c r="JQ1240" s="23">
        <f t="shared" si="2094"/>
        <v>0</v>
      </c>
      <c r="JR1240" s="23">
        <f t="shared" si="2095"/>
        <v>0</v>
      </c>
      <c r="JS1240" s="23">
        <f t="shared" si="2096"/>
        <v>0</v>
      </c>
      <c r="JT1240" s="23">
        <f t="shared" si="2096"/>
        <v>0</v>
      </c>
      <c r="JU1240" s="23">
        <f t="shared" si="2096"/>
        <v>0</v>
      </c>
      <c r="JV1240" s="23">
        <f t="shared" si="2097"/>
        <v>0</v>
      </c>
      <c r="JW1240" s="23">
        <f t="shared" si="2097"/>
        <v>0</v>
      </c>
      <c r="JX1240" s="23">
        <f t="shared" si="2097"/>
        <v>0</v>
      </c>
      <c r="JY1240" s="28"/>
      <c r="JZ1240" s="28"/>
      <c r="KA1240" s="28"/>
      <c r="KB1240" s="23">
        <f t="shared" si="2098"/>
        <v>0</v>
      </c>
      <c r="KC1240" s="23">
        <f t="shared" si="2099"/>
        <v>0</v>
      </c>
      <c r="KD1240" s="23">
        <f t="shared" si="2100"/>
        <v>0</v>
      </c>
      <c r="KE1240" s="23">
        <f t="shared" si="2101"/>
        <v>0</v>
      </c>
      <c r="KF1240" s="23">
        <f t="shared" si="2102"/>
        <v>0</v>
      </c>
      <c r="KG1240" s="23">
        <f t="shared" si="2103"/>
        <v>0</v>
      </c>
      <c r="KH1240" s="23">
        <f t="shared" si="2104"/>
        <v>0</v>
      </c>
      <c r="KI1240" s="23">
        <f t="shared" si="2105"/>
        <v>0</v>
      </c>
      <c r="KJ1240" s="23">
        <f t="shared" si="2106"/>
        <v>0</v>
      </c>
      <c r="KK1240" s="23">
        <f t="shared" si="2107"/>
        <v>0</v>
      </c>
      <c r="KL1240" s="23">
        <f t="shared" si="2108"/>
        <v>0</v>
      </c>
      <c r="KM1240" s="23">
        <f t="shared" si="2109"/>
        <v>0</v>
      </c>
      <c r="KN1240" s="23">
        <f t="shared" si="2110"/>
        <v>0</v>
      </c>
      <c r="KO1240" s="23">
        <f t="shared" si="2110"/>
        <v>0</v>
      </c>
      <c r="KP1240" s="23">
        <f t="shared" si="2110"/>
        <v>0</v>
      </c>
      <c r="KQ1240" s="23">
        <f t="shared" si="2111"/>
        <v>0</v>
      </c>
      <c r="KR1240" s="23">
        <f t="shared" si="2111"/>
        <v>0</v>
      </c>
      <c r="KS1240" s="23">
        <f t="shared" si="2111"/>
        <v>0</v>
      </c>
      <c r="KT1240" s="28"/>
      <c r="KU1240" s="28"/>
      <c r="KV1240" s="28"/>
      <c r="KW1240" s="23">
        <f t="shared" si="2112"/>
        <v>0</v>
      </c>
      <c r="KX1240" s="23">
        <f t="shared" si="2113"/>
        <v>0</v>
      </c>
      <c r="KY1240" s="23">
        <f t="shared" si="2114"/>
        <v>0</v>
      </c>
      <c r="KZ1240" s="23">
        <f t="shared" si="2115"/>
        <v>0</v>
      </c>
      <c r="LA1240" s="23">
        <f t="shared" si="2116"/>
        <v>0</v>
      </c>
      <c r="LB1240" s="23">
        <f t="shared" si="2117"/>
        <v>0</v>
      </c>
      <c r="LC1240" s="23">
        <f t="shared" si="2118"/>
        <v>0</v>
      </c>
      <c r="LD1240" s="23">
        <f t="shared" si="2119"/>
        <v>0</v>
      </c>
      <c r="LE1240" s="23">
        <f t="shared" si="2120"/>
        <v>0</v>
      </c>
      <c r="LF1240" s="23">
        <f t="shared" si="2121"/>
        <v>0</v>
      </c>
      <c r="LG1240" s="23">
        <f t="shared" si="2122"/>
        <v>0</v>
      </c>
      <c r="LH1240" s="23">
        <f t="shared" si="2123"/>
        <v>0</v>
      </c>
      <c r="LI1240" s="23">
        <f t="shared" si="2124"/>
        <v>0</v>
      </c>
      <c r="LJ1240" s="23">
        <f t="shared" si="2124"/>
        <v>0</v>
      </c>
      <c r="LK1240" s="23">
        <f t="shared" si="2124"/>
        <v>0</v>
      </c>
      <c r="LL1240" s="23">
        <f t="shared" si="2125"/>
        <v>0</v>
      </c>
      <c r="LM1240" s="23">
        <f t="shared" si="2125"/>
        <v>0</v>
      </c>
      <c r="LN1240" s="23">
        <f t="shared" si="2125"/>
        <v>0</v>
      </c>
      <c r="LO1240" s="28"/>
      <c r="LP1240" s="28"/>
      <c r="LQ1240" s="28"/>
      <c r="LR1240" s="23">
        <f t="shared" si="2126"/>
        <v>0</v>
      </c>
      <c r="LS1240" s="23">
        <f t="shared" si="2127"/>
        <v>0</v>
      </c>
      <c r="LT1240" s="23">
        <f t="shared" si="2128"/>
        <v>0</v>
      </c>
      <c r="LU1240" s="23">
        <f t="shared" si="2129"/>
        <v>0</v>
      </c>
      <c r="LV1240" s="23">
        <f t="shared" si="2130"/>
        <v>0</v>
      </c>
      <c r="LW1240" s="23">
        <f t="shared" si="2131"/>
        <v>0</v>
      </c>
      <c r="LX1240" s="23">
        <f t="shared" si="2132"/>
        <v>0</v>
      </c>
      <c r="LY1240" s="23">
        <f t="shared" si="2133"/>
        <v>0</v>
      </c>
      <c r="LZ1240" s="23">
        <f t="shared" si="2134"/>
        <v>0</v>
      </c>
      <c r="MA1240" s="23">
        <f t="shared" si="2135"/>
        <v>0</v>
      </c>
      <c r="MB1240" s="23">
        <f t="shared" si="2136"/>
        <v>0</v>
      </c>
      <c r="MC1240" s="23">
        <f t="shared" si="2137"/>
        <v>0</v>
      </c>
      <c r="MD1240" s="23">
        <f t="shared" si="2138"/>
        <v>0</v>
      </c>
      <c r="ME1240" s="23">
        <f t="shared" si="2138"/>
        <v>0</v>
      </c>
      <c r="MF1240" s="23">
        <f t="shared" si="2138"/>
        <v>0</v>
      </c>
      <c r="MG1240" s="23">
        <f t="shared" si="2139"/>
        <v>0</v>
      </c>
      <c r="MH1240" s="23">
        <f t="shared" si="2139"/>
        <v>0</v>
      </c>
      <c r="MI1240" s="23">
        <f t="shared" si="2139"/>
        <v>0</v>
      </c>
      <c r="MJ1240" s="28"/>
      <c r="MK1240" s="28"/>
      <c r="ML1240" s="28"/>
      <c r="MM1240" s="23">
        <f t="shared" si="2140"/>
        <v>0</v>
      </c>
      <c r="MN1240" s="23">
        <f t="shared" si="2141"/>
        <v>0</v>
      </c>
      <c r="MO1240" s="23">
        <f t="shared" si="2142"/>
        <v>0</v>
      </c>
      <c r="MP1240" s="23">
        <f t="shared" si="2143"/>
        <v>0</v>
      </c>
      <c r="MQ1240" s="23">
        <f t="shared" si="2144"/>
        <v>0</v>
      </c>
      <c r="MR1240" s="23">
        <f t="shared" si="2145"/>
        <v>0</v>
      </c>
      <c r="MS1240" s="23">
        <f t="shared" si="2146"/>
        <v>0</v>
      </c>
      <c r="MT1240" s="23">
        <f t="shared" si="2147"/>
        <v>0</v>
      </c>
      <c r="MU1240" s="23">
        <f t="shared" si="2148"/>
        <v>0</v>
      </c>
      <c r="MV1240" s="23">
        <f t="shared" si="2149"/>
        <v>0</v>
      </c>
      <c r="MW1240" s="23">
        <f t="shared" si="2150"/>
        <v>0</v>
      </c>
      <c r="MX1240" s="23">
        <f t="shared" si="2151"/>
        <v>0</v>
      </c>
      <c r="MY1240" s="23">
        <f t="shared" si="2152"/>
        <v>0</v>
      </c>
      <c r="MZ1240" s="23">
        <f t="shared" si="2152"/>
        <v>0</v>
      </c>
      <c r="NA1240" s="23">
        <f t="shared" si="2152"/>
        <v>0</v>
      </c>
      <c r="NB1240" s="23">
        <f t="shared" si="2153"/>
        <v>0</v>
      </c>
      <c r="NC1240" s="23">
        <f t="shared" si="2153"/>
        <v>0</v>
      </c>
      <c r="ND1240" s="23">
        <f t="shared" si="2153"/>
        <v>0</v>
      </c>
      <c r="NE1240" s="28"/>
      <c r="NF1240" s="28"/>
      <c r="NG1240" s="28"/>
      <c r="NH1240" s="23">
        <f t="shared" si="2154"/>
        <v>0</v>
      </c>
      <c r="NI1240" s="23">
        <f t="shared" si="2155"/>
        <v>0</v>
      </c>
      <c r="NJ1240" s="23">
        <f t="shared" si="2156"/>
        <v>0</v>
      </c>
      <c r="NK1240" s="23">
        <f t="shared" si="2157"/>
        <v>0</v>
      </c>
      <c r="NL1240" s="23">
        <f t="shared" si="2158"/>
        <v>0</v>
      </c>
      <c r="NM1240" s="23">
        <f t="shared" si="2159"/>
        <v>0</v>
      </c>
      <c r="NN1240" s="23">
        <f t="shared" si="2160"/>
        <v>0</v>
      </c>
      <c r="NO1240" s="23">
        <f t="shared" si="2161"/>
        <v>0</v>
      </c>
      <c r="NP1240" s="23">
        <f t="shared" si="2162"/>
        <v>0</v>
      </c>
      <c r="NQ1240" s="23">
        <f t="shared" si="2163"/>
        <v>0</v>
      </c>
      <c r="NR1240" s="23">
        <f t="shared" si="2164"/>
        <v>0</v>
      </c>
      <c r="NS1240" s="23">
        <f t="shared" si="2165"/>
        <v>0</v>
      </c>
      <c r="NT1240" s="23">
        <f t="shared" si="2166"/>
        <v>0</v>
      </c>
      <c r="NU1240" s="23">
        <f t="shared" si="2166"/>
        <v>0</v>
      </c>
      <c r="NV1240" s="23">
        <f t="shared" si="2166"/>
        <v>0</v>
      </c>
      <c r="NW1240" s="23">
        <f t="shared" si="2167"/>
        <v>0</v>
      </c>
      <c r="NX1240" s="23">
        <f t="shared" si="2167"/>
        <v>0</v>
      </c>
      <c r="NY1240" s="23">
        <f t="shared" si="2167"/>
        <v>0</v>
      </c>
      <c r="NZ1240" s="28"/>
      <c r="OA1240" s="28"/>
      <c r="OB1240" s="28"/>
      <c r="OC1240" s="23">
        <f t="shared" si="2168"/>
        <v>0</v>
      </c>
      <c r="OD1240" s="23">
        <f t="shared" si="2169"/>
        <v>0</v>
      </c>
      <c r="OE1240" s="23">
        <f t="shared" si="2170"/>
        <v>0</v>
      </c>
      <c r="OF1240" s="23">
        <f t="shared" si="2171"/>
        <v>0</v>
      </c>
      <c r="OG1240" s="23">
        <f t="shared" si="2172"/>
        <v>0</v>
      </c>
      <c r="OH1240" s="23">
        <f t="shared" si="2173"/>
        <v>0</v>
      </c>
      <c r="OI1240" s="23">
        <f t="shared" si="2174"/>
        <v>0</v>
      </c>
      <c r="OJ1240" s="23">
        <f t="shared" si="2175"/>
        <v>0</v>
      </c>
      <c r="OK1240" s="23">
        <f t="shared" si="2176"/>
        <v>0</v>
      </c>
      <c r="OL1240" s="23">
        <f t="shared" si="2177"/>
        <v>0</v>
      </c>
      <c r="OM1240" s="23">
        <f t="shared" si="2178"/>
        <v>0</v>
      </c>
      <c r="ON1240" s="23">
        <f t="shared" si="2179"/>
        <v>0</v>
      </c>
      <c r="OO1240" s="23">
        <f t="shared" si="2180"/>
        <v>0</v>
      </c>
      <c r="OP1240" s="23">
        <f t="shared" si="2180"/>
        <v>0</v>
      </c>
      <c r="OQ1240" s="23">
        <f t="shared" si="2180"/>
        <v>0</v>
      </c>
      <c r="OR1240" s="23">
        <f t="shared" si="2181"/>
        <v>0</v>
      </c>
      <c r="OS1240" s="23">
        <f t="shared" si="2181"/>
        <v>0</v>
      </c>
      <c r="OT1240" s="23">
        <f t="shared" si="2181"/>
        <v>0</v>
      </c>
      <c r="OU1240" s="28"/>
      <c r="OV1240" s="28"/>
      <c r="OW1240" s="28"/>
      <c r="OX1240" s="23">
        <f t="shared" si="2182"/>
        <v>0</v>
      </c>
      <c r="OY1240" s="23">
        <f t="shared" si="2183"/>
        <v>0</v>
      </c>
      <c r="OZ1240" s="23">
        <f t="shared" si="2184"/>
        <v>0</v>
      </c>
      <c r="PA1240" s="23">
        <f t="shared" si="2185"/>
        <v>0</v>
      </c>
      <c r="PB1240" s="23">
        <f t="shared" si="2186"/>
        <v>0</v>
      </c>
      <c r="PC1240" s="23">
        <f t="shared" si="2187"/>
        <v>0</v>
      </c>
      <c r="PD1240" s="23">
        <f t="shared" si="2188"/>
        <v>0</v>
      </c>
      <c r="PE1240" s="23">
        <f t="shared" si="2189"/>
        <v>0</v>
      </c>
      <c r="PF1240" s="23">
        <f t="shared" si="2190"/>
        <v>0</v>
      </c>
      <c r="PG1240" s="23">
        <f t="shared" si="2191"/>
        <v>0</v>
      </c>
      <c r="PH1240" s="23">
        <f t="shared" si="2192"/>
        <v>0</v>
      </c>
      <c r="PI1240" s="23">
        <f t="shared" si="2193"/>
        <v>0</v>
      </c>
      <c r="PJ1240" s="23">
        <f t="shared" si="2194"/>
        <v>0</v>
      </c>
      <c r="PK1240" s="23">
        <f t="shared" si="2194"/>
        <v>0</v>
      </c>
      <c r="PL1240" s="23">
        <f t="shared" si="2194"/>
        <v>0</v>
      </c>
      <c r="PM1240" s="23">
        <f t="shared" si="2195"/>
        <v>0</v>
      </c>
      <c r="PN1240" s="23">
        <f t="shared" si="2195"/>
        <v>0</v>
      </c>
      <c r="PO1240" s="23">
        <f t="shared" si="2195"/>
        <v>0</v>
      </c>
      <c r="PP1240" s="28"/>
      <c r="PQ1240" s="28"/>
      <c r="PR1240" s="28"/>
      <c r="PS1240" s="23">
        <f t="shared" si="2196"/>
        <v>0</v>
      </c>
      <c r="PT1240" s="23">
        <f t="shared" si="2197"/>
        <v>0</v>
      </c>
      <c r="PU1240" s="23">
        <f t="shared" si="2198"/>
        <v>0</v>
      </c>
      <c r="PV1240" s="23">
        <f t="shared" si="2199"/>
        <v>0</v>
      </c>
      <c r="PW1240" s="23">
        <f t="shared" si="2200"/>
        <v>0</v>
      </c>
      <c r="PX1240" s="23">
        <f t="shared" si="2201"/>
        <v>0</v>
      </c>
      <c r="PY1240" s="23">
        <f t="shared" si="2202"/>
        <v>0</v>
      </c>
      <c r="PZ1240" s="23">
        <f t="shared" si="2203"/>
        <v>0</v>
      </c>
      <c r="QA1240" s="23">
        <f t="shared" si="2204"/>
        <v>0</v>
      </c>
      <c r="QB1240" s="23">
        <f t="shared" si="2205"/>
        <v>0</v>
      </c>
      <c r="QC1240" s="23">
        <f t="shared" si="2206"/>
        <v>0</v>
      </c>
      <c r="QD1240" s="23">
        <f t="shared" si="2207"/>
        <v>0</v>
      </c>
      <c r="QE1240" s="23">
        <f t="shared" si="2208"/>
        <v>0</v>
      </c>
      <c r="QF1240" s="23">
        <f t="shared" si="2208"/>
        <v>0</v>
      </c>
      <c r="QG1240" s="23">
        <f t="shared" si="2208"/>
        <v>0</v>
      </c>
      <c r="QH1240" s="23">
        <f t="shared" si="2209"/>
        <v>0</v>
      </c>
      <c r="QI1240" s="23">
        <f t="shared" si="2209"/>
        <v>0</v>
      </c>
      <c r="QJ1240" s="23">
        <f t="shared" si="2209"/>
        <v>0</v>
      </c>
      <c r="QK1240" s="28"/>
      <c r="QL1240" s="28"/>
      <c r="QM1240" s="28"/>
      <c r="QN1240" s="23">
        <f t="shared" si="2210"/>
        <v>0</v>
      </c>
      <c r="QO1240" s="23">
        <f t="shared" si="2211"/>
        <v>0</v>
      </c>
      <c r="QP1240" s="23">
        <f t="shared" si="2212"/>
        <v>0</v>
      </c>
      <c r="QQ1240" s="23">
        <f t="shared" si="2213"/>
        <v>0</v>
      </c>
      <c r="QR1240" s="23">
        <f t="shared" si="2214"/>
        <v>0</v>
      </c>
      <c r="QS1240" s="23">
        <f t="shared" si="2215"/>
        <v>0</v>
      </c>
      <c r="QT1240" s="23">
        <f t="shared" si="2216"/>
        <v>0</v>
      </c>
      <c r="QU1240" s="23">
        <f t="shared" si="2217"/>
        <v>0</v>
      </c>
      <c r="QV1240" s="23">
        <f t="shared" si="2218"/>
        <v>0</v>
      </c>
      <c r="QW1240" s="23">
        <f t="shared" si="2219"/>
        <v>0</v>
      </c>
      <c r="QX1240" s="23">
        <f t="shared" si="2220"/>
        <v>0</v>
      </c>
      <c r="QY1240" s="23">
        <f t="shared" si="2221"/>
        <v>0</v>
      </c>
      <c r="QZ1240" s="23">
        <f t="shared" si="2222"/>
        <v>0</v>
      </c>
      <c r="RA1240" s="23">
        <f t="shared" si="2222"/>
        <v>0</v>
      </c>
      <c r="RB1240" s="23">
        <f t="shared" si="2222"/>
        <v>0</v>
      </c>
      <c r="RC1240" s="23">
        <f t="shared" si="2223"/>
        <v>0</v>
      </c>
      <c r="RD1240" s="23">
        <f t="shared" si="2223"/>
        <v>0</v>
      </c>
      <c r="RE1240" s="23">
        <f t="shared" si="2223"/>
        <v>0</v>
      </c>
      <c r="RF1240" s="28"/>
      <c r="RG1240" s="28"/>
      <c r="RH1240" s="28"/>
      <c r="RI1240" s="23">
        <f t="shared" si="2224"/>
        <v>0</v>
      </c>
      <c r="RJ1240" s="23">
        <f t="shared" si="2225"/>
        <v>0</v>
      </c>
      <c r="RK1240" s="23">
        <f t="shared" si="2226"/>
        <v>0</v>
      </c>
      <c r="RL1240" s="23">
        <f t="shared" si="2227"/>
        <v>0</v>
      </c>
      <c r="RM1240" s="23">
        <f t="shared" si="2228"/>
        <v>0</v>
      </c>
      <c r="RN1240" s="23">
        <f t="shared" si="2229"/>
        <v>0</v>
      </c>
      <c r="RO1240" s="23">
        <f t="shared" si="2230"/>
        <v>0</v>
      </c>
      <c r="RP1240" s="23">
        <f t="shared" si="2231"/>
        <v>0</v>
      </c>
      <c r="RQ1240" s="23">
        <f t="shared" si="2232"/>
        <v>0</v>
      </c>
      <c r="RR1240" s="23">
        <f t="shared" si="2233"/>
        <v>0</v>
      </c>
      <c r="RS1240" s="23">
        <f t="shared" si="2234"/>
        <v>0</v>
      </c>
      <c r="RT1240" s="23">
        <f t="shared" si="2235"/>
        <v>0</v>
      </c>
      <c r="RU1240" s="23">
        <f t="shared" si="2236"/>
        <v>0</v>
      </c>
      <c r="RV1240" s="23">
        <f t="shared" si="2236"/>
        <v>0</v>
      </c>
      <c r="RW1240" s="23">
        <f t="shared" si="2236"/>
        <v>0</v>
      </c>
      <c r="RX1240" s="23">
        <f t="shared" si="2237"/>
        <v>0</v>
      </c>
      <c r="RY1240" s="23">
        <f t="shared" si="2237"/>
        <v>0</v>
      </c>
      <c r="RZ1240" s="23">
        <f t="shared" si="2237"/>
        <v>0</v>
      </c>
      <c r="SA1240" s="28"/>
      <c r="SB1240" s="28"/>
      <c r="SC1240" s="28"/>
      <c r="SD1240" s="23">
        <f t="shared" si="2238"/>
        <v>0</v>
      </c>
      <c r="SE1240" s="23">
        <f t="shared" si="2239"/>
        <v>0</v>
      </c>
      <c r="SF1240" s="23">
        <f t="shared" si="2240"/>
        <v>0</v>
      </c>
      <c r="SG1240" s="23">
        <f t="shared" si="2241"/>
        <v>0</v>
      </c>
      <c r="SH1240" s="23">
        <f t="shared" si="2242"/>
        <v>0</v>
      </c>
      <c r="SI1240" s="23">
        <f t="shared" si="2243"/>
        <v>0</v>
      </c>
      <c r="SJ1240" s="23">
        <f t="shared" si="2244"/>
        <v>0</v>
      </c>
      <c r="SK1240" s="23">
        <f t="shared" si="2245"/>
        <v>0</v>
      </c>
      <c r="SL1240" s="23">
        <f t="shared" si="2246"/>
        <v>0</v>
      </c>
      <c r="SM1240" s="23">
        <f t="shared" si="2247"/>
        <v>0</v>
      </c>
      <c r="SN1240" s="23">
        <f t="shared" si="2248"/>
        <v>0</v>
      </c>
      <c r="SO1240" s="23">
        <f t="shared" si="2249"/>
        <v>0</v>
      </c>
      <c r="SP1240" s="23">
        <f t="shared" si="2250"/>
        <v>0</v>
      </c>
      <c r="SQ1240" s="23">
        <f t="shared" si="2250"/>
        <v>0</v>
      </c>
      <c r="SR1240" s="23">
        <f t="shared" si="2250"/>
        <v>0</v>
      </c>
      <c r="SS1240" s="23">
        <f t="shared" si="2251"/>
        <v>0</v>
      </c>
      <c r="ST1240" s="23">
        <f t="shared" si="2251"/>
        <v>0</v>
      </c>
      <c r="SU1240" s="23">
        <f t="shared" si="2251"/>
        <v>0</v>
      </c>
      <c r="SV1240" s="28"/>
      <c r="SW1240" s="28"/>
      <c r="SX1240" s="28"/>
      <c r="SY1240" s="23">
        <f t="shared" si="2252"/>
        <v>0</v>
      </c>
      <c r="SZ1240" s="23">
        <f t="shared" si="2253"/>
        <v>0</v>
      </c>
      <c r="TA1240" s="23">
        <f t="shared" si="2254"/>
        <v>0</v>
      </c>
      <c r="TB1240" s="23">
        <f t="shared" si="2255"/>
        <v>0</v>
      </c>
      <c r="TC1240" s="23">
        <f t="shared" si="2256"/>
        <v>0</v>
      </c>
      <c r="TD1240" s="23">
        <f t="shared" si="2257"/>
        <v>0</v>
      </c>
      <c r="TE1240" s="23">
        <f t="shared" si="2258"/>
        <v>0</v>
      </c>
      <c r="TF1240" s="23">
        <f t="shared" si="2259"/>
        <v>0</v>
      </c>
      <c r="TG1240" s="23">
        <f t="shared" si="2260"/>
        <v>0</v>
      </c>
      <c r="TH1240" s="23">
        <f t="shared" si="2261"/>
        <v>0</v>
      </c>
      <c r="TI1240" s="23">
        <f t="shared" si="2262"/>
        <v>0</v>
      </c>
      <c r="TJ1240" s="23">
        <f t="shared" si="2263"/>
        <v>0</v>
      </c>
      <c r="TK1240" s="23">
        <f t="shared" si="2264"/>
        <v>0</v>
      </c>
      <c r="TL1240" s="23">
        <f t="shared" si="2264"/>
        <v>0</v>
      </c>
      <c r="TM1240" s="23">
        <f t="shared" si="2264"/>
        <v>0</v>
      </c>
      <c r="TN1240" s="23">
        <f t="shared" si="2265"/>
        <v>0</v>
      </c>
      <c r="TO1240" s="23">
        <f t="shared" si="2265"/>
        <v>0</v>
      </c>
      <c r="TP1240" s="23">
        <f t="shared" si="2265"/>
        <v>0</v>
      </c>
      <c r="TQ1240" s="28"/>
      <c r="TR1240" s="28"/>
      <c r="TS1240" s="28"/>
      <c r="TT1240" s="23">
        <f t="shared" si="2266"/>
        <v>0</v>
      </c>
      <c r="TU1240" s="23">
        <f t="shared" si="2267"/>
        <v>0</v>
      </c>
      <c r="TV1240" s="23">
        <f t="shared" si="2268"/>
        <v>0</v>
      </c>
      <c r="TW1240" s="23">
        <f t="shared" si="2269"/>
        <v>0</v>
      </c>
      <c r="TX1240" s="23">
        <f t="shared" si="2270"/>
        <v>0</v>
      </c>
      <c r="TY1240" s="23">
        <f t="shared" si="2271"/>
        <v>0</v>
      </c>
      <c r="TZ1240" s="23">
        <f t="shared" si="2272"/>
        <v>0</v>
      </c>
      <c r="UA1240" s="23">
        <f t="shared" si="2273"/>
        <v>0</v>
      </c>
      <c r="UB1240" s="23">
        <f t="shared" si="2274"/>
        <v>0</v>
      </c>
      <c r="UC1240" s="23">
        <f t="shared" si="2275"/>
        <v>0</v>
      </c>
      <c r="UD1240" s="23">
        <f t="shared" si="2276"/>
        <v>0</v>
      </c>
      <c r="UE1240" s="23">
        <f t="shared" si="2277"/>
        <v>0</v>
      </c>
      <c r="UF1240" s="23">
        <f t="shared" si="2278"/>
        <v>0</v>
      </c>
      <c r="UG1240" s="23">
        <f t="shared" si="2278"/>
        <v>0</v>
      </c>
      <c r="UH1240" s="23">
        <f t="shared" si="2278"/>
        <v>0</v>
      </c>
      <c r="UI1240" s="23">
        <f t="shared" si="2279"/>
        <v>0</v>
      </c>
      <c r="UJ1240" s="23">
        <f t="shared" si="2279"/>
        <v>0</v>
      </c>
      <c r="UK1240" s="23">
        <f t="shared" si="2279"/>
        <v>0</v>
      </c>
      <c r="UL1240" s="28"/>
      <c r="UM1240" s="28"/>
      <c r="UN1240" s="28"/>
      <c r="UO1240" s="23">
        <f t="shared" si="2280"/>
        <v>0</v>
      </c>
      <c r="UP1240" s="23">
        <f t="shared" si="2281"/>
        <v>0</v>
      </c>
      <c r="UQ1240" s="23">
        <f t="shared" si="2282"/>
        <v>0</v>
      </c>
      <c r="UR1240" s="23">
        <f t="shared" si="2283"/>
        <v>0</v>
      </c>
      <c r="US1240" s="23">
        <f t="shared" si="2284"/>
        <v>0</v>
      </c>
      <c r="UT1240" s="23">
        <f t="shared" si="2285"/>
        <v>0</v>
      </c>
      <c r="UU1240" s="23">
        <f t="shared" si="2286"/>
        <v>0</v>
      </c>
      <c r="UV1240" s="23">
        <f t="shared" si="2287"/>
        <v>0</v>
      </c>
      <c r="UW1240" s="23">
        <f t="shared" si="2288"/>
        <v>0</v>
      </c>
      <c r="UX1240" s="23">
        <f t="shared" si="2289"/>
        <v>0</v>
      </c>
      <c r="UY1240" s="23">
        <f t="shared" si="2290"/>
        <v>0</v>
      </c>
      <c r="UZ1240" s="23">
        <f t="shared" si="2291"/>
        <v>0</v>
      </c>
      <c r="VA1240" s="23">
        <f t="shared" si="2292"/>
        <v>0</v>
      </c>
      <c r="VB1240" s="23">
        <f t="shared" si="2292"/>
        <v>0</v>
      </c>
      <c r="VC1240" s="23">
        <f t="shared" si="2292"/>
        <v>0</v>
      </c>
      <c r="VD1240" s="23">
        <f t="shared" si="2293"/>
        <v>0</v>
      </c>
      <c r="VE1240" s="23">
        <f t="shared" si="2293"/>
        <v>0</v>
      </c>
      <c r="VF1240" s="23">
        <f t="shared" si="2293"/>
        <v>0</v>
      </c>
      <c r="VG1240" s="28"/>
      <c r="VH1240" s="28"/>
      <c r="VI1240" s="28"/>
      <c r="VJ1240" s="23">
        <f t="shared" si="2294"/>
        <v>0</v>
      </c>
      <c r="VK1240" s="23">
        <f t="shared" si="2295"/>
        <v>0</v>
      </c>
      <c r="VL1240" s="23">
        <f t="shared" si="2296"/>
        <v>0</v>
      </c>
      <c r="VM1240" s="23">
        <f t="shared" si="2297"/>
        <v>0</v>
      </c>
      <c r="VN1240" s="23">
        <f t="shared" si="2298"/>
        <v>0</v>
      </c>
      <c r="VO1240" s="23">
        <f t="shared" si="2299"/>
        <v>0</v>
      </c>
      <c r="VP1240" s="23">
        <f t="shared" si="2300"/>
        <v>0</v>
      </c>
      <c r="VQ1240" s="23">
        <f t="shared" si="2301"/>
        <v>0</v>
      </c>
      <c r="VR1240" s="23">
        <f t="shared" si="2302"/>
        <v>0</v>
      </c>
      <c r="VS1240" s="23">
        <f t="shared" si="2303"/>
        <v>0</v>
      </c>
      <c r="VT1240" s="23">
        <f t="shared" si="2304"/>
        <v>0</v>
      </c>
      <c r="VU1240" s="23">
        <f t="shared" si="2305"/>
        <v>0</v>
      </c>
      <c r="VV1240" s="23">
        <f t="shared" si="2306"/>
        <v>0</v>
      </c>
      <c r="VW1240" s="23">
        <f t="shared" si="2306"/>
        <v>0</v>
      </c>
      <c r="VX1240" s="23">
        <f t="shared" si="2306"/>
        <v>0</v>
      </c>
      <c r="VY1240" s="23">
        <f t="shared" si="2307"/>
        <v>0</v>
      </c>
      <c r="VZ1240" s="23">
        <f t="shared" si="2307"/>
        <v>0</v>
      </c>
      <c r="WA1240" s="23">
        <f t="shared" si="2307"/>
        <v>0</v>
      </c>
      <c r="WB1240" s="28"/>
      <c r="WC1240" s="28"/>
      <c r="WD1240" s="28"/>
      <c r="WE1240" s="23">
        <f t="shared" si="2308"/>
        <v>0</v>
      </c>
      <c r="WF1240" s="23">
        <f t="shared" si="2309"/>
        <v>0</v>
      </c>
      <c r="WG1240" s="23">
        <f t="shared" si="2310"/>
        <v>0</v>
      </c>
      <c r="WH1240" s="23">
        <f t="shared" si="2311"/>
        <v>0</v>
      </c>
      <c r="WI1240" s="23">
        <f t="shared" si="2312"/>
        <v>0</v>
      </c>
      <c r="WJ1240" s="23">
        <f t="shared" si="2313"/>
        <v>0</v>
      </c>
      <c r="WK1240" s="23">
        <f t="shared" si="2314"/>
        <v>0</v>
      </c>
      <c r="WL1240" s="23">
        <f t="shared" si="2315"/>
        <v>0</v>
      </c>
      <c r="WM1240" s="23">
        <f t="shared" si="2316"/>
        <v>0</v>
      </c>
      <c r="WN1240" s="23">
        <f t="shared" si="2317"/>
        <v>0</v>
      </c>
      <c r="WO1240" s="23">
        <f t="shared" si="2318"/>
        <v>0</v>
      </c>
      <c r="WP1240" s="23">
        <f t="shared" si="2319"/>
        <v>0</v>
      </c>
      <c r="WQ1240" s="23">
        <f t="shared" si="2320"/>
        <v>0</v>
      </c>
      <c r="WR1240" s="23">
        <f t="shared" si="2320"/>
        <v>0</v>
      </c>
      <c r="WS1240" s="23">
        <f t="shared" si="2320"/>
        <v>0</v>
      </c>
      <c r="WT1240" s="23">
        <f t="shared" si="2321"/>
        <v>0</v>
      </c>
      <c r="WU1240" s="23">
        <f t="shared" si="2321"/>
        <v>0</v>
      </c>
      <c r="WV1240" s="23">
        <f t="shared" si="2321"/>
        <v>0</v>
      </c>
      <c r="WW1240" s="28"/>
      <c r="WX1240" s="28"/>
      <c r="WY1240" s="28"/>
      <c r="WZ1240" s="23">
        <f t="shared" si="2322"/>
        <v>0</v>
      </c>
      <c r="XA1240" s="23">
        <f t="shared" si="2323"/>
        <v>0</v>
      </c>
      <c r="XB1240" s="23">
        <f t="shared" si="2324"/>
        <v>0</v>
      </c>
      <c r="XC1240" s="23">
        <f t="shared" si="2325"/>
        <v>0</v>
      </c>
      <c r="XD1240" s="23">
        <f t="shared" si="2326"/>
        <v>0</v>
      </c>
      <c r="XE1240" s="23">
        <f t="shared" si="2327"/>
        <v>0</v>
      </c>
      <c r="XF1240" s="23">
        <f t="shared" si="2328"/>
        <v>0</v>
      </c>
      <c r="XG1240" s="23">
        <f t="shared" si="2329"/>
        <v>0</v>
      </c>
      <c r="XH1240" s="23">
        <f t="shared" si="2330"/>
        <v>0</v>
      </c>
      <c r="XI1240" s="23">
        <f t="shared" si="2331"/>
        <v>0</v>
      </c>
      <c r="XJ1240" s="23">
        <f t="shared" si="2332"/>
        <v>0</v>
      </c>
      <c r="XK1240" s="23">
        <f t="shared" si="2333"/>
        <v>0</v>
      </c>
      <c r="XL1240" s="23">
        <f t="shared" si="2334"/>
        <v>0</v>
      </c>
      <c r="XM1240" s="23">
        <f t="shared" si="2334"/>
        <v>0</v>
      </c>
      <c r="XN1240" s="23">
        <f t="shared" si="2334"/>
        <v>0</v>
      </c>
      <c r="XO1240" s="23">
        <f t="shared" si="2335"/>
        <v>0</v>
      </c>
      <c r="XP1240" s="23">
        <f t="shared" si="2335"/>
        <v>0</v>
      </c>
      <c r="XQ1240" s="23">
        <f t="shared" si="2335"/>
        <v>0</v>
      </c>
      <c r="XR1240" s="28"/>
      <c r="XS1240" s="28"/>
      <c r="XT1240" s="28"/>
      <c r="XU1240" s="23">
        <f t="shared" si="2336"/>
        <v>0</v>
      </c>
      <c r="XV1240" s="23">
        <f t="shared" si="2337"/>
        <v>0</v>
      </c>
      <c r="XW1240" s="23">
        <f t="shared" si="2338"/>
        <v>0</v>
      </c>
      <c r="XX1240" s="23">
        <f t="shared" si="2339"/>
        <v>0</v>
      </c>
      <c r="XY1240" s="23">
        <f t="shared" si="2340"/>
        <v>0</v>
      </c>
      <c r="XZ1240" s="23">
        <f t="shared" si="2341"/>
        <v>0</v>
      </c>
      <c r="YA1240" s="23">
        <f t="shared" si="2342"/>
        <v>0</v>
      </c>
      <c r="YB1240" s="23">
        <f t="shared" si="2343"/>
        <v>0</v>
      </c>
      <c r="YC1240" s="23">
        <f t="shared" si="2344"/>
        <v>0</v>
      </c>
      <c r="YD1240" s="23">
        <f t="shared" si="2345"/>
        <v>0</v>
      </c>
      <c r="YE1240" s="23">
        <f t="shared" si="2346"/>
        <v>0</v>
      </c>
      <c r="YF1240" s="23">
        <f t="shared" si="2347"/>
        <v>0</v>
      </c>
      <c r="YG1240" s="23">
        <f t="shared" si="2348"/>
        <v>0</v>
      </c>
      <c r="YH1240" s="23">
        <f t="shared" si="2348"/>
        <v>0</v>
      </c>
      <c r="YI1240" s="23">
        <f t="shared" si="2348"/>
        <v>0</v>
      </c>
      <c r="YJ1240" s="23">
        <f t="shared" si="2349"/>
        <v>0</v>
      </c>
      <c r="YK1240" s="23">
        <f t="shared" si="2349"/>
        <v>0</v>
      </c>
      <c r="YL1240" s="23">
        <f t="shared" si="2349"/>
        <v>0</v>
      </c>
      <c r="YM1240" s="57">
        <f t="shared" si="2350"/>
        <v>0</v>
      </c>
      <c r="YN1240" s="57">
        <f t="shared" si="2350"/>
        <v>0</v>
      </c>
      <c r="YO1240" s="57">
        <f t="shared" si="2350"/>
        <v>0</v>
      </c>
      <c r="YP1240" s="23">
        <f t="shared" si="2351"/>
        <v>0</v>
      </c>
      <c r="YQ1240" s="23">
        <f t="shared" si="2352"/>
        <v>0</v>
      </c>
      <c r="YR1240" s="23">
        <f t="shared" si="2353"/>
        <v>0</v>
      </c>
      <c r="YS1240" s="23">
        <f t="shared" si="2354"/>
        <v>0</v>
      </c>
      <c r="YT1240" s="23">
        <f t="shared" si="2355"/>
        <v>0</v>
      </c>
      <c r="YU1240" s="23">
        <f t="shared" si="2356"/>
        <v>0</v>
      </c>
      <c r="YV1240" s="23">
        <f t="shared" si="2357"/>
        <v>0</v>
      </c>
      <c r="YW1240" s="23">
        <f t="shared" si="2358"/>
        <v>0</v>
      </c>
      <c r="YX1240" s="23">
        <f t="shared" si="2359"/>
        <v>0</v>
      </c>
      <c r="YY1240" s="23">
        <f t="shared" si="2360"/>
        <v>0</v>
      </c>
      <c r="YZ1240" s="23">
        <f t="shared" si="2361"/>
        <v>0</v>
      </c>
      <c r="ZA1240" s="23">
        <f t="shared" si="2362"/>
        <v>0</v>
      </c>
      <c r="ZB1240" s="23">
        <f t="shared" si="2363"/>
        <v>0</v>
      </c>
      <c r="ZC1240" s="23">
        <f t="shared" si="2363"/>
        <v>0</v>
      </c>
      <c r="ZD1240" s="23">
        <f t="shared" si="2363"/>
        <v>0</v>
      </c>
      <c r="ZE1240" s="23">
        <f t="shared" si="2364"/>
        <v>0</v>
      </c>
      <c r="ZF1240" s="23">
        <f t="shared" si="2364"/>
        <v>0</v>
      </c>
      <c r="ZG1240" s="23">
        <f t="shared" si="2364"/>
        <v>0</v>
      </c>
    </row>
    <row r="1241" spans="1:683" ht="60" hidden="1">
      <c r="A1241" s="19" t="s">
        <v>160</v>
      </c>
      <c r="B1241" s="85"/>
      <c r="C1241" s="5"/>
      <c r="D1241" s="116"/>
      <c r="E1241" s="74"/>
      <c r="F1241" s="36">
        <f t="shared" si="2365"/>
        <v>0</v>
      </c>
      <c r="G1241" s="36">
        <f t="shared" si="2365"/>
        <v>0</v>
      </c>
      <c r="H1241" s="36">
        <f t="shared" si="2365"/>
        <v>0</v>
      </c>
      <c r="I1241" s="23">
        <f t="shared" si="2366"/>
        <v>0</v>
      </c>
      <c r="J1241" s="23">
        <f t="shared" si="2366"/>
        <v>0</v>
      </c>
      <c r="K1241" s="23">
        <f t="shared" si="2366"/>
        <v>0</v>
      </c>
      <c r="L1241" s="28"/>
      <c r="M1241" s="28"/>
      <c r="N1241" s="28"/>
      <c r="O1241" s="23">
        <f t="shared" si="1916"/>
        <v>0</v>
      </c>
      <c r="P1241" s="23">
        <f t="shared" si="1917"/>
        <v>0</v>
      </c>
      <c r="Q1241" s="23">
        <f t="shared" si="1918"/>
        <v>0</v>
      </c>
      <c r="R1241" s="23">
        <f t="shared" si="1919"/>
        <v>0</v>
      </c>
      <c r="S1241" s="23">
        <f t="shared" si="1920"/>
        <v>0</v>
      </c>
      <c r="T1241" s="23">
        <f t="shared" si="1921"/>
        <v>0</v>
      </c>
      <c r="U1241" s="23">
        <f t="shared" si="1922"/>
        <v>0</v>
      </c>
      <c r="V1241" s="23">
        <f t="shared" si="1923"/>
        <v>0</v>
      </c>
      <c r="W1241" s="23">
        <f t="shared" si="1924"/>
        <v>0</v>
      </c>
      <c r="X1241" s="23">
        <f t="shared" si="1925"/>
        <v>0</v>
      </c>
      <c r="Y1241" s="23">
        <f t="shared" si="1926"/>
        <v>0</v>
      </c>
      <c r="Z1241" s="23">
        <f t="shared" si="1927"/>
        <v>0</v>
      </c>
      <c r="AA1241" s="23">
        <f t="shared" si="1928"/>
        <v>0</v>
      </c>
      <c r="AB1241" s="23">
        <f t="shared" si="1928"/>
        <v>0</v>
      </c>
      <c r="AC1241" s="23">
        <f t="shared" si="1928"/>
        <v>0</v>
      </c>
      <c r="AD1241" s="23">
        <f t="shared" si="1929"/>
        <v>0</v>
      </c>
      <c r="AE1241" s="23">
        <f t="shared" si="1929"/>
        <v>0</v>
      </c>
      <c r="AF1241" s="23">
        <f t="shared" si="1929"/>
        <v>0</v>
      </c>
      <c r="AG1241" s="28"/>
      <c r="AH1241" s="28"/>
      <c r="AI1241" s="28"/>
      <c r="AJ1241" s="23">
        <f t="shared" si="1930"/>
        <v>0</v>
      </c>
      <c r="AK1241" s="23">
        <f t="shared" si="1931"/>
        <v>0</v>
      </c>
      <c r="AL1241" s="23">
        <f t="shared" si="1932"/>
        <v>0</v>
      </c>
      <c r="AM1241" s="23">
        <f t="shared" si="1933"/>
        <v>0</v>
      </c>
      <c r="AN1241" s="23">
        <f t="shared" si="1934"/>
        <v>0</v>
      </c>
      <c r="AO1241" s="23">
        <f t="shared" si="1935"/>
        <v>0</v>
      </c>
      <c r="AP1241" s="23">
        <f t="shared" si="1936"/>
        <v>0</v>
      </c>
      <c r="AQ1241" s="23">
        <f t="shared" si="1937"/>
        <v>0</v>
      </c>
      <c r="AR1241" s="23">
        <f t="shared" si="1938"/>
        <v>0</v>
      </c>
      <c r="AS1241" s="23">
        <f t="shared" si="1939"/>
        <v>0</v>
      </c>
      <c r="AT1241" s="23">
        <f t="shared" si="1940"/>
        <v>0</v>
      </c>
      <c r="AU1241" s="23">
        <f t="shared" si="1941"/>
        <v>0</v>
      </c>
      <c r="AV1241" s="23">
        <f t="shared" si="1942"/>
        <v>0</v>
      </c>
      <c r="AW1241" s="23">
        <f t="shared" si="1942"/>
        <v>0</v>
      </c>
      <c r="AX1241" s="23">
        <f t="shared" si="1942"/>
        <v>0</v>
      </c>
      <c r="AY1241" s="23">
        <f t="shared" si="1943"/>
        <v>0</v>
      </c>
      <c r="AZ1241" s="23">
        <f t="shared" si="1943"/>
        <v>0</v>
      </c>
      <c r="BA1241" s="23">
        <f t="shared" si="1943"/>
        <v>0</v>
      </c>
      <c r="BB1241" s="28"/>
      <c r="BC1241" s="28"/>
      <c r="BD1241" s="28"/>
      <c r="BE1241" s="23">
        <f t="shared" si="1944"/>
        <v>0</v>
      </c>
      <c r="BF1241" s="23">
        <f t="shared" si="1945"/>
        <v>0</v>
      </c>
      <c r="BG1241" s="23">
        <f t="shared" si="1946"/>
        <v>0</v>
      </c>
      <c r="BH1241" s="23">
        <f t="shared" si="1947"/>
        <v>0</v>
      </c>
      <c r="BI1241" s="23">
        <f t="shared" si="1948"/>
        <v>0</v>
      </c>
      <c r="BJ1241" s="23">
        <f t="shared" si="1949"/>
        <v>0</v>
      </c>
      <c r="BK1241" s="23">
        <f t="shared" si="1950"/>
        <v>0</v>
      </c>
      <c r="BL1241" s="23">
        <f t="shared" si="1951"/>
        <v>0</v>
      </c>
      <c r="BM1241" s="23">
        <f t="shared" si="1952"/>
        <v>0</v>
      </c>
      <c r="BN1241" s="23">
        <f t="shared" si="1953"/>
        <v>0</v>
      </c>
      <c r="BO1241" s="23">
        <f t="shared" si="1954"/>
        <v>0</v>
      </c>
      <c r="BP1241" s="23">
        <f t="shared" si="1955"/>
        <v>0</v>
      </c>
      <c r="BQ1241" s="23">
        <f t="shared" si="1956"/>
        <v>0</v>
      </c>
      <c r="BR1241" s="23">
        <f t="shared" si="1956"/>
        <v>0</v>
      </c>
      <c r="BS1241" s="23">
        <f t="shared" si="1956"/>
        <v>0</v>
      </c>
      <c r="BT1241" s="23">
        <f t="shared" si="1957"/>
        <v>0</v>
      </c>
      <c r="BU1241" s="23">
        <f t="shared" si="1957"/>
        <v>0</v>
      </c>
      <c r="BV1241" s="23">
        <f t="shared" si="1957"/>
        <v>0</v>
      </c>
      <c r="BW1241" s="28"/>
      <c r="BX1241" s="28"/>
      <c r="BY1241" s="28"/>
      <c r="BZ1241" s="23">
        <f t="shared" si="1958"/>
        <v>0</v>
      </c>
      <c r="CA1241" s="23">
        <f t="shared" si="1959"/>
        <v>0</v>
      </c>
      <c r="CB1241" s="23">
        <f t="shared" si="1960"/>
        <v>0</v>
      </c>
      <c r="CC1241" s="23">
        <f t="shared" si="1961"/>
        <v>0</v>
      </c>
      <c r="CD1241" s="23">
        <f t="shared" si="1962"/>
        <v>0</v>
      </c>
      <c r="CE1241" s="23">
        <f t="shared" si="1963"/>
        <v>0</v>
      </c>
      <c r="CF1241" s="23">
        <f t="shared" si="1964"/>
        <v>0</v>
      </c>
      <c r="CG1241" s="23">
        <f t="shared" si="1965"/>
        <v>0</v>
      </c>
      <c r="CH1241" s="23">
        <f t="shared" si="1966"/>
        <v>0</v>
      </c>
      <c r="CI1241" s="23">
        <f t="shared" si="1967"/>
        <v>0</v>
      </c>
      <c r="CJ1241" s="23">
        <f t="shared" si="1968"/>
        <v>0</v>
      </c>
      <c r="CK1241" s="23">
        <f t="shared" si="1969"/>
        <v>0</v>
      </c>
      <c r="CL1241" s="23">
        <f t="shared" si="1970"/>
        <v>0</v>
      </c>
      <c r="CM1241" s="23">
        <f t="shared" si="1970"/>
        <v>0</v>
      </c>
      <c r="CN1241" s="23">
        <f t="shared" si="1970"/>
        <v>0</v>
      </c>
      <c r="CO1241" s="23">
        <f t="shared" si="1971"/>
        <v>0</v>
      </c>
      <c r="CP1241" s="23">
        <f t="shared" si="1971"/>
        <v>0</v>
      </c>
      <c r="CQ1241" s="23">
        <f t="shared" si="1971"/>
        <v>0</v>
      </c>
      <c r="CR1241" s="28"/>
      <c r="CS1241" s="28"/>
      <c r="CT1241" s="28"/>
      <c r="CU1241" s="23">
        <f t="shared" si="1972"/>
        <v>0</v>
      </c>
      <c r="CV1241" s="23">
        <f t="shared" si="1973"/>
        <v>0</v>
      </c>
      <c r="CW1241" s="23">
        <f t="shared" si="1974"/>
        <v>0</v>
      </c>
      <c r="CX1241" s="23">
        <f t="shared" si="1975"/>
        <v>0</v>
      </c>
      <c r="CY1241" s="23">
        <f t="shared" si="1976"/>
        <v>0</v>
      </c>
      <c r="CZ1241" s="23">
        <f t="shared" si="1977"/>
        <v>0</v>
      </c>
      <c r="DA1241" s="23">
        <f t="shared" si="1978"/>
        <v>0</v>
      </c>
      <c r="DB1241" s="23">
        <f t="shared" si="1979"/>
        <v>0</v>
      </c>
      <c r="DC1241" s="23">
        <f t="shared" si="1980"/>
        <v>0</v>
      </c>
      <c r="DD1241" s="23">
        <f t="shared" si="1981"/>
        <v>0</v>
      </c>
      <c r="DE1241" s="23">
        <f t="shared" si="1982"/>
        <v>0</v>
      </c>
      <c r="DF1241" s="23">
        <f t="shared" si="1983"/>
        <v>0</v>
      </c>
      <c r="DG1241" s="23">
        <f t="shared" si="1984"/>
        <v>0</v>
      </c>
      <c r="DH1241" s="23">
        <f t="shared" si="1984"/>
        <v>0</v>
      </c>
      <c r="DI1241" s="23">
        <f t="shared" si="1984"/>
        <v>0</v>
      </c>
      <c r="DJ1241" s="23">
        <f t="shared" si="1985"/>
        <v>0</v>
      </c>
      <c r="DK1241" s="23">
        <f t="shared" si="1985"/>
        <v>0</v>
      </c>
      <c r="DL1241" s="23">
        <f t="shared" si="1985"/>
        <v>0</v>
      </c>
      <c r="DM1241" s="28"/>
      <c r="DN1241" s="28"/>
      <c r="DO1241" s="28"/>
      <c r="DP1241" s="23">
        <f t="shared" si="1986"/>
        <v>0</v>
      </c>
      <c r="DQ1241" s="23">
        <f t="shared" si="1987"/>
        <v>0</v>
      </c>
      <c r="DR1241" s="23">
        <f t="shared" si="1988"/>
        <v>0</v>
      </c>
      <c r="DS1241" s="23">
        <f t="shared" si="1989"/>
        <v>0</v>
      </c>
      <c r="DT1241" s="23">
        <f t="shared" si="1990"/>
        <v>0</v>
      </c>
      <c r="DU1241" s="23">
        <f t="shared" si="1991"/>
        <v>0</v>
      </c>
      <c r="DV1241" s="23">
        <f t="shared" si="1992"/>
        <v>0</v>
      </c>
      <c r="DW1241" s="23">
        <f t="shared" si="1993"/>
        <v>0</v>
      </c>
      <c r="DX1241" s="23">
        <f t="shared" si="1994"/>
        <v>0</v>
      </c>
      <c r="DY1241" s="23">
        <f t="shared" si="1995"/>
        <v>0</v>
      </c>
      <c r="DZ1241" s="23">
        <f t="shared" si="1996"/>
        <v>0</v>
      </c>
      <c r="EA1241" s="23">
        <f t="shared" si="1997"/>
        <v>0</v>
      </c>
      <c r="EB1241" s="23">
        <f t="shared" si="1998"/>
        <v>0</v>
      </c>
      <c r="EC1241" s="23">
        <f t="shared" si="1998"/>
        <v>0</v>
      </c>
      <c r="ED1241" s="23">
        <f t="shared" si="1998"/>
        <v>0</v>
      </c>
      <c r="EE1241" s="23">
        <f t="shared" si="1999"/>
        <v>0</v>
      </c>
      <c r="EF1241" s="23">
        <f t="shared" si="1999"/>
        <v>0</v>
      </c>
      <c r="EG1241" s="23">
        <f t="shared" si="1999"/>
        <v>0</v>
      </c>
      <c r="EH1241" s="28"/>
      <c r="EI1241" s="28"/>
      <c r="EJ1241" s="28"/>
      <c r="EK1241" s="23">
        <f t="shared" si="2000"/>
        <v>0</v>
      </c>
      <c r="EL1241" s="23">
        <f t="shared" si="2001"/>
        <v>0</v>
      </c>
      <c r="EM1241" s="23">
        <f t="shared" si="2002"/>
        <v>0</v>
      </c>
      <c r="EN1241" s="23">
        <f t="shared" si="2003"/>
        <v>0</v>
      </c>
      <c r="EO1241" s="23">
        <f t="shared" si="2004"/>
        <v>0</v>
      </c>
      <c r="EP1241" s="23">
        <f t="shared" si="2005"/>
        <v>0</v>
      </c>
      <c r="EQ1241" s="23">
        <f t="shared" si="2006"/>
        <v>0</v>
      </c>
      <c r="ER1241" s="23">
        <f t="shared" si="2007"/>
        <v>0</v>
      </c>
      <c r="ES1241" s="23">
        <f t="shared" si="2008"/>
        <v>0</v>
      </c>
      <c r="ET1241" s="23">
        <f t="shared" si="2009"/>
        <v>0</v>
      </c>
      <c r="EU1241" s="23">
        <f t="shared" si="2010"/>
        <v>0</v>
      </c>
      <c r="EV1241" s="23">
        <f t="shared" si="2011"/>
        <v>0</v>
      </c>
      <c r="EW1241" s="23">
        <f t="shared" si="2012"/>
        <v>0</v>
      </c>
      <c r="EX1241" s="23">
        <f t="shared" si="2012"/>
        <v>0</v>
      </c>
      <c r="EY1241" s="23">
        <f t="shared" si="2012"/>
        <v>0</v>
      </c>
      <c r="EZ1241" s="23">
        <f t="shared" si="2013"/>
        <v>0</v>
      </c>
      <c r="FA1241" s="23">
        <f t="shared" si="2013"/>
        <v>0</v>
      </c>
      <c r="FB1241" s="23">
        <f t="shared" si="2013"/>
        <v>0</v>
      </c>
      <c r="FC1241" s="28"/>
      <c r="FD1241" s="28"/>
      <c r="FE1241" s="28"/>
      <c r="FF1241" s="23">
        <f t="shared" si="2014"/>
        <v>0</v>
      </c>
      <c r="FG1241" s="23">
        <f t="shared" si="2015"/>
        <v>0</v>
      </c>
      <c r="FH1241" s="23">
        <f t="shared" si="2016"/>
        <v>0</v>
      </c>
      <c r="FI1241" s="23">
        <f t="shared" si="2017"/>
        <v>0</v>
      </c>
      <c r="FJ1241" s="23">
        <f t="shared" si="2018"/>
        <v>0</v>
      </c>
      <c r="FK1241" s="23">
        <f t="shared" si="2019"/>
        <v>0</v>
      </c>
      <c r="FL1241" s="23">
        <f t="shared" si="2020"/>
        <v>0</v>
      </c>
      <c r="FM1241" s="23">
        <f t="shared" si="2021"/>
        <v>0</v>
      </c>
      <c r="FN1241" s="23">
        <f t="shared" si="2022"/>
        <v>0</v>
      </c>
      <c r="FO1241" s="23">
        <f t="shared" si="2023"/>
        <v>0</v>
      </c>
      <c r="FP1241" s="23">
        <f t="shared" si="2024"/>
        <v>0</v>
      </c>
      <c r="FQ1241" s="23">
        <f t="shared" si="2025"/>
        <v>0</v>
      </c>
      <c r="FR1241" s="23">
        <f t="shared" si="2026"/>
        <v>0</v>
      </c>
      <c r="FS1241" s="23">
        <f t="shared" si="2026"/>
        <v>0</v>
      </c>
      <c r="FT1241" s="23">
        <f t="shared" si="2026"/>
        <v>0</v>
      </c>
      <c r="FU1241" s="23">
        <f t="shared" si="2027"/>
        <v>0</v>
      </c>
      <c r="FV1241" s="23">
        <f t="shared" si="2027"/>
        <v>0</v>
      </c>
      <c r="FW1241" s="23">
        <f t="shared" si="2027"/>
        <v>0</v>
      </c>
      <c r="FX1241" s="28"/>
      <c r="FY1241" s="28"/>
      <c r="FZ1241" s="28"/>
      <c r="GA1241" s="23">
        <f t="shared" si="2028"/>
        <v>0</v>
      </c>
      <c r="GB1241" s="23">
        <f t="shared" si="2029"/>
        <v>0</v>
      </c>
      <c r="GC1241" s="23">
        <f t="shared" si="2030"/>
        <v>0</v>
      </c>
      <c r="GD1241" s="23">
        <f t="shared" si="2031"/>
        <v>0</v>
      </c>
      <c r="GE1241" s="23">
        <f t="shared" si="2032"/>
        <v>0</v>
      </c>
      <c r="GF1241" s="23">
        <f t="shared" si="2033"/>
        <v>0</v>
      </c>
      <c r="GG1241" s="23">
        <f t="shared" si="2034"/>
        <v>0</v>
      </c>
      <c r="GH1241" s="23">
        <f t="shared" si="2035"/>
        <v>0</v>
      </c>
      <c r="GI1241" s="23">
        <f t="shared" si="2036"/>
        <v>0</v>
      </c>
      <c r="GJ1241" s="23">
        <f t="shared" si="2037"/>
        <v>0</v>
      </c>
      <c r="GK1241" s="23">
        <f t="shared" si="2038"/>
        <v>0</v>
      </c>
      <c r="GL1241" s="23">
        <f t="shared" si="2039"/>
        <v>0</v>
      </c>
      <c r="GM1241" s="23">
        <f t="shared" si="2040"/>
        <v>0</v>
      </c>
      <c r="GN1241" s="23">
        <f t="shared" si="2040"/>
        <v>0</v>
      </c>
      <c r="GO1241" s="23">
        <f t="shared" si="2040"/>
        <v>0</v>
      </c>
      <c r="GP1241" s="23">
        <f t="shared" si="2041"/>
        <v>0</v>
      </c>
      <c r="GQ1241" s="23">
        <f t="shared" si="2041"/>
        <v>0</v>
      </c>
      <c r="GR1241" s="23">
        <f t="shared" si="2041"/>
        <v>0</v>
      </c>
      <c r="GS1241" s="28"/>
      <c r="GT1241" s="28"/>
      <c r="GU1241" s="28"/>
      <c r="GV1241" s="23">
        <f t="shared" si="2042"/>
        <v>0</v>
      </c>
      <c r="GW1241" s="23">
        <f t="shared" si="2043"/>
        <v>0</v>
      </c>
      <c r="GX1241" s="23">
        <f t="shared" si="2044"/>
        <v>0</v>
      </c>
      <c r="GY1241" s="23">
        <f t="shared" si="2045"/>
        <v>0</v>
      </c>
      <c r="GZ1241" s="23">
        <f t="shared" si="2046"/>
        <v>0</v>
      </c>
      <c r="HA1241" s="23">
        <f t="shared" si="2047"/>
        <v>0</v>
      </c>
      <c r="HB1241" s="23">
        <f t="shared" si="2048"/>
        <v>0</v>
      </c>
      <c r="HC1241" s="23">
        <f t="shared" si="2049"/>
        <v>0</v>
      </c>
      <c r="HD1241" s="23">
        <f t="shared" si="2050"/>
        <v>0</v>
      </c>
      <c r="HE1241" s="23">
        <f t="shared" si="2051"/>
        <v>0</v>
      </c>
      <c r="HF1241" s="23">
        <f t="shared" si="2052"/>
        <v>0</v>
      </c>
      <c r="HG1241" s="23">
        <f t="shared" si="2053"/>
        <v>0</v>
      </c>
      <c r="HH1241" s="23">
        <f t="shared" si="2054"/>
        <v>0</v>
      </c>
      <c r="HI1241" s="23">
        <f t="shared" si="2054"/>
        <v>0</v>
      </c>
      <c r="HJ1241" s="23">
        <f t="shared" si="2054"/>
        <v>0</v>
      </c>
      <c r="HK1241" s="23">
        <f t="shared" si="2055"/>
        <v>0</v>
      </c>
      <c r="HL1241" s="23">
        <f t="shared" si="2055"/>
        <v>0</v>
      </c>
      <c r="HM1241" s="23">
        <f t="shared" si="2055"/>
        <v>0</v>
      </c>
      <c r="HN1241" s="28"/>
      <c r="HO1241" s="28"/>
      <c r="HP1241" s="28"/>
      <c r="HQ1241" s="23">
        <f t="shared" si="2056"/>
        <v>0</v>
      </c>
      <c r="HR1241" s="23">
        <f t="shared" si="2057"/>
        <v>0</v>
      </c>
      <c r="HS1241" s="23">
        <f t="shared" si="2058"/>
        <v>0</v>
      </c>
      <c r="HT1241" s="23">
        <f t="shared" si="2059"/>
        <v>0</v>
      </c>
      <c r="HU1241" s="23">
        <f t="shared" si="2060"/>
        <v>0</v>
      </c>
      <c r="HV1241" s="23">
        <f t="shared" si="2061"/>
        <v>0</v>
      </c>
      <c r="HW1241" s="23">
        <f t="shared" si="2062"/>
        <v>0</v>
      </c>
      <c r="HX1241" s="23">
        <f t="shared" si="2063"/>
        <v>0</v>
      </c>
      <c r="HY1241" s="23">
        <f t="shared" si="2064"/>
        <v>0</v>
      </c>
      <c r="HZ1241" s="23">
        <f t="shared" si="2065"/>
        <v>0</v>
      </c>
      <c r="IA1241" s="23">
        <f t="shared" si="2066"/>
        <v>0</v>
      </c>
      <c r="IB1241" s="23">
        <f t="shared" si="2067"/>
        <v>0</v>
      </c>
      <c r="IC1241" s="23">
        <f t="shared" si="2068"/>
        <v>0</v>
      </c>
      <c r="ID1241" s="23">
        <f t="shared" si="2068"/>
        <v>0</v>
      </c>
      <c r="IE1241" s="23">
        <f t="shared" si="2068"/>
        <v>0</v>
      </c>
      <c r="IF1241" s="23">
        <f t="shared" si="2069"/>
        <v>0</v>
      </c>
      <c r="IG1241" s="23">
        <f t="shared" si="2069"/>
        <v>0</v>
      </c>
      <c r="IH1241" s="23">
        <f t="shared" si="2069"/>
        <v>0</v>
      </c>
      <c r="II1241" s="28"/>
      <c r="IJ1241" s="28"/>
      <c r="IK1241" s="28"/>
      <c r="IL1241" s="23">
        <f t="shared" si="2070"/>
        <v>0</v>
      </c>
      <c r="IM1241" s="23">
        <f t="shared" si="2071"/>
        <v>0</v>
      </c>
      <c r="IN1241" s="23">
        <f t="shared" si="2072"/>
        <v>0</v>
      </c>
      <c r="IO1241" s="23">
        <f t="shared" si="2073"/>
        <v>0</v>
      </c>
      <c r="IP1241" s="23">
        <f t="shared" si="2074"/>
        <v>0</v>
      </c>
      <c r="IQ1241" s="23">
        <f t="shared" si="2075"/>
        <v>0</v>
      </c>
      <c r="IR1241" s="23">
        <f t="shared" si="2076"/>
        <v>0</v>
      </c>
      <c r="IS1241" s="23">
        <f t="shared" si="2077"/>
        <v>0</v>
      </c>
      <c r="IT1241" s="23">
        <f t="shared" si="2078"/>
        <v>0</v>
      </c>
      <c r="IU1241" s="23">
        <f t="shared" si="2079"/>
        <v>0</v>
      </c>
      <c r="IV1241" s="23">
        <f t="shared" si="2080"/>
        <v>0</v>
      </c>
      <c r="IW1241" s="23">
        <f t="shared" si="2081"/>
        <v>0</v>
      </c>
      <c r="IX1241" s="23">
        <f t="shared" si="2082"/>
        <v>0</v>
      </c>
      <c r="IY1241" s="23">
        <f t="shared" si="2082"/>
        <v>0</v>
      </c>
      <c r="IZ1241" s="23">
        <f t="shared" si="2082"/>
        <v>0</v>
      </c>
      <c r="JA1241" s="23">
        <f t="shared" si="2083"/>
        <v>0</v>
      </c>
      <c r="JB1241" s="23">
        <f t="shared" si="2083"/>
        <v>0</v>
      </c>
      <c r="JC1241" s="23">
        <f t="shared" si="2083"/>
        <v>0</v>
      </c>
      <c r="JD1241" s="28"/>
      <c r="JE1241" s="28"/>
      <c r="JF1241" s="28"/>
      <c r="JG1241" s="23">
        <f t="shared" si="2084"/>
        <v>0</v>
      </c>
      <c r="JH1241" s="23">
        <f t="shared" si="2085"/>
        <v>0</v>
      </c>
      <c r="JI1241" s="23">
        <f t="shared" si="2086"/>
        <v>0</v>
      </c>
      <c r="JJ1241" s="23">
        <f t="shared" si="2087"/>
        <v>0</v>
      </c>
      <c r="JK1241" s="23">
        <f t="shared" si="2088"/>
        <v>0</v>
      </c>
      <c r="JL1241" s="23">
        <f t="shared" si="2089"/>
        <v>0</v>
      </c>
      <c r="JM1241" s="23">
        <f t="shared" si="2090"/>
        <v>0</v>
      </c>
      <c r="JN1241" s="23">
        <f t="shared" si="2091"/>
        <v>0</v>
      </c>
      <c r="JO1241" s="23">
        <f t="shared" si="2092"/>
        <v>0</v>
      </c>
      <c r="JP1241" s="23">
        <f t="shared" si="2093"/>
        <v>0</v>
      </c>
      <c r="JQ1241" s="23">
        <f t="shared" si="2094"/>
        <v>0</v>
      </c>
      <c r="JR1241" s="23">
        <f t="shared" si="2095"/>
        <v>0</v>
      </c>
      <c r="JS1241" s="23">
        <f t="shared" si="2096"/>
        <v>0</v>
      </c>
      <c r="JT1241" s="23">
        <f t="shared" si="2096"/>
        <v>0</v>
      </c>
      <c r="JU1241" s="23">
        <f t="shared" si="2096"/>
        <v>0</v>
      </c>
      <c r="JV1241" s="23">
        <f t="shared" si="2097"/>
        <v>0</v>
      </c>
      <c r="JW1241" s="23">
        <f t="shared" si="2097"/>
        <v>0</v>
      </c>
      <c r="JX1241" s="23">
        <f t="shared" si="2097"/>
        <v>0</v>
      </c>
      <c r="JY1241" s="28"/>
      <c r="JZ1241" s="28"/>
      <c r="KA1241" s="28"/>
      <c r="KB1241" s="23">
        <f t="shared" si="2098"/>
        <v>0</v>
      </c>
      <c r="KC1241" s="23">
        <f t="shared" si="2099"/>
        <v>0</v>
      </c>
      <c r="KD1241" s="23">
        <f t="shared" si="2100"/>
        <v>0</v>
      </c>
      <c r="KE1241" s="23">
        <f t="shared" si="2101"/>
        <v>0</v>
      </c>
      <c r="KF1241" s="23">
        <f t="shared" si="2102"/>
        <v>0</v>
      </c>
      <c r="KG1241" s="23">
        <f t="shared" si="2103"/>
        <v>0</v>
      </c>
      <c r="KH1241" s="23">
        <f t="shared" si="2104"/>
        <v>0</v>
      </c>
      <c r="KI1241" s="23">
        <f t="shared" si="2105"/>
        <v>0</v>
      </c>
      <c r="KJ1241" s="23">
        <f t="shared" si="2106"/>
        <v>0</v>
      </c>
      <c r="KK1241" s="23">
        <f t="shared" si="2107"/>
        <v>0</v>
      </c>
      <c r="KL1241" s="23">
        <f t="shared" si="2108"/>
        <v>0</v>
      </c>
      <c r="KM1241" s="23">
        <f t="shared" si="2109"/>
        <v>0</v>
      </c>
      <c r="KN1241" s="23">
        <f t="shared" si="2110"/>
        <v>0</v>
      </c>
      <c r="KO1241" s="23">
        <f t="shared" si="2110"/>
        <v>0</v>
      </c>
      <c r="KP1241" s="23">
        <f t="shared" si="2110"/>
        <v>0</v>
      </c>
      <c r="KQ1241" s="23">
        <f t="shared" si="2111"/>
        <v>0</v>
      </c>
      <c r="KR1241" s="23">
        <f t="shared" si="2111"/>
        <v>0</v>
      </c>
      <c r="KS1241" s="23">
        <f t="shared" si="2111"/>
        <v>0</v>
      </c>
      <c r="KT1241" s="28"/>
      <c r="KU1241" s="28"/>
      <c r="KV1241" s="28"/>
      <c r="KW1241" s="23">
        <f t="shared" si="2112"/>
        <v>0</v>
      </c>
      <c r="KX1241" s="23">
        <f t="shared" si="2113"/>
        <v>0</v>
      </c>
      <c r="KY1241" s="23">
        <f t="shared" si="2114"/>
        <v>0</v>
      </c>
      <c r="KZ1241" s="23">
        <f t="shared" si="2115"/>
        <v>0</v>
      </c>
      <c r="LA1241" s="23">
        <f t="shared" si="2116"/>
        <v>0</v>
      </c>
      <c r="LB1241" s="23">
        <f t="shared" si="2117"/>
        <v>0</v>
      </c>
      <c r="LC1241" s="23">
        <f t="shared" si="2118"/>
        <v>0</v>
      </c>
      <c r="LD1241" s="23">
        <f t="shared" si="2119"/>
        <v>0</v>
      </c>
      <c r="LE1241" s="23">
        <f t="shared" si="2120"/>
        <v>0</v>
      </c>
      <c r="LF1241" s="23">
        <f t="shared" si="2121"/>
        <v>0</v>
      </c>
      <c r="LG1241" s="23">
        <f t="shared" si="2122"/>
        <v>0</v>
      </c>
      <c r="LH1241" s="23">
        <f t="shared" si="2123"/>
        <v>0</v>
      </c>
      <c r="LI1241" s="23">
        <f t="shared" si="2124"/>
        <v>0</v>
      </c>
      <c r="LJ1241" s="23">
        <f t="shared" si="2124"/>
        <v>0</v>
      </c>
      <c r="LK1241" s="23">
        <f t="shared" si="2124"/>
        <v>0</v>
      </c>
      <c r="LL1241" s="23">
        <f t="shared" si="2125"/>
        <v>0</v>
      </c>
      <c r="LM1241" s="23">
        <f t="shared" si="2125"/>
        <v>0</v>
      </c>
      <c r="LN1241" s="23">
        <f t="shared" si="2125"/>
        <v>0</v>
      </c>
      <c r="LO1241" s="28"/>
      <c r="LP1241" s="28"/>
      <c r="LQ1241" s="28"/>
      <c r="LR1241" s="23">
        <f t="shared" si="2126"/>
        <v>0</v>
      </c>
      <c r="LS1241" s="23">
        <f t="shared" si="2127"/>
        <v>0</v>
      </c>
      <c r="LT1241" s="23">
        <f t="shared" si="2128"/>
        <v>0</v>
      </c>
      <c r="LU1241" s="23">
        <f t="shared" si="2129"/>
        <v>0</v>
      </c>
      <c r="LV1241" s="23">
        <f t="shared" si="2130"/>
        <v>0</v>
      </c>
      <c r="LW1241" s="23">
        <f t="shared" si="2131"/>
        <v>0</v>
      </c>
      <c r="LX1241" s="23">
        <f t="shared" si="2132"/>
        <v>0</v>
      </c>
      <c r="LY1241" s="23">
        <f t="shared" si="2133"/>
        <v>0</v>
      </c>
      <c r="LZ1241" s="23">
        <f t="shared" si="2134"/>
        <v>0</v>
      </c>
      <c r="MA1241" s="23">
        <f t="shared" si="2135"/>
        <v>0</v>
      </c>
      <c r="MB1241" s="23">
        <f t="shared" si="2136"/>
        <v>0</v>
      </c>
      <c r="MC1241" s="23">
        <f t="shared" si="2137"/>
        <v>0</v>
      </c>
      <c r="MD1241" s="23">
        <f t="shared" si="2138"/>
        <v>0</v>
      </c>
      <c r="ME1241" s="23">
        <f t="shared" si="2138"/>
        <v>0</v>
      </c>
      <c r="MF1241" s="23">
        <f t="shared" si="2138"/>
        <v>0</v>
      </c>
      <c r="MG1241" s="23">
        <f t="shared" si="2139"/>
        <v>0</v>
      </c>
      <c r="MH1241" s="23">
        <f t="shared" si="2139"/>
        <v>0</v>
      </c>
      <c r="MI1241" s="23">
        <f t="shared" si="2139"/>
        <v>0</v>
      </c>
      <c r="MJ1241" s="28"/>
      <c r="MK1241" s="28"/>
      <c r="ML1241" s="28"/>
      <c r="MM1241" s="23">
        <f t="shared" si="2140"/>
        <v>0</v>
      </c>
      <c r="MN1241" s="23">
        <f t="shared" si="2141"/>
        <v>0</v>
      </c>
      <c r="MO1241" s="23">
        <f t="shared" si="2142"/>
        <v>0</v>
      </c>
      <c r="MP1241" s="23">
        <f t="shared" si="2143"/>
        <v>0</v>
      </c>
      <c r="MQ1241" s="23">
        <f t="shared" si="2144"/>
        <v>0</v>
      </c>
      <c r="MR1241" s="23">
        <f t="shared" si="2145"/>
        <v>0</v>
      </c>
      <c r="MS1241" s="23">
        <f t="shared" si="2146"/>
        <v>0</v>
      </c>
      <c r="MT1241" s="23">
        <f t="shared" si="2147"/>
        <v>0</v>
      </c>
      <c r="MU1241" s="23">
        <f t="shared" si="2148"/>
        <v>0</v>
      </c>
      <c r="MV1241" s="23">
        <f t="shared" si="2149"/>
        <v>0</v>
      </c>
      <c r="MW1241" s="23">
        <f t="shared" si="2150"/>
        <v>0</v>
      </c>
      <c r="MX1241" s="23">
        <f t="shared" si="2151"/>
        <v>0</v>
      </c>
      <c r="MY1241" s="23">
        <f t="shared" si="2152"/>
        <v>0</v>
      </c>
      <c r="MZ1241" s="23">
        <f t="shared" si="2152"/>
        <v>0</v>
      </c>
      <c r="NA1241" s="23">
        <f t="shared" si="2152"/>
        <v>0</v>
      </c>
      <c r="NB1241" s="23">
        <f t="shared" si="2153"/>
        <v>0</v>
      </c>
      <c r="NC1241" s="23">
        <f t="shared" si="2153"/>
        <v>0</v>
      </c>
      <c r="ND1241" s="23">
        <f t="shared" si="2153"/>
        <v>0</v>
      </c>
      <c r="NE1241" s="28"/>
      <c r="NF1241" s="28"/>
      <c r="NG1241" s="28"/>
      <c r="NH1241" s="23">
        <f t="shared" si="2154"/>
        <v>0</v>
      </c>
      <c r="NI1241" s="23">
        <f t="shared" si="2155"/>
        <v>0</v>
      </c>
      <c r="NJ1241" s="23">
        <f t="shared" si="2156"/>
        <v>0</v>
      </c>
      <c r="NK1241" s="23">
        <f t="shared" si="2157"/>
        <v>0</v>
      </c>
      <c r="NL1241" s="23">
        <f t="shared" si="2158"/>
        <v>0</v>
      </c>
      <c r="NM1241" s="23">
        <f t="shared" si="2159"/>
        <v>0</v>
      </c>
      <c r="NN1241" s="23">
        <f t="shared" si="2160"/>
        <v>0</v>
      </c>
      <c r="NO1241" s="23">
        <f t="shared" si="2161"/>
        <v>0</v>
      </c>
      <c r="NP1241" s="23">
        <f t="shared" si="2162"/>
        <v>0</v>
      </c>
      <c r="NQ1241" s="23">
        <f t="shared" si="2163"/>
        <v>0</v>
      </c>
      <c r="NR1241" s="23">
        <f t="shared" si="2164"/>
        <v>0</v>
      </c>
      <c r="NS1241" s="23">
        <f t="shared" si="2165"/>
        <v>0</v>
      </c>
      <c r="NT1241" s="23">
        <f t="shared" si="2166"/>
        <v>0</v>
      </c>
      <c r="NU1241" s="23">
        <f t="shared" si="2166"/>
        <v>0</v>
      </c>
      <c r="NV1241" s="23">
        <f t="shared" si="2166"/>
        <v>0</v>
      </c>
      <c r="NW1241" s="23">
        <f t="shared" si="2167"/>
        <v>0</v>
      </c>
      <c r="NX1241" s="23">
        <f t="shared" si="2167"/>
        <v>0</v>
      </c>
      <c r="NY1241" s="23">
        <f t="shared" si="2167"/>
        <v>0</v>
      </c>
      <c r="NZ1241" s="28"/>
      <c r="OA1241" s="28"/>
      <c r="OB1241" s="28"/>
      <c r="OC1241" s="23">
        <f t="shared" si="2168"/>
        <v>0</v>
      </c>
      <c r="OD1241" s="23">
        <f t="shared" si="2169"/>
        <v>0</v>
      </c>
      <c r="OE1241" s="23">
        <f t="shared" si="2170"/>
        <v>0</v>
      </c>
      <c r="OF1241" s="23">
        <f t="shared" si="2171"/>
        <v>0</v>
      </c>
      <c r="OG1241" s="23">
        <f t="shared" si="2172"/>
        <v>0</v>
      </c>
      <c r="OH1241" s="23">
        <f t="shared" si="2173"/>
        <v>0</v>
      </c>
      <c r="OI1241" s="23">
        <f t="shared" si="2174"/>
        <v>0</v>
      </c>
      <c r="OJ1241" s="23">
        <f t="shared" si="2175"/>
        <v>0</v>
      </c>
      <c r="OK1241" s="23">
        <f t="shared" si="2176"/>
        <v>0</v>
      </c>
      <c r="OL1241" s="23">
        <f t="shared" si="2177"/>
        <v>0</v>
      </c>
      <c r="OM1241" s="23">
        <f t="shared" si="2178"/>
        <v>0</v>
      </c>
      <c r="ON1241" s="23">
        <f t="shared" si="2179"/>
        <v>0</v>
      </c>
      <c r="OO1241" s="23">
        <f t="shared" si="2180"/>
        <v>0</v>
      </c>
      <c r="OP1241" s="23">
        <f t="shared" si="2180"/>
        <v>0</v>
      </c>
      <c r="OQ1241" s="23">
        <f t="shared" si="2180"/>
        <v>0</v>
      </c>
      <c r="OR1241" s="23">
        <f t="shared" si="2181"/>
        <v>0</v>
      </c>
      <c r="OS1241" s="23">
        <f t="shared" si="2181"/>
        <v>0</v>
      </c>
      <c r="OT1241" s="23">
        <f t="shared" si="2181"/>
        <v>0</v>
      </c>
      <c r="OU1241" s="28"/>
      <c r="OV1241" s="28"/>
      <c r="OW1241" s="28"/>
      <c r="OX1241" s="23">
        <f t="shared" si="2182"/>
        <v>0</v>
      </c>
      <c r="OY1241" s="23">
        <f t="shared" si="2183"/>
        <v>0</v>
      </c>
      <c r="OZ1241" s="23">
        <f t="shared" si="2184"/>
        <v>0</v>
      </c>
      <c r="PA1241" s="23">
        <f t="shared" si="2185"/>
        <v>0</v>
      </c>
      <c r="PB1241" s="23">
        <f t="shared" si="2186"/>
        <v>0</v>
      </c>
      <c r="PC1241" s="23">
        <f t="shared" si="2187"/>
        <v>0</v>
      </c>
      <c r="PD1241" s="23">
        <f t="shared" si="2188"/>
        <v>0</v>
      </c>
      <c r="PE1241" s="23">
        <f t="shared" si="2189"/>
        <v>0</v>
      </c>
      <c r="PF1241" s="23">
        <f t="shared" si="2190"/>
        <v>0</v>
      </c>
      <c r="PG1241" s="23">
        <f t="shared" si="2191"/>
        <v>0</v>
      </c>
      <c r="PH1241" s="23">
        <f t="shared" si="2192"/>
        <v>0</v>
      </c>
      <c r="PI1241" s="23">
        <f t="shared" si="2193"/>
        <v>0</v>
      </c>
      <c r="PJ1241" s="23">
        <f t="shared" si="2194"/>
        <v>0</v>
      </c>
      <c r="PK1241" s="23">
        <f t="shared" si="2194"/>
        <v>0</v>
      </c>
      <c r="PL1241" s="23">
        <f t="shared" si="2194"/>
        <v>0</v>
      </c>
      <c r="PM1241" s="23">
        <f t="shared" si="2195"/>
        <v>0</v>
      </c>
      <c r="PN1241" s="23">
        <f t="shared" si="2195"/>
        <v>0</v>
      </c>
      <c r="PO1241" s="23">
        <f t="shared" si="2195"/>
        <v>0</v>
      </c>
      <c r="PP1241" s="28"/>
      <c r="PQ1241" s="28"/>
      <c r="PR1241" s="28"/>
      <c r="PS1241" s="23">
        <f t="shared" si="2196"/>
        <v>0</v>
      </c>
      <c r="PT1241" s="23">
        <f t="shared" si="2197"/>
        <v>0</v>
      </c>
      <c r="PU1241" s="23">
        <f t="shared" si="2198"/>
        <v>0</v>
      </c>
      <c r="PV1241" s="23">
        <f t="shared" si="2199"/>
        <v>0</v>
      </c>
      <c r="PW1241" s="23">
        <f t="shared" si="2200"/>
        <v>0</v>
      </c>
      <c r="PX1241" s="23">
        <f t="shared" si="2201"/>
        <v>0</v>
      </c>
      <c r="PY1241" s="23">
        <f t="shared" si="2202"/>
        <v>0</v>
      </c>
      <c r="PZ1241" s="23">
        <f t="shared" si="2203"/>
        <v>0</v>
      </c>
      <c r="QA1241" s="23">
        <f t="shared" si="2204"/>
        <v>0</v>
      </c>
      <c r="QB1241" s="23">
        <f t="shared" si="2205"/>
        <v>0</v>
      </c>
      <c r="QC1241" s="23">
        <f t="shared" si="2206"/>
        <v>0</v>
      </c>
      <c r="QD1241" s="23">
        <f t="shared" si="2207"/>
        <v>0</v>
      </c>
      <c r="QE1241" s="23">
        <f t="shared" si="2208"/>
        <v>0</v>
      </c>
      <c r="QF1241" s="23">
        <f t="shared" si="2208"/>
        <v>0</v>
      </c>
      <c r="QG1241" s="23">
        <f t="shared" si="2208"/>
        <v>0</v>
      </c>
      <c r="QH1241" s="23">
        <f t="shared" si="2209"/>
        <v>0</v>
      </c>
      <c r="QI1241" s="23">
        <f t="shared" si="2209"/>
        <v>0</v>
      </c>
      <c r="QJ1241" s="23">
        <f t="shared" si="2209"/>
        <v>0</v>
      </c>
      <c r="QK1241" s="28"/>
      <c r="QL1241" s="28"/>
      <c r="QM1241" s="28"/>
      <c r="QN1241" s="23">
        <f t="shared" si="2210"/>
        <v>0</v>
      </c>
      <c r="QO1241" s="23">
        <f t="shared" si="2211"/>
        <v>0</v>
      </c>
      <c r="QP1241" s="23">
        <f t="shared" si="2212"/>
        <v>0</v>
      </c>
      <c r="QQ1241" s="23">
        <f t="shared" si="2213"/>
        <v>0</v>
      </c>
      <c r="QR1241" s="23">
        <f t="shared" si="2214"/>
        <v>0</v>
      </c>
      <c r="QS1241" s="23">
        <f t="shared" si="2215"/>
        <v>0</v>
      </c>
      <c r="QT1241" s="23">
        <f t="shared" si="2216"/>
        <v>0</v>
      </c>
      <c r="QU1241" s="23">
        <f t="shared" si="2217"/>
        <v>0</v>
      </c>
      <c r="QV1241" s="23">
        <f t="shared" si="2218"/>
        <v>0</v>
      </c>
      <c r="QW1241" s="23">
        <f t="shared" si="2219"/>
        <v>0</v>
      </c>
      <c r="QX1241" s="23">
        <f t="shared" si="2220"/>
        <v>0</v>
      </c>
      <c r="QY1241" s="23">
        <f t="shared" si="2221"/>
        <v>0</v>
      </c>
      <c r="QZ1241" s="23">
        <f t="shared" si="2222"/>
        <v>0</v>
      </c>
      <c r="RA1241" s="23">
        <f t="shared" si="2222"/>
        <v>0</v>
      </c>
      <c r="RB1241" s="23">
        <f t="shared" si="2222"/>
        <v>0</v>
      </c>
      <c r="RC1241" s="23">
        <f t="shared" si="2223"/>
        <v>0</v>
      </c>
      <c r="RD1241" s="23">
        <f t="shared" si="2223"/>
        <v>0</v>
      </c>
      <c r="RE1241" s="23">
        <f t="shared" si="2223"/>
        <v>0</v>
      </c>
      <c r="RF1241" s="28"/>
      <c r="RG1241" s="28"/>
      <c r="RH1241" s="28"/>
      <c r="RI1241" s="23">
        <f t="shared" si="2224"/>
        <v>0</v>
      </c>
      <c r="RJ1241" s="23">
        <f t="shared" si="2225"/>
        <v>0</v>
      </c>
      <c r="RK1241" s="23">
        <f t="shared" si="2226"/>
        <v>0</v>
      </c>
      <c r="RL1241" s="23">
        <f t="shared" si="2227"/>
        <v>0</v>
      </c>
      <c r="RM1241" s="23">
        <f t="shared" si="2228"/>
        <v>0</v>
      </c>
      <c r="RN1241" s="23">
        <f t="shared" si="2229"/>
        <v>0</v>
      </c>
      <c r="RO1241" s="23">
        <f t="shared" si="2230"/>
        <v>0</v>
      </c>
      <c r="RP1241" s="23">
        <f t="shared" si="2231"/>
        <v>0</v>
      </c>
      <c r="RQ1241" s="23">
        <f t="shared" si="2232"/>
        <v>0</v>
      </c>
      <c r="RR1241" s="23">
        <f t="shared" si="2233"/>
        <v>0</v>
      </c>
      <c r="RS1241" s="23">
        <f t="shared" si="2234"/>
        <v>0</v>
      </c>
      <c r="RT1241" s="23">
        <f t="shared" si="2235"/>
        <v>0</v>
      </c>
      <c r="RU1241" s="23">
        <f t="shared" si="2236"/>
        <v>0</v>
      </c>
      <c r="RV1241" s="23">
        <f t="shared" si="2236"/>
        <v>0</v>
      </c>
      <c r="RW1241" s="23">
        <f t="shared" si="2236"/>
        <v>0</v>
      </c>
      <c r="RX1241" s="23">
        <f t="shared" si="2237"/>
        <v>0</v>
      </c>
      <c r="RY1241" s="23">
        <f t="shared" si="2237"/>
        <v>0</v>
      </c>
      <c r="RZ1241" s="23">
        <f t="shared" si="2237"/>
        <v>0</v>
      </c>
      <c r="SA1241" s="28"/>
      <c r="SB1241" s="28"/>
      <c r="SC1241" s="28"/>
      <c r="SD1241" s="23">
        <f t="shared" si="2238"/>
        <v>0</v>
      </c>
      <c r="SE1241" s="23">
        <f t="shared" si="2239"/>
        <v>0</v>
      </c>
      <c r="SF1241" s="23">
        <f t="shared" si="2240"/>
        <v>0</v>
      </c>
      <c r="SG1241" s="23">
        <f t="shared" si="2241"/>
        <v>0</v>
      </c>
      <c r="SH1241" s="23">
        <f t="shared" si="2242"/>
        <v>0</v>
      </c>
      <c r="SI1241" s="23">
        <f t="shared" si="2243"/>
        <v>0</v>
      </c>
      <c r="SJ1241" s="23">
        <f t="shared" si="2244"/>
        <v>0</v>
      </c>
      <c r="SK1241" s="23">
        <f t="shared" si="2245"/>
        <v>0</v>
      </c>
      <c r="SL1241" s="23">
        <f t="shared" si="2246"/>
        <v>0</v>
      </c>
      <c r="SM1241" s="23">
        <f t="shared" si="2247"/>
        <v>0</v>
      </c>
      <c r="SN1241" s="23">
        <f t="shared" si="2248"/>
        <v>0</v>
      </c>
      <c r="SO1241" s="23">
        <f t="shared" si="2249"/>
        <v>0</v>
      </c>
      <c r="SP1241" s="23">
        <f t="shared" si="2250"/>
        <v>0</v>
      </c>
      <c r="SQ1241" s="23">
        <f t="shared" si="2250"/>
        <v>0</v>
      </c>
      <c r="SR1241" s="23">
        <f t="shared" si="2250"/>
        <v>0</v>
      </c>
      <c r="SS1241" s="23">
        <f t="shared" si="2251"/>
        <v>0</v>
      </c>
      <c r="ST1241" s="23">
        <f t="shared" si="2251"/>
        <v>0</v>
      </c>
      <c r="SU1241" s="23">
        <f t="shared" si="2251"/>
        <v>0</v>
      </c>
      <c r="SV1241" s="28"/>
      <c r="SW1241" s="28"/>
      <c r="SX1241" s="28"/>
      <c r="SY1241" s="23">
        <f t="shared" si="2252"/>
        <v>0</v>
      </c>
      <c r="SZ1241" s="23">
        <f t="shared" si="2253"/>
        <v>0</v>
      </c>
      <c r="TA1241" s="23">
        <f t="shared" si="2254"/>
        <v>0</v>
      </c>
      <c r="TB1241" s="23">
        <f t="shared" si="2255"/>
        <v>0</v>
      </c>
      <c r="TC1241" s="23">
        <f t="shared" si="2256"/>
        <v>0</v>
      </c>
      <c r="TD1241" s="23">
        <f t="shared" si="2257"/>
        <v>0</v>
      </c>
      <c r="TE1241" s="23">
        <f t="shared" si="2258"/>
        <v>0</v>
      </c>
      <c r="TF1241" s="23">
        <f t="shared" si="2259"/>
        <v>0</v>
      </c>
      <c r="TG1241" s="23">
        <f t="shared" si="2260"/>
        <v>0</v>
      </c>
      <c r="TH1241" s="23">
        <f t="shared" si="2261"/>
        <v>0</v>
      </c>
      <c r="TI1241" s="23">
        <f t="shared" si="2262"/>
        <v>0</v>
      </c>
      <c r="TJ1241" s="23">
        <f t="shared" si="2263"/>
        <v>0</v>
      </c>
      <c r="TK1241" s="23">
        <f t="shared" si="2264"/>
        <v>0</v>
      </c>
      <c r="TL1241" s="23">
        <f t="shared" si="2264"/>
        <v>0</v>
      </c>
      <c r="TM1241" s="23">
        <f t="shared" si="2264"/>
        <v>0</v>
      </c>
      <c r="TN1241" s="23">
        <f t="shared" si="2265"/>
        <v>0</v>
      </c>
      <c r="TO1241" s="23">
        <f t="shared" si="2265"/>
        <v>0</v>
      </c>
      <c r="TP1241" s="23">
        <f t="shared" si="2265"/>
        <v>0</v>
      </c>
      <c r="TQ1241" s="28"/>
      <c r="TR1241" s="28"/>
      <c r="TS1241" s="28"/>
      <c r="TT1241" s="23">
        <f t="shared" si="2266"/>
        <v>0</v>
      </c>
      <c r="TU1241" s="23">
        <f t="shared" si="2267"/>
        <v>0</v>
      </c>
      <c r="TV1241" s="23">
        <f t="shared" si="2268"/>
        <v>0</v>
      </c>
      <c r="TW1241" s="23">
        <f t="shared" si="2269"/>
        <v>0</v>
      </c>
      <c r="TX1241" s="23">
        <f t="shared" si="2270"/>
        <v>0</v>
      </c>
      <c r="TY1241" s="23">
        <f t="shared" si="2271"/>
        <v>0</v>
      </c>
      <c r="TZ1241" s="23">
        <f t="shared" si="2272"/>
        <v>0</v>
      </c>
      <c r="UA1241" s="23">
        <f t="shared" si="2273"/>
        <v>0</v>
      </c>
      <c r="UB1241" s="23">
        <f t="shared" si="2274"/>
        <v>0</v>
      </c>
      <c r="UC1241" s="23">
        <f t="shared" si="2275"/>
        <v>0</v>
      </c>
      <c r="UD1241" s="23">
        <f t="shared" si="2276"/>
        <v>0</v>
      </c>
      <c r="UE1241" s="23">
        <f t="shared" si="2277"/>
        <v>0</v>
      </c>
      <c r="UF1241" s="23">
        <f t="shared" si="2278"/>
        <v>0</v>
      </c>
      <c r="UG1241" s="23">
        <f t="shared" si="2278"/>
        <v>0</v>
      </c>
      <c r="UH1241" s="23">
        <f t="shared" si="2278"/>
        <v>0</v>
      </c>
      <c r="UI1241" s="23">
        <f t="shared" si="2279"/>
        <v>0</v>
      </c>
      <c r="UJ1241" s="23">
        <f t="shared" si="2279"/>
        <v>0</v>
      </c>
      <c r="UK1241" s="23">
        <f t="shared" si="2279"/>
        <v>0</v>
      </c>
      <c r="UL1241" s="28"/>
      <c r="UM1241" s="28"/>
      <c r="UN1241" s="28"/>
      <c r="UO1241" s="23">
        <f t="shared" si="2280"/>
        <v>0</v>
      </c>
      <c r="UP1241" s="23">
        <f t="shared" si="2281"/>
        <v>0</v>
      </c>
      <c r="UQ1241" s="23">
        <f t="shared" si="2282"/>
        <v>0</v>
      </c>
      <c r="UR1241" s="23">
        <f t="shared" si="2283"/>
        <v>0</v>
      </c>
      <c r="US1241" s="23">
        <f t="shared" si="2284"/>
        <v>0</v>
      </c>
      <c r="UT1241" s="23">
        <f t="shared" si="2285"/>
        <v>0</v>
      </c>
      <c r="UU1241" s="23">
        <f t="shared" si="2286"/>
        <v>0</v>
      </c>
      <c r="UV1241" s="23">
        <f t="shared" si="2287"/>
        <v>0</v>
      </c>
      <c r="UW1241" s="23">
        <f t="shared" si="2288"/>
        <v>0</v>
      </c>
      <c r="UX1241" s="23">
        <f t="shared" si="2289"/>
        <v>0</v>
      </c>
      <c r="UY1241" s="23">
        <f t="shared" si="2290"/>
        <v>0</v>
      </c>
      <c r="UZ1241" s="23">
        <f t="shared" si="2291"/>
        <v>0</v>
      </c>
      <c r="VA1241" s="23">
        <f t="shared" si="2292"/>
        <v>0</v>
      </c>
      <c r="VB1241" s="23">
        <f t="shared" si="2292"/>
        <v>0</v>
      </c>
      <c r="VC1241" s="23">
        <f t="shared" si="2292"/>
        <v>0</v>
      </c>
      <c r="VD1241" s="23">
        <f t="shared" si="2293"/>
        <v>0</v>
      </c>
      <c r="VE1241" s="23">
        <f t="shared" si="2293"/>
        <v>0</v>
      </c>
      <c r="VF1241" s="23">
        <f t="shared" si="2293"/>
        <v>0</v>
      </c>
      <c r="VG1241" s="28"/>
      <c r="VH1241" s="28"/>
      <c r="VI1241" s="28"/>
      <c r="VJ1241" s="23">
        <f t="shared" si="2294"/>
        <v>0</v>
      </c>
      <c r="VK1241" s="23">
        <f t="shared" si="2295"/>
        <v>0</v>
      </c>
      <c r="VL1241" s="23">
        <f t="shared" si="2296"/>
        <v>0</v>
      </c>
      <c r="VM1241" s="23">
        <f t="shared" si="2297"/>
        <v>0</v>
      </c>
      <c r="VN1241" s="23">
        <f t="shared" si="2298"/>
        <v>0</v>
      </c>
      <c r="VO1241" s="23">
        <f t="shared" si="2299"/>
        <v>0</v>
      </c>
      <c r="VP1241" s="23">
        <f t="shared" si="2300"/>
        <v>0</v>
      </c>
      <c r="VQ1241" s="23">
        <f t="shared" si="2301"/>
        <v>0</v>
      </c>
      <c r="VR1241" s="23">
        <f t="shared" si="2302"/>
        <v>0</v>
      </c>
      <c r="VS1241" s="23">
        <f t="shared" si="2303"/>
        <v>0</v>
      </c>
      <c r="VT1241" s="23">
        <f t="shared" si="2304"/>
        <v>0</v>
      </c>
      <c r="VU1241" s="23">
        <f t="shared" si="2305"/>
        <v>0</v>
      </c>
      <c r="VV1241" s="23">
        <f t="shared" si="2306"/>
        <v>0</v>
      </c>
      <c r="VW1241" s="23">
        <f t="shared" si="2306"/>
        <v>0</v>
      </c>
      <c r="VX1241" s="23">
        <f t="shared" si="2306"/>
        <v>0</v>
      </c>
      <c r="VY1241" s="23">
        <f t="shared" si="2307"/>
        <v>0</v>
      </c>
      <c r="VZ1241" s="23">
        <f t="shared" si="2307"/>
        <v>0</v>
      </c>
      <c r="WA1241" s="23">
        <f t="shared" si="2307"/>
        <v>0</v>
      </c>
      <c r="WB1241" s="28"/>
      <c r="WC1241" s="28"/>
      <c r="WD1241" s="28"/>
      <c r="WE1241" s="23">
        <f t="shared" si="2308"/>
        <v>0</v>
      </c>
      <c r="WF1241" s="23">
        <f t="shared" si="2309"/>
        <v>0</v>
      </c>
      <c r="WG1241" s="23">
        <f t="shared" si="2310"/>
        <v>0</v>
      </c>
      <c r="WH1241" s="23">
        <f t="shared" si="2311"/>
        <v>0</v>
      </c>
      <c r="WI1241" s="23">
        <f t="shared" si="2312"/>
        <v>0</v>
      </c>
      <c r="WJ1241" s="23">
        <f t="shared" si="2313"/>
        <v>0</v>
      </c>
      <c r="WK1241" s="23">
        <f t="shared" si="2314"/>
        <v>0</v>
      </c>
      <c r="WL1241" s="23">
        <f t="shared" si="2315"/>
        <v>0</v>
      </c>
      <c r="WM1241" s="23">
        <f t="shared" si="2316"/>
        <v>0</v>
      </c>
      <c r="WN1241" s="23">
        <f t="shared" si="2317"/>
        <v>0</v>
      </c>
      <c r="WO1241" s="23">
        <f t="shared" si="2318"/>
        <v>0</v>
      </c>
      <c r="WP1241" s="23">
        <f t="shared" si="2319"/>
        <v>0</v>
      </c>
      <c r="WQ1241" s="23">
        <f t="shared" si="2320"/>
        <v>0</v>
      </c>
      <c r="WR1241" s="23">
        <f t="shared" si="2320"/>
        <v>0</v>
      </c>
      <c r="WS1241" s="23">
        <f t="shared" si="2320"/>
        <v>0</v>
      </c>
      <c r="WT1241" s="23">
        <f t="shared" si="2321"/>
        <v>0</v>
      </c>
      <c r="WU1241" s="23">
        <f t="shared" si="2321"/>
        <v>0</v>
      </c>
      <c r="WV1241" s="23">
        <f t="shared" si="2321"/>
        <v>0</v>
      </c>
      <c r="WW1241" s="28"/>
      <c r="WX1241" s="28"/>
      <c r="WY1241" s="28"/>
      <c r="WZ1241" s="23">
        <f t="shared" si="2322"/>
        <v>0</v>
      </c>
      <c r="XA1241" s="23">
        <f t="shared" si="2323"/>
        <v>0</v>
      </c>
      <c r="XB1241" s="23">
        <f t="shared" si="2324"/>
        <v>0</v>
      </c>
      <c r="XC1241" s="23">
        <f t="shared" si="2325"/>
        <v>0</v>
      </c>
      <c r="XD1241" s="23">
        <f t="shared" si="2326"/>
        <v>0</v>
      </c>
      <c r="XE1241" s="23">
        <f t="shared" si="2327"/>
        <v>0</v>
      </c>
      <c r="XF1241" s="23">
        <f t="shared" si="2328"/>
        <v>0</v>
      </c>
      <c r="XG1241" s="23">
        <f t="shared" si="2329"/>
        <v>0</v>
      </c>
      <c r="XH1241" s="23">
        <f t="shared" si="2330"/>
        <v>0</v>
      </c>
      <c r="XI1241" s="23">
        <f t="shared" si="2331"/>
        <v>0</v>
      </c>
      <c r="XJ1241" s="23">
        <f t="shared" si="2332"/>
        <v>0</v>
      </c>
      <c r="XK1241" s="23">
        <f t="shared" si="2333"/>
        <v>0</v>
      </c>
      <c r="XL1241" s="23">
        <f t="shared" si="2334"/>
        <v>0</v>
      </c>
      <c r="XM1241" s="23">
        <f t="shared" si="2334"/>
        <v>0</v>
      </c>
      <c r="XN1241" s="23">
        <f t="shared" si="2334"/>
        <v>0</v>
      </c>
      <c r="XO1241" s="23">
        <f t="shared" si="2335"/>
        <v>0</v>
      </c>
      <c r="XP1241" s="23">
        <f t="shared" si="2335"/>
        <v>0</v>
      </c>
      <c r="XQ1241" s="23">
        <f t="shared" si="2335"/>
        <v>0</v>
      </c>
      <c r="XR1241" s="28"/>
      <c r="XS1241" s="28"/>
      <c r="XT1241" s="28"/>
      <c r="XU1241" s="23">
        <f t="shared" si="2336"/>
        <v>0</v>
      </c>
      <c r="XV1241" s="23">
        <f t="shared" si="2337"/>
        <v>0</v>
      </c>
      <c r="XW1241" s="23">
        <f t="shared" si="2338"/>
        <v>0</v>
      </c>
      <c r="XX1241" s="23">
        <f t="shared" si="2339"/>
        <v>0</v>
      </c>
      <c r="XY1241" s="23">
        <f t="shared" si="2340"/>
        <v>0</v>
      </c>
      <c r="XZ1241" s="23">
        <f t="shared" si="2341"/>
        <v>0</v>
      </c>
      <c r="YA1241" s="23">
        <f t="shared" si="2342"/>
        <v>0</v>
      </c>
      <c r="YB1241" s="23">
        <f t="shared" si="2343"/>
        <v>0</v>
      </c>
      <c r="YC1241" s="23">
        <f t="shared" si="2344"/>
        <v>0</v>
      </c>
      <c r="YD1241" s="23">
        <f t="shared" si="2345"/>
        <v>0</v>
      </c>
      <c r="YE1241" s="23">
        <f t="shared" si="2346"/>
        <v>0</v>
      </c>
      <c r="YF1241" s="23">
        <f t="shared" si="2347"/>
        <v>0</v>
      </c>
      <c r="YG1241" s="23">
        <f t="shared" si="2348"/>
        <v>0</v>
      </c>
      <c r="YH1241" s="23">
        <f t="shared" si="2348"/>
        <v>0</v>
      </c>
      <c r="YI1241" s="23">
        <f t="shared" si="2348"/>
        <v>0</v>
      </c>
      <c r="YJ1241" s="23">
        <f t="shared" si="2349"/>
        <v>0</v>
      </c>
      <c r="YK1241" s="23">
        <f t="shared" si="2349"/>
        <v>0</v>
      </c>
      <c r="YL1241" s="23">
        <f t="shared" si="2349"/>
        <v>0</v>
      </c>
      <c r="YM1241" s="57">
        <f t="shared" si="2350"/>
        <v>0</v>
      </c>
      <c r="YN1241" s="57">
        <f t="shared" si="2350"/>
        <v>0</v>
      </c>
      <c r="YO1241" s="57">
        <f t="shared" si="2350"/>
        <v>0</v>
      </c>
      <c r="YP1241" s="23">
        <f t="shared" si="2351"/>
        <v>0</v>
      </c>
      <c r="YQ1241" s="23">
        <f t="shared" si="2352"/>
        <v>0</v>
      </c>
      <c r="YR1241" s="23">
        <f t="shared" si="2353"/>
        <v>0</v>
      </c>
      <c r="YS1241" s="23">
        <f t="shared" si="2354"/>
        <v>0</v>
      </c>
      <c r="YT1241" s="23">
        <f t="shared" si="2355"/>
        <v>0</v>
      </c>
      <c r="YU1241" s="23">
        <f t="shared" si="2356"/>
        <v>0</v>
      </c>
      <c r="YV1241" s="23">
        <f t="shared" si="2357"/>
        <v>0</v>
      </c>
      <c r="YW1241" s="23">
        <f t="shared" si="2358"/>
        <v>0</v>
      </c>
      <c r="YX1241" s="23">
        <f t="shared" si="2359"/>
        <v>0</v>
      </c>
      <c r="YY1241" s="23">
        <f t="shared" si="2360"/>
        <v>0</v>
      </c>
      <c r="YZ1241" s="23">
        <f t="shared" si="2361"/>
        <v>0</v>
      </c>
      <c r="ZA1241" s="23">
        <f t="shared" si="2362"/>
        <v>0</v>
      </c>
      <c r="ZB1241" s="23">
        <f t="shared" si="2363"/>
        <v>0</v>
      </c>
      <c r="ZC1241" s="23">
        <f t="shared" si="2363"/>
        <v>0</v>
      </c>
      <c r="ZD1241" s="23">
        <f t="shared" si="2363"/>
        <v>0</v>
      </c>
      <c r="ZE1241" s="23">
        <f t="shared" si="2364"/>
        <v>0</v>
      </c>
      <c r="ZF1241" s="23">
        <f t="shared" si="2364"/>
        <v>0</v>
      </c>
      <c r="ZG1241" s="23">
        <f t="shared" si="2364"/>
        <v>0</v>
      </c>
    </row>
    <row r="1242" spans="1:683" ht="24">
      <c r="A1242" s="8" t="s">
        <v>158</v>
      </c>
      <c r="B1242" s="85" t="s">
        <v>257</v>
      </c>
      <c r="C1242" s="5"/>
      <c r="D1242" s="116"/>
      <c r="E1242" s="74"/>
      <c r="F1242" s="36">
        <f t="shared" si="2365"/>
        <v>265373</v>
      </c>
      <c r="G1242" s="36">
        <f t="shared" si="2365"/>
        <v>273811</v>
      </c>
      <c r="H1242" s="36">
        <f t="shared" si="2365"/>
        <v>273811</v>
      </c>
      <c r="I1242" s="23">
        <f t="shared" si="2366"/>
        <v>2354.41</v>
      </c>
      <c r="J1242" s="23">
        <f t="shared" si="2366"/>
        <v>2354.41</v>
      </c>
      <c r="K1242" s="23">
        <f t="shared" si="2366"/>
        <v>2354.41</v>
      </c>
      <c r="L1242" s="28"/>
      <c r="M1242" s="28"/>
      <c r="N1242" s="28"/>
      <c r="O1242" s="23">
        <f t="shared" si="1916"/>
        <v>0</v>
      </c>
      <c r="P1242" s="23">
        <f t="shared" si="1917"/>
        <v>0</v>
      </c>
      <c r="Q1242" s="23">
        <f t="shared" si="1918"/>
        <v>0</v>
      </c>
      <c r="R1242" s="23">
        <f t="shared" si="1919"/>
        <v>0</v>
      </c>
      <c r="S1242" s="23">
        <f t="shared" si="1920"/>
        <v>0</v>
      </c>
      <c r="T1242" s="23">
        <f t="shared" si="1921"/>
        <v>0</v>
      </c>
      <c r="U1242" s="23">
        <f t="shared" si="1922"/>
        <v>275183.82</v>
      </c>
      <c r="V1242" s="23">
        <f t="shared" si="1923"/>
        <v>274605.98</v>
      </c>
      <c r="W1242" s="23">
        <f t="shared" si="1924"/>
        <v>277766.81</v>
      </c>
      <c r="X1242" s="23">
        <f t="shared" si="1925"/>
        <v>2142.71</v>
      </c>
      <c r="Y1242" s="23">
        <f t="shared" si="1926"/>
        <v>2234.5500000000002</v>
      </c>
      <c r="Z1242" s="23">
        <f t="shared" si="1927"/>
        <v>2234.5500000000002</v>
      </c>
      <c r="AA1242" s="23">
        <f t="shared" si="1928"/>
        <v>0</v>
      </c>
      <c r="AB1242" s="23">
        <f t="shared" si="1928"/>
        <v>0</v>
      </c>
      <c r="AC1242" s="23">
        <f t="shared" si="1928"/>
        <v>0</v>
      </c>
      <c r="AD1242" s="23">
        <f t="shared" si="1929"/>
        <v>0</v>
      </c>
      <c r="AE1242" s="23">
        <f t="shared" si="1929"/>
        <v>0</v>
      </c>
      <c r="AF1242" s="23">
        <f t="shared" si="1929"/>
        <v>0</v>
      </c>
      <c r="AG1242" s="28"/>
      <c r="AH1242" s="28"/>
      <c r="AI1242" s="28"/>
      <c r="AJ1242" s="23">
        <f t="shared" si="1930"/>
        <v>0</v>
      </c>
      <c r="AK1242" s="23">
        <f t="shared" si="1931"/>
        <v>0</v>
      </c>
      <c r="AL1242" s="23">
        <f t="shared" si="1932"/>
        <v>0</v>
      </c>
      <c r="AM1242" s="23">
        <f t="shared" si="1933"/>
        <v>0</v>
      </c>
      <c r="AN1242" s="23">
        <f t="shared" si="1934"/>
        <v>0</v>
      </c>
      <c r="AO1242" s="23">
        <f t="shared" si="1935"/>
        <v>0</v>
      </c>
      <c r="AP1242" s="23">
        <f t="shared" si="1936"/>
        <v>270889.74</v>
      </c>
      <c r="AQ1242" s="23">
        <f t="shared" si="1937"/>
        <v>269859.74</v>
      </c>
      <c r="AR1242" s="23">
        <f t="shared" si="1938"/>
        <v>271966.81</v>
      </c>
      <c r="AS1242" s="23">
        <f t="shared" si="1939"/>
        <v>3406.84</v>
      </c>
      <c r="AT1242" s="23">
        <f t="shared" si="1940"/>
        <v>3450.54</v>
      </c>
      <c r="AU1242" s="23">
        <f t="shared" si="1941"/>
        <v>3450.54</v>
      </c>
      <c r="AV1242" s="23">
        <f t="shared" si="1942"/>
        <v>0</v>
      </c>
      <c r="AW1242" s="23">
        <f t="shared" si="1942"/>
        <v>0</v>
      </c>
      <c r="AX1242" s="23">
        <f t="shared" si="1942"/>
        <v>0</v>
      </c>
      <c r="AY1242" s="23">
        <f t="shared" si="1943"/>
        <v>0</v>
      </c>
      <c r="AZ1242" s="23">
        <f t="shared" si="1943"/>
        <v>0</v>
      </c>
      <c r="BA1242" s="23">
        <f t="shared" si="1943"/>
        <v>0</v>
      </c>
      <c r="BB1242" s="28">
        <v>1</v>
      </c>
      <c r="BC1242" s="28">
        <v>1</v>
      </c>
      <c r="BD1242" s="28">
        <v>1</v>
      </c>
      <c r="BE1242" s="23">
        <f t="shared" si="1944"/>
        <v>265373</v>
      </c>
      <c r="BF1242" s="23">
        <f t="shared" si="1945"/>
        <v>273811</v>
      </c>
      <c r="BG1242" s="23">
        <f t="shared" si="1946"/>
        <v>273811</v>
      </c>
      <c r="BH1242" s="23">
        <f t="shared" si="1947"/>
        <v>2354.41</v>
      </c>
      <c r="BI1242" s="23">
        <f t="shared" si="1948"/>
        <v>2354.41</v>
      </c>
      <c r="BJ1242" s="23">
        <f t="shared" si="1949"/>
        <v>2354.41</v>
      </c>
      <c r="BK1242" s="23">
        <f t="shared" si="1950"/>
        <v>274295.83</v>
      </c>
      <c r="BL1242" s="23">
        <f t="shared" si="1951"/>
        <v>273811.11</v>
      </c>
      <c r="BM1242" s="23">
        <f t="shared" si="1952"/>
        <v>279926.51</v>
      </c>
      <c r="BN1242" s="23">
        <f t="shared" si="1953"/>
        <v>1901.65</v>
      </c>
      <c r="BO1242" s="23">
        <f t="shared" si="1954"/>
        <v>1963.28</v>
      </c>
      <c r="BP1242" s="23">
        <f t="shared" si="1955"/>
        <v>1963.28</v>
      </c>
      <c r="BQ1242" s="23">
        <f t="shared" si="1956"/>
        <v>274295.83</v>
      </c>
      <c r="BR1242" s="23">
        <f t="shared" si="1956"/>
        <v>273811.11</v>
      </c>
      <c r="BS1242" s="23">
        <f t="shared" si="1956"/>
        <v>279926.51</v>
      </c>
      <c r="BT1242" s="23">
        <f t="shared" si="1957"/>
        <v>1901.65</v>
      </c>
      <c r="BU1242" s="23">
        <f t="shared" si="1957"/>
        <v>1963.28</v>
      </c>
      <c r="BV1242" s="23">
        <f t="shared" si="1957"/>
        <v>1963.28</v>
      </c>
      <c r="BW1242" s="28">
        <v>2</v>
      </c>
      <c r="BX1242" s="28">
        <v>2</v>
      </c>
      <c r="BY1242" s="28">
        <v>2</v>
      </c>
      <c r="BZ1242" s="23">
        <f t="shared" si="1958"/>
        <v>530746</v>
      </c>
      <c r="CA1242" s="23">
        <f t="shared" si="1959"/>
        <v>547622</v>
      </c>
      <c r="CB1242" s="23">
        <f t="shared" si="1960"/>
        <v>547622</v>
      </c>
      <c r="CC1242" s="23">
        <f t="shared" si="1961"/>
        <v>4708.82</v>
      </c>
      <c r="CD1242" s="23">
        <f t="shared" si="1962"/>
        <v>4708.82</v>
      </c>
      <c r="CE1242" s="23">
        <f t="shared" si="1963"/>
        <v>4708.82</v>
      </c>
      <c r="CF1242" s="23">
        <f t="shared" si="1964"/>
        <v>271266.93</v>
      </c>
      <c r="CG1242" s="23">
        <f t="shared" si="1965"/>
        <v>270933.51</v>
      </c>
      <c r="CH1242" s="23">
        <f t="shared" si="1966"/>
        <v>272959.69</v>
      </c>
      <c r="CI1242" s="23">
        <f t="shared" si="1967"/>
        <v>2345.9299999999998</v>
      </c>
      <c r="CJ1242" s="23">
        <f t="shared" si="1968"/>
        <v>2457.5</v>
      </c>
      <c r="CK1242" s="23">
        <f t="shared" si="1969"/>
        <v>2457.5</v>
      </c>
      <c r="CL1242" s="23">
        <f t="shared" si="1970"/>
        <v>542533.86</v>
      </c>
      <c r="CM1242" s="23">
        <f t="shared" si="1970"/>
        <v>541867.02</v>
      </c>
      <c r="CN1242" s="23">
        <f t="shared" si="1970"/>
        <v>545919.38</v>
      </c>
      <c r="CO1242" s="23">
        <f t="shared" si="1971"/>
        <v>4691.8599999999997</v>
      </c>
      <c r="CP1242" s="23">
        <f t="shared" si="1971"/>
        <v>4915</v>
      </c>
      <c r="CQ1242" s="23">
        <f t="shared" si="1971"/>
        <v>4915</v>
      </c>
      <c r="CR1242" s="28">
        <v>1</v>
      </c>
      <c r="CS1242" s="28">
        <v>1</v>
      </c>
      <c r="CT1242" s="28">
        <v>1</v>
      </c>
      <c r="CU1242" s="23">
        <f t="shared" si="1972"/>
        <v>265373</v>
      </c>
      <c r="CV1242" s="23">
        <f t="shared" si="1973"/>
        <v>273811</v>
      </c>
      <c r="CW1242" s="23">
        <f t="shared" si="1974"/>
        <v>273811</v>
      </c>
      <c r="CX1242" s="23">
        <f t="shared" si="1975"/>
        <v>2354.41</v>
      </c>
      <c r="CY1242" s="23">
        <f t="shared" si="1976"/>
        <v>2354.41</v>
      </c>
      <c r="CZ1242" s="23">
        <f t="shared" si="1977"/>
        <v>2354.41</v>
      </c>
      <c r="DA1242" s="23">
        <f t="shared" si="1978"/>
        <v>273622.06</v>
      </c>
      <c r="DB1242" s="23">
        <f t="shared" si="1979"/>
        <v>273797.78000000003</v>
      </c>
      <c r="DC1242" s="23">
        <f t="shared" si="1980"/>
        <v>274899.77</v>
      </c>
      <c r="DD1242" s="23">
        <f t="shared" si="1981"/>
        <v>1488.49</v>
      </c>
      <c r="DE1242" s="23">
        <f t="shared" si="1982"/>
        <v>1561.13</v>
      </c>
      <c r="DF1242" s="23">
        <f t="shared" si="1983"/>
        <v>1561.13</v>
      </c>
      <c r="DG1242" s="23">
        <f t="shared" si="1984"/>
        <v>273622.06</v>
      </c>
      <c r="DH1242" s="23">
        <f t="shared" si="1984"/>
        <v>273797.78000000003</v>
      </c>
      <c r="DI1242" s="23">
        <f t="shared" si="1984"/>
        <v>274899.77</v>
      </c>
      <c r="DJ1242" s="23">
        <f t="shared" si="1985"/>
        <v>1488.49</v>
      </c>
      <c r="DK1242" s="23">
        <f t="shared" si="1985"/>
        <v>1561.13</v>
      </c>
      <c r="DL1242" s="23">
        <f t="shared" si="1985"/>
        <v>1561.13</v>
      </c>
      <c r="DM1242" s="28"/>
      <c r="DN1242" s="28"/>
      <c r="DO1242" s="28"/>
      <c r="DP1242" s="23">
        <f t="shared" si="1986"/>
        <v>0</v>
      </c>
      <c r="DQ1242" s="23">
        <f t="shared" si="1987"/>
        <v>0</v>
      </c>
      <c r="DR1242" s="23">
        <f t="shared" si="1988"/>
        <v>0</v>
      </c>
      <c r="DS1242" s="23">
        <f t="shared" si="1989"/>
        <v>0</v>
      </c>
      <c r="DT1242" s="23">
        <f t="shared" si="1990"/>
        <v>0</v>
      </c>
      <c r="DU1242" s="23">
        <f t="shared" si="1991"/>
        <v>0</v>
      </c>
      <c r="DV1242" s="23">
        <f t="shared" si="1992"/>
        <v>274598.17</v>
      </c>
      <c r="DW1242" s="23">
        <f t="shared" si="1993"/>
        <v>273810.49</v>
      </c>
      <c r="DX1242" s="23">
        <f t="shared" si="1994"/>
        <v>275912</v>
      </c>
      <c r="DY1242" s="23">
        <f t="shared" si="1995"/>
        <v>2279.0500000000002</v>
      </c>
      <c r="DZ1242" s="23">
        <f t="shared" si="1996"/>
        <v>2391.83</v>
      </c>
      <c r="EA1242" s="23">
        <f t="shared" si="1997"/>
        <v>2391.83</v>
      </c>
      <c r="EB1242" s="23">
        <f t="shared" si="1998"/>
        <v>0</v>
      </c>
      <c r="EC1242" s="23">
        <f t="shared" si="1998"/>
        <v>0</v>
      </c>
      <c r="ED1242" s="23">
        <f t="shared" si="1998"/>
        <v>0</v>
      </c>
      <c r="EE1242" s="23">
        <f t="shared" si="1999"/>
        <v>0</v>
      </c>
      <c r="EF1242" s="23">
        <f t="shared" si="1999"/>
        <v>0</v>
      </c>
      <c r="EG1242" s="23">
        <f t="shared" si="1999"/>
        <v>0</v>
      </c>
      <c r="EH1242" s="28"/>
      <c r="EI1242" s="28"/>
      <c r="EJ1242" s="28"/>
      <c r="EK1242" s="23">
        <f t="shared" si="2000"/>
        <v>0</v>
      </c>
      <c r="EL1242" s="23">
        <f t="shared" si="2001"/>
        <v>0</v>
      </c>
      <c r="EM1242" s="23">
        <f t="shared" si="2002"/>
        <v>0</v>
      </c>
      <c r="EN1242" s="23">
        <f t="shared" si="2003"/>
        <v>0</v>
      </c>
      <c r="EO1242" s="23">
        <f t="shared" si="2004"/>
        <v>0</v>
      </c>
      <c r="EP1242" s="23">
        <f t="shared" si="2005"/>
        <v>0</v>
      </c>
      <c r="EQ1242" s="23">
        <f t="shared" si="2006"/>
        <v>274927.96000000002</v>
      </c>
      <c r="ER1242" s="23">
        <f t="shared" si="2007"/>
        <v>273811.40999999997</v>
      </c>
      <c r="ES1242" s="23">
        <f t="shared" si="2008"/>
        <v>276681.53999999998</v>
      </c>
      <c r="ET1242" s="23">
        <f t="shared" si="2009"/>
        <v>1936.67</v>
      </c>
      <c r="EU1242" s="23">
        <f t="shared" si="2010"/>
        <v>2000.34</v>
      </c>
      <c r="EV1242" s="23">
        <f t="shared" si="2011"/>
        <v>2000.34</v>
      </c>
      <c r="EW1242" s="23">
        <f t="shared" si="2012"/>
        <v>0</v>
      </c>
      <c r="EX1242" s="23">
        <f t="shared" si="2012"/>
        <v>0</v>
      </c>
      <c r="EY1242" s="23">
        <f t="shared" si="2012"/>
        <v>0</v>
      </c>
      <c r="EZ1242" s="23">
        <f t="shared" si="2013"/>
        <v>0</v>
      </c>
      <c r="FA1242" s="23">
        <f t="shared" si="2013"/>
        <v>0</v>
      </c>
      <c r="FB1242" s="23">
        <f t="shared" si="2013"/>
        <v>0</v>
      </c>
      <c r="FC1242" s="28">
        <v>1</v>
      </c>
      <c r="FD1242" s="28">
        <v>1</v>
      </c>
      <c r="FE1242" s="28">
        <v>1</v>
      </c>
      <c r="FF1242" s="23">
        <f t="shared" si="2014"/>
        <v>265373</v>
      </c>
      <c r="FG1242" s="23">
        <f t="shared" si="2015"/>
        <v>273811</v>
      </c>
      <c r="FH1242" s="23">
        <f t="shared" si="2016"/>
        <v>273811</v>
      </c>
      <c r="FI1242" s="23">
        <f t="shared" si="2017"/>
        <v>2354.41</v>
      </c>
      <c r="FJ1242" s="23">
        <f t="shared" si="2018"/>
        <v>2354.41</v>
      </c>
      <c r="FK1242" s="23">
        <f t="shared" si="2019"/>
        <v>2354.41</v>
      </c>
      <c r="FL1242" s="23">
        <f t="shared" si="2020"/>
        <v>276568.34000000003</v>
      </c>
      <c r="FM1242" s="23">
        <f t="shared" si="2021"/>
        <v>275655.18</v>
      </c>
      <c r="FN1242" s="23">
        <f t="shared" si="2022"/>
        <v>278554.83</v>
      </c>
      <c r="FO1242" s="23">
        <f t="shared" si="2023"/>
        <v>1589.47</v>
      </c>
      <c r="FP1242" s="23">
        <f t="shared" si="2024"/>
        <v>1641.95</v>
      </c>
      <c r="FQ1242" s="23">
        <f t="shared" si="2025"/>
        <v>1641.95</v>
      </c>
      <c r="FR1242" s="23">
        <f t="shared" si="2026"/>
        <v>276568.34000000003</v>
      </c>
      <c r="FS1242" s="23">
        <f t="shared" si="2026"/>
        <v>275655.18</v>
      </c>
      <c r="FT1242" s="23">
        <f t="shared" si="2026"/>
        <v>278554.83</v>
      </c>
      <c r="FU1242" s="23">
        <f t="shared" si="2027"/>
        <v>1589.47</v>
      </c>
      <c r="FV1242" s="23">
        <f t="shared" si="2027"/>
        <v>1641.95</v>
      </c>
      <c r="FW1242" s="23">
        <f t="shared" si="2027"/>
        <v>1641.95</v>
      </c>
      <c r="FX1242" s="28"/>
      <c r="FY1242" s="28"/>
      <c r="FZ1242" s="28"/>
      <c r="GA1242" s="23">
        <f t="shared" si="2028"/>
        <v>0</v>
      </c>
      <c r="GB1242" s="23">
        <f t="shared" si="2029"/>
        <v>0</v>
      </c>
      <c r="GC1242" s="23">
        <f t="shared" si="2030"/>
        <v>0</v>
      </c>
      <c r="GD1242" s="23">
        <f t="shared" si="2031"/>
        <v>0</v>
      </c>
      <c r="GE1242" s="23">
        <f t="shared" si="2032"/>
        <v>0</v>
      </c>
      <c r="GF1242" s="23">
        <f t="shared" si="2033"/>
        <v>0</v>
      </c>
      <c r="GG1242" s="23">
        <f t="shared" si="2034"/>
        <v>276021.46999999997</v>
      </c>
      <c r="GH1242" s="23">
        <f t="shared" si="2035"/>
        <v>276262.71999999997</v>
      </c>
      <c r="GI1242" s="23">
        <f t="shared" si="2036"/>
        <v>279017.56</v>
      </c>
      <c r="GJ1242" s="23">
        <f t="shared" si="2037"/>
        <v>2384.33</v>
      </c>
      <c r="GK1242" s="23">
        <f t="shared" si="2038"/>
        <v>2466.62</v>
      </c>
      <c r="GL1242" s="23">
        <f t="shared" si="2039"/>
        <v>2466.62</v>
      </c>
      <c r="GM1242" s="23">
        <f t="shared" si="2040"/>
        <v>0</v>
      </c>
      <c r="GN1242" s="23">
        <f t="shared" si="2040"/>
        <v>0</v>
      </c>
      <c r="GO1242" s="23">
        <f t="shared" si="2040"/>
        <v>0</v>
      </c>
      <c r="GP1242" s="23">
        <f t="shared" si="2041"/>
        <v>0</v>
      </c>
      <c r="GQ1242" s="23">
        <f t="shared" si="2041"/>
        <v>0</v>
      </c>
      <c r="GR1242" s="23">
        <f t="shared" si="2041"/>
        <v>0</v>
      </c>
      <c r="GS1242" s="28"/>
      <c r="GT1242" s="28"/>
      <c r="GU1242" s="28"/>
      <c r="GV1242" s="23">
        <f t="shared" si="2042"/>
        <v>0</v>
      </c>
      <c r="GW1242" s="23">
        <f t="shared" si="2043"/>
        <v>0</v>
      </c>
      <c r="GX1242" s="23">
        <f t="shared" si="2044"/>
        <v>0</v>
      </c>
      <c r="GY1242" s="23">
        <f t="shared" si="2045"/>
        <v>0</v>
      </c>
      <c r="GZ1242" s="23">
        <f t="shared" si="2046"/>
        <v>0</v>
      </c>
      <c r="HA1242" s="23">
        <f t="shared" si="2047"/>
        <v>0</v>
      </c>
      <c r="HB1242" s="23">
        <f t="shared" si="2048"/>
        <v>277479.71000000002</v>
      </c>
      <c r="HC1242" s="23">
        <f t="shared" si="2049"/>
        <v>277691.38</v>
      </c>
      <c r="HD1242" s="23">
        <f t="shared" si="2050"/>
        <v>279127.23</v>
      </c>
      <c r="HE1242" s="23">
        <f t="shared" si="2051"/>
        <v>2433.0300000000002</v>
      </c>
      <c r="HF1242" s="23">
        <f t="shared" si="2052"/>
        <v>2512.1999999999998</v>
      </c>
      <c r="HG1242" s="23">
        <f t="shared" si="2053"/>
        <v>2512.1999999999998</v>
      </c>
      <c r="HH1242" s="23">
        <f t="shared" si="2054"/>
        <v>0</v>
      </c>
      <c r="HI1242" s="23">
        <f t="shared" si="2054"/>
        <v>0</v>
      </c>
      <c r="HJ1242" s="23">
        <f t="shared" si="2054"/>
        <v>0</v>
      </c>
      <c r="HK1242" s="23">
        <f t="shared" si="2055"/>
        <v>0</v>
      </c>
      <c r="HL1242" s="23">
        <f t="shared" si="2055"/>
        <v>0</v>
      </c>
      <c r="HM1242" s="23">
        <f t="shared" si="2055"/>
        <v>0</v>
      </c>
      <c r="HN1242" s="28">
        <v>1</v>
      </c>
      <c r="HO1242" s="28">
        <v>1</v>
      </c>
      <c r="HP1242" s="28">
        <v>1</v>
      </c>
      <c r="HQ1242" s="23">
        <f t="shared" si="2056"/>
        <v>265373</v>
      </c>
      <c r="HR1242" s="23">
        <f t="shared" si="2057"/>
        <v>273811</v>
      </c>
      <c r="HS1242" s="23">
        <f t="shared" si="2058"/>
        <v>273811</v>
      </c>
      <c r="HT1242" s="23">
        <f t="shared" si="2059"/>
        <v>2354.41</v>
      </c>
      <c r="HU1242" s="23">
        <f t="shared" si="2060"/>
        <v>2354.41</v>
      </c>
      <c r="HV1242" s="23">
        <f t="shared" si="2061"/>
        <v>2354.41</v>
      </c>
      <c r="HW1242" s="23">
        <f t="shared" si="2062"/>
        <v>273996.21000000002</v>
      </c>
      <c r="HX1242" s="23">
        <f t="shared" si="2063"/>
        <v>273784.06</v>
      </c>
      <c r="HY1242" s="23">
        <f t="shared" si="2064"/>
        <v>277035.95</v>
      </c>
      <c r="HZ1242" s="23">
        <f t="shared" si="2065"/>
        <v>2000.98</v>
      </c>
      <c r="IA1242" s="23">
        <f t="shared" si="2066"/>
        <v>2078.58</v>
      </c>
      <c r="IB1242" s="23">
        <f t="shared" si="2067"/>
        <v>2078.58</v>
      </c>
      <c r="IC1242" s="23">
        <f t="shared" si="2068"/>
        <v>273996.21000000002</v>
      </c>
      <c r="ID1242" s="23">
        <f t="shared" si="2068"/>
        <v>273784.06</v>
      </c>
      <c r="IE1242" s="23">
        <f t="shared" si="2068"/>
        <v>277035.95</v>
      </c>
      <c r="IF1242" s="23">
        <f t="shared" si="2069"/>
        <v>2000.98</v>
      </c>
      <c r="IG1242" s="23">
        <f t="shared" si="2069"/>
        <v>2078.58</v>
      </c>
      <c r="IH1242" s="23">
        <f t="shared" si="2069"/>
        <v>2078.58</v>
      </c>
      <c r="II1242" s="28"/>
      <c r="IJ1242" s="28"/>
      <c r="IK1242" s="28"/>
      <c r="IL1242" s="23">
        <f t="shared" si="2070"/>
        <v>0</v>
      </c>
      <c r="IM1242" s="23">
        <f t="shared" si="2071"/>
        <v>0</v>
      </c>
      <c r="IN1242" s="23">
        <f t="shared" si="2072"/>
        <v>0</v>
      </c>
      <c r="IO1242" s="23">
        <f t="shared" si="2073"/>
        <v>0</v>
      </c>
      <c r="IP1242" s="23">
        <f t="shared" si="2074"/>
        <v>0</v>
      </c>
      <c r="IQ1242" s="23">
        <f t="shared" si="2075"/>
        <v>0</v>
      </c>
      <c r="IR1242" s="23">
        <f t="shared" si="2076"/>
        <v>272808.31</v>
      </c>
      <c r="IS1242" s="23">
        <f t="shared" si="2077"/>
        <v>273811.56</v>
      </c>
      <c r="IT1242" s="23">
        <f t="shared" si="2078"/>
        <v>273811.56</v>
      </c>
      <c r="IU1242" s="23">
        <f t="shared" si="2079"/>
        <v>6496.63</v>
      </c>
      <c r="IV1242" s="23">
        <f t="shared" si="2080"/>
        <v>6836.74</v>
      </c>
      <c r="IW1242" s="23">
        <f t="shared" si="2081"/>
        <v>6836.74</v>
      </c>
      <c r="IX1242" s="23">
        <f t="shared" si="2082"/>
        <v>0</v>
      </c>
      <c r="IY1242" s="23">
        <f t="shared" si="2082"/>
        <v>0</v>
      </c>
      <c r="IZ1242" s="23">
        <f t="shared" si="2082"/>
        <v>0</v>
      </c>
      <c r="JA1242" s="23">
        <f t="shared" si="2083"/>
        <v>0</v>
      </c>
      <c r="JB1242" s="23">
        <f t="shared" si="2083"/>
        <v>0</v>
      </c>
      <c r="JC1242" s="23">
        <f t="shared" si="2083"/>
        <v>0</v>
      </c>
      <c r="JD1242" s="28"/>
      <c r="JE1242" s="28"/>
      <c r="JF1242" s="28"/>
      <c r="JG1242" s="23">
        <f t="shared" si="2084"/>
        <v>0</v>
      </c>
      <c r="JH1242" s="23">
        <f t="shared" si="2085"/>
        <v>0</v>
      </c>
      <c r="JI1242" s="23">
        <f t="shared" si="2086"/>
        <v>0</v>
      </c>
      <c r="JJ1242" s="23">
        <f t="shared" si="2087"/>
        <v>0</v>
      </c>
      <c r="JK1242" s="23">
        <f t="shared" si="2088"/>
        <v>0</v>
      </c>
      <c r="JL1242" s="23">
        <f t="shared" si="2089"/>
        <v>0</v>
      </c>
      <c r="JM1242" s="23">
        <f t="shared" si="2090"/>
        <v>274585.39</v>
      </c>
      <c r="JN1242" s="23">
        <f t="shared" si="2091"/>
        <v>273811.21999999997</v>
      </c>
      <c r="JO1242" s="23">
        <f t="shared" si="2092"/>
        <v>274847.37</v>
      </c>
      <c r="JP1242" s="23">
        <f t="shared" si="2093"/>
        <v>1670.75</v>
      </c>
      <c r="JQ1242" s="23">
        <f t="shared" si="2094"/>
        <v>1746.71</v>
      </c>
      <c r="JR1242" s="23">
        <f t="shared" si="2095"/>
        <v>1746.71</v>
      </c>
      <c r="JS1242" s="23">
        <f t="shared" si="2096"/>
        <v>0</v>
      </c>
      <c r="JT1242" s="23">
        <f t="shared" si="2096"/>
        <v>0</v>
      </c>
      <c r="JU1242" s="23">
        <f t="shared" si="2096"/>
        <v>0</v>
      </c>
      <c r="JV1242" s="23">
        <f t="shared" si="2097"/>
        <v>0</v>
      </c>
      <c r="JW1242" s="23">
        <f t="shared" si="2097"/>
        <v>0</v>
      </c>
      <c r="JX1242" s="23">
        <f t="shared" si="2097"/>
        <v>0</v>
      </c>
      <c r="JY1242" s="28"/>
      <c r="JZ1242" s="28"/>
      <c r="KA1242" s="28"/>
      <c r="KB1242" s="23">
        <f t="shared" si="2098"/>
        <v>0</v>
      </c>
      <c r="KC1242" s="23">
        <f t="shared" si="2099"/>
        <v>0</v>
      </c>
      <c r="KD1242" s="23">
        <f t="shared" si="2100"/>
        <v>0</v>
      </c>
      <c r="KE1242" s="23">
        <f t="shared" si="2101"/>
        <v>0</v>
      </c>
      <c r="KF1242" s="23">
        <f t="shared" si="2102"/>
        <v>0</v>
      </c>
      <c r="KG1242" s="23">
        <f t="shared" si="2103"/>
        <v>0</v>
      </c>
      <c r="KH1242" s="23">
        <f t="shared" si="2104"/>
        <v>274627.90999999997</v>
      </c>
      <c r="KI1242" s="23">
        <f t="shared" si="2105"/>
        <v>273811.28000000003</v>
      </c>
      <c r="KJ1242" s="23">
        <f t="shared" si="2106"/>
        <v>275385.02</v>
      </c>
      <c r="KK1242" s="23">
        <f t="shared" si="2107"/>
        <v>1854.67</v>
      </c>
      <c r="KL1242" s="23">
        <f t="shared" si="2108"/>
        <v>1936.71</v>
      </c>
      <c r="KM1242" s="23">
        <f t="shared" si="2109"/>
        <v>1936.71</v>
      </c>
      <c r="KN1242" s="23">
        <f t="shared" si="2110"/>
        <v>0</v>
      </c>
      <c r="KO1242" s="23">
        <f t="shared" si="2110"/>
        <v>0</v>
      </c>
      <c r="KP1242" s="23">
        <f t="shared" si="2110"/>
        <v>0</v>
      </c>
      <c r="KQ1242" s="23">
        <f t="shared" si="2111"/>
        <v>0</v>
      </c>
      <c r="KR1242" s="23">
        <f t="shared" si="2111"/>
        <v>0</v>
      </c>
      <c r="KS1242" s="23">
        <f t="shared" si="2111"/>
        <v>0</v>
      </c>
      <c r="KT1242" s="28"/>
      <c r="KU1242" s="28"/>
      <c r="KV1242" s="28"/>
      <c r="KW1242" s="23">
        <f t="shared" si="2112"/>
        <v>0</v>
      </c>
      <c r="KX1242" s="23">
        <f t="shared" si="2113"/>
        <v>0</v>
      </c>
      <c r="KY1242" s="23">
        <f t="shared" si="2114"/>
        <v>0</v>
      </c>
      <c r="KZ1242" s="23">
        <f t="shared" si="2115"/>
        <v>0</v>
      </c>
      <c r="LA1242" s="23">
        <f t="shared" si="2116"/>
        <v>0</v>
      </c>
      <c r="LB1242" s="23">
        <f t="shared" si="2117"/>
        <v>0</v>
      </c>
      <c r="LC1242" s="23">
        <f t="shared" si="2118"/>
        <v>269900.57</v>
      </c>
      <c r="LD1242" s="23">
        <f t="shared" si="2119"/>
        <v>268935.96999999997</v>
      </c>
      <c r="LE1242" s="23">
        <f t="shared" si="2120"/>
        <v>270974.93</v>
      </c>
      <c r="LF1242" s="23">
        <f t="shared" si="2121"/>
        <v>3104.43</v>
      </c>
      <c r="LG1242" s="23">
        <f t="shared" si="2122"/>
        <v>3219.83</v>
      </c>
      <c r="LH1242" s="23">
        <f t="shared" si="2123"/>
        <v>3219.83</v>
      </c>
      <c r="LI1242" s="23">
        <f t="shared" si="2124"/>
        <v>0</v>
      </c>
      <c r="LJ1242" s="23">
        <f t="shared" si="2124"/>
        <v>0</v>
      </c>
      <c r="LK1242" s="23">
        <f t="shared" si="2124"/>
        <v>0</v>
      </c>
      <c r="LL1242" s="23">
        <f t="shared" si="2125"/>
        <v>0</v>
      </c>
      <c r="LM1242" s="23">
        <f t="shared" si="2125"/>
        <v>0</v>
      </c>
      <c r="LN1242" s="23">
        <f t="shared" si="2125"/>
        <v>0</v>
      </c>
      <c r="LO1242" s="28">
        <v>1</v>
      </c>
      <c r="LP1242" s="28">
        <v>1</v>
      </c>
      <c r="LQ1242" s="28">
        <v>1</v>
      </c>
      <c r="LR1242" s="23">
        <f t="shared" si="2126"/>
        <v>265373</v>
      </c>
      <c r="LS1242" s="23">
        <f t="shared" si="2127"/>
        <v>273811</v>
      </c>
      <c r="LT1242" s="23">
        <f t="shared" si="2128"/>
        <v>273811</v>
      </c>
      <c r="LU1242" s="23">
        <f t="shared" si="2129"/>
        <v>2354.41</v>
      </c>
      <c r="LV1242" s="23">
        <f t="shared" si="2130"/>
        <v>2354.41</v>
      </c>
      <c r="LW1242" s="23">
        <f t="shared" si="2131"/>
        <v>2354.41</v>
      </c>
      <c r="LX1242" s="23">
        <f t="shared" si="2132"/>
        <v>274314.45</v>
      </c>
      <c r="LY1242" s="23">
        <f t="shared" si="2133"/>
        <v>273810.8</v>
      </c>
      <c r="LZ1242" s="23">
        <f t="shared" si="2134"/>
        <v>274868.49</v>
      </c>
      <c r="MA1242" s="23">
        <f t="shared" si="2135"/>
        <v>2237.0300000000002</v>
      </c>
      <c r="MB1242" s="23">
        <f t="shared" si="2136"/>
        <v>2345.16</v>
      </c>
      <c r="MC1242" s="23">
        <f t="shared" si="2137"/>
        <v>2345.16</v>
      </c>
      <c r="MD1242" s="23">
        <f t="shared" si="2138"/>
        <v>274314.45</v>
      </c>
      <c r="ME1242" s="23">
        <f t="shared" si="2138"/>
        <v>273810.8</v>
      </c>
      <c r="MF1242" s="23">
        <f t="shared" si="2138"/>
        <v>274868.49</v>
      </c>
      <c r="MG1242" s="23">
        <f t="shared" si="2139"/>
        <v>2237.0300000000002</v>
      </c>
      <c r="MH1242" s="23">
        <f t="shared" si="2139"/>
        <v>2345.16</v>
      </c>
      <c r="MI1242" s="23">
        <f t="shared" si="2139"/>
        <v>2345.16</v>
      </c>
      <c r="MJ1242" s="28"/>
      <c r="MK1242" s="28"/>
      <c r="ML1242" s="28"/>
      <c r="MM1242" s="23">
        <f t="shared" si="2140"/>
        <v>0</v>
      </c>
      <c r="MN1242" s="23">
        <f t="shared" si="2141"/>
        <v>0</v>
      </c>
      <c r="MO1242" s="23">
        <f t="shared" si="2142"/>
        <v>0</v>
      </c>
      <c r="MP1242" s="23">
        <f t="shared" si="2143"/>
        <v>0</v>
      </c>
      <c r="MQ1242" s="23">
        <f t="shared" si="2144"/>
        <v>0</v>
      </c>
      <c r="MR1242" s="23">
        <f t="shared" si="2145"/>
        <v>0</v>
      </c>
      <c r="MS1242" s="23">
        <f t="shared" si="2146"/>
        <v>275050.45</v>
      </c>
      <c r="MT1242" s="23">
        <f t="shared" si="2147"/>
        <v>274300.21000000002</v>
      </c>
      <c r="MU1242" s="23">
        <f t="shared" si="2148"/>
        <v>276591.21999999997</v>
      </c>
      <c r="MV1242" s="23">
        <f t="shared" si="2149"/>
        <v>2211.75</v>
      </c>
      <c r="MW1242" s="23">
        <f t="shared" si="2150"/>
        <v>2266.77</v>
      </c>
      <c r="MX1242" s="23">
        <f t="shared" si="2151"/>
        <v>2266.77</v>
      </c>
      <c r="MY1242" s="23">
        <f t="shared" si="2152"/>
        <v>0</v>
      </c>
      <c r="MZ1242" s="23">
        <f t="shared" si="2152"/>
        <v>0</v>
      </c>
      <c r="NA1242" s="23">
        <f t="shared" si="2152"/>
        <v>0</v>
      </c>
      <c r="NB1242" s="23">
        <f t="shared" si="2153"/>
        <v>0</v>
      </c>
      <c r="NC1242" s="23">
        <f t="shared" si="2153"/>
        <v>0</v>
      </c>
      <c r="ND1242" s="23">
        <f t="shared" si="2153"/>
        <v>0</v>
      </c>
      <c r="NE1242" s="28">
        <v>1</v>
      </c>
      <c r="NF1242" s="28">
        <v>1</v>
      </c>
      <c r="NG1242" s="28">
        <v>1</v>
      </c>
      <c r="NH1242" s="23">
        <f t="shared" si="2154"/>
        <v>265373</v>
      </c>
      <c r="NI1242" s="23">
        <f t="shared" si="2155"/>
        <v>273811</v>
      </c>
      <c r="NJ1242" s="23">
        <f t="shared" si="2156"/>
        <v>273811</v>
      </c>
      <c r="NK1242" s="23">
        <f t="shared" si="2157"/>
        <v>2354.41</v>
      </c>
      <c r="NL1242" s="23">
        <f t="shared" si="2158"/>
        <v>2354.41</v>
      </c>
      <c r="NM1242" s="23">
        <f t="shared" si="2159"/>
        <v>2354.41</v>
      </c>
      <c r="NN1242" s="23">
        <f t="shared" si="2160"/>
        <v>274341.56</v>
      </c>
      <c r="NO1242" s="23">
        <f t="shared" si="2161"/>
        <v>273811.24</v>
      </c>
      <c r="NP1242" s="23">
        <f t="shared" si="2162"/>
        <v>276038.87</v>
      </c>
      <c r="NQ1242" s="23">
        <f t="shared" si="2163"/>
        <v>2724.66</v>
      </c>
      <c r="NR1242" s="23">
        <f t="shared" si="2164"/>
        <v>2822</v>
      </c>
      <c r="NS1242" s="23">
        <f t="shared" si="2165"/>
        <v>2822</v>
      </c>
      <c r="NT1242" s="23">
        <f t="shared" si="2166"/>
        <v>274341.56</v>
      </c>
      <c r="NU1242" s="23">
        <f t="shared" si="2166"/>
        <v>273811.24</v>
      </c>
      <c r="NV1242" s="23">
        <f t="shared" si="2166"/>
        <v>276038.87</v>
      </c>
      <c r="NW1242" s="23">
        <f t="shared" si="2167"/>
        <v>2724.66</v>
      </c>
      <c r="NX1242" s="23">
        <f t="shared" si="2167"/>
        <v>2822</v>
      </c>
      <c r="NY1242" s="23">
        <f t="shared" si="2167"/>
        <v>2822</v>
      </c>
      <c r="NZ1242" s="28"/>
      <c r="OA1242" s="28"/>
      <c r="OB1242" s="28"/>
      <c r="OC1242" s="23">
        <f t="shared" si="2168"/>
        <v>0</v>
      </c>
      <c r="OD1242" s="23">
        <f t="shared" si="2169"/>
        <v>0</v>
      </c>
      <c r="OE1242" s="23">
        <f t="shared" si="2170"/>
        <v>0</v>
      </c>
      <c r="OF1242" s="23">
        <f t="shared" si="2171"/>
        <v>0</v>
      </c>
      <c r="OG1242" s="23">
        <f t="shared" si="2172"/>
        <v>0</v>
      </c>
      <c r="OH1242" s="23">
        <f t="shared" si="2173"/>
        <v>0</v>
      </c>
      <c r="OI1242" s="23">
        <f t="shared" si="2174"/>
        <v>274403.51</v>
      </c>
      <c r="OJ1242" s="23">
        <f t="shared" si="2175"/>
        <v>273811.21000000002</v>
      </c>
      <c r="OK1242" s="23">
        <f t="shared" si="2176"/>
        <v>275070.90000000002</v>
      </c>
      <c r="OL1242" s="23">
        <f t="shared" si="2177"/>
        <v>2632.17</v>
      </c>
      <c r="OM1242" s="23">
        <f t="shared" si="2178"/>
        <v>2758.59</v>
      </c>
      <c r="ON1242" s="23">
        <f t="shared" si="2179"/>
        <v>2758.59</v>
      </c>
      <c r="OO1242" s="23">
        <f t="shared" si="2180"/>
        <v>0</v>
      </c>
      <c r="OP1242" s="23">
        <f t="shared" si="2180"/>
        <v>0</v>
      </c>
      <c r="OQ1242" s="23">
        <f t="shared" si="2180"/>
        <v>0</v>
      </c>
      <c r="OR1242" s="23">
        <f t="shared" si="2181"/>
        <v>0</v>
      </c>
      <c r="OS1242" s="23">
        <f t="shared" si="2181"/>
        <v>0</v>
      </c>
      <c r="OT1242" s="23">
        <f t="shared" si="2181"/>
        <v>0</v>
      </c>
      <c r="OU1242" s="28"/>
      <c r="OV1242" s="28"/>
      <c r="OW1242" s="28"/>
      <c r="OX1242" s="23">
        <f t="shared" si="2182"/>
        <v>0</v>
      </c>
      <c r="OY1242" s="23">
        <f t="shared" si="2183"/>
        <v>0</v>
      </c>
      <c r="OZ1242" s="23">
        <f t="shared" si="2184"/>
        <v>0</v>
      </c>
      <c r="PA1242" s="23">
        <f t="shared" si="2185"/>
        <v>0</v>
      </c>
      <c r="PB1242" s="23">
        <f t="shared" si="2186"/>
        <v>0</v>
      </c>
      <c r="PC1242" s="23">
        <f t="shared" si="2187"/>
        <v>0</v>
      </c>
      <c r="PD1242" s="23">
        <f t="shared" si="2188"/>
        <v>274431.31</v>
      </c>
      <c r="PE1242" s="23">
        <f t="shared" si="2189"/>
        <v>273810.65000000002</v>
      </c>
      <c r="PF1242" s="23">
        <f t="shared" si="2190"/>
        <v>276574.38</v>
      </c>
      <c r="PG1242" s="23">
        <f t="shared" si="2191"/>
        <v>2739.55</v>
      </c>
      <c r="PH1242" s="23">
        <f t="shared" si="2192"/>
        <v>2818.44</v>
      </c>
      <c r="PI1242" s="23">
        <f t="shared" si="2193"/>
        <v>2818.44</v>
      </c>
      <c r="PJ1242" s="23">
        <f t="shared" si="2194"/>
        <v>0</v>
      </c>
      <c r="PK1242" s="23">
        <f t="shared" si="2194"/>
        <v>0</v>
      </c>
      <c r="PL1242" s="23">
        <f t="shared" si="2194"/>
        <v>0</v>
      </c>
      <c r="PM1242" s="23">
        <f t="shared" si="2195"/>
        <v>0</v>
      </c>
      <c r="PN1242" s="23">
        <f t="shared" si="2195"/>
        <v>0</v>
      </c>
      <c r="PO1242" s="23">
        <f t="shared" si="2195"/>
        <v>0</v>
      </c>
      <c r="PP1242" s="28">
        <v>2</v>
      </c>
      <c r="PQ1242" s="28">
        <v>2</v>
      </c>
      <c r="PR1242" s="28">
        <v>2</v>
      </c>
      <c r="PS1242" s="23">
        <f t="shared" si="2196"/>
        <v>530746</v>
      </c>
      <c r="PT1242" s="23">
        <f t="shared" si="2197"/>
        <v>547622</v>
      </c>
      <c r="PU1242" s="23">
        <f t="shared" si="2198"/>
        <v>547622</v>
      </c>
      <c r="PV1242" s="23">
        <f t="shared" si="2199"/>
        <v>4708.82</v>
      </c>
      <c r="PW1242" s="23">
        <f t="shared" si="2200"/>
        <v>4708.82</v>
      </c>
      <c r="PX1242" s="23">
        <f t="shared" si="2201"/>
        <v>4708.82</v>
      </c>
      <c r="PY1242" s="23">
        <f t="shared" si="2202"/>
        <v>276370.76</v>
      </c>
      <c r="PZ1242" s="23">
        <f t="shared" si="2203"/>
        <v>276037.2</v>
      </c>
      <c r="QA1242" s="23">
        <f t="shared" si="2204"/>
        <v>278558.83</v>
      </c>
      <c r="QB1242" s="23">
        <f t="shared" si="2205"/>
        <v>2586.4899999999998</v>
      </c>
      <c r="QC1242" s="23">
        <f t="shared" si="2206"/>
        <v>2663.4</v>
      </c>
      <c r="QD1242" s="23">
        <f t="shared" si="2207"/>
        <v>2663.4</v>
      </c>
      <c r="QE1242" s="23">
        <f t="shared" si="2208"/>
        <v>552741.52</v>
      </c>
      <c r="QF1242" s="23">
        <f t="shared" si="2208"/>
        <v>552074.4</v>
      </c>
      <c r="QG1242" s="23">
        <f t="shared" si="2208"/>
        <v>557117.66</v>
      </c>
      <c r="QH1242" s="23">
        <f t="shared" si="2209"/>
        <v>5172.9799999999996</v>
      </c>
      <c r="QI1242" s="23">
        <f t="shared" si="2209"/>
        <v>5326.8</v>
      </c>
      <c r="QJ1242" s="23">
        <f t="shared" si="2209"/>
        <v>5326.8</v>
      </c>
      <c r="QK1242" s="28">
        <v>1</v>
      </c>
      <c r="QL1242" s="28">
        <v>1</v>
      </c>
      <c r="QM1242" s="28">
        <v>1</v>
      </c>
      <c r="QN1242" s="23">
        <f t="shared" si="2210"/>
        <v>265373</v>
      </c>
      <c r="QO1242" s="23">
        <f t="shared" si="2211"/>
        <v>273811</v>
      </c>
      <c r="QP1242" s="23">
        <f t="shared" si="2212"/>
        <v>273811</v>
      </c>
      <c r="QQ1242" s="23">
        <f t="shared" si="2213"/>
        <v>2354.41</v>
      </c>
      <c r="QR1242" s="23">
        <f t="shared" si="2214"/>
        <v>2354.41</v>
      </c>
      <c r="QS1242" s="23">
        <f t="shared" si="2215"/>
        <v>2354.41</v>
      </c>
      <c r="QT1242" s="23">
        <f t="shared" si="2216"/>
        <v>273533.07</v>
      </c>
      <c r="QU1242" s="23">
        <f t="shared" si="2217"/>
        <v>273810.64</v>
      </c>
      <c r="QV1242" s="23">
        <f t="shared" si="2218"/>
        <v>275550.38</v>
      </c>
      <c r="QW1242" s="23">
        <f t="shared" si="2219"/>
        <v>1853</v>
      </c>
      <c r="QX1242" s="23">
        <f t="shared" si="2220"/>
        <v>1902.61</v>
      </c>
      <c r="QY1242" s="23">
        <f t="shared" si="2221"/>
        <v>1902.61</v>
      </c>
      <c r="QZ1242" s="23">
        <f t="shared" si="2222"/>
        <v>273533.07</v>
      </c>
      <c r="RA1242" s="23">
        <f t="shared" si="2222"/>
        <v>273810.64</v>
      </c>
      <c r="RB1242" s="23">
        <f t="shared" si="2222"/>
        <v>275550.38</v>
      </c>
      <c r="RC1242" s="23">
        <f t="shared" si="2223"/>
        <v>1853</v>
      </c>
      <c r="RD1242" s="23">
        <f t="shared" si="2223"/>
        <v>1902.61</v>
      </c>
      <c r="RE1242" s="23">
        <f t="shared" si="2223"/>
        <v>1902.61</v>
      </c>
      <c r="RF1242" s="28"/>
      <c r="RG1242" s="28"/>
      <c r="RH1242" s="28"/>
      <c r="RI1242" s="23">
        <f t="shared" si="2224"/>
        <v>0</v>
      </c>
      <c r="RJ1242" s="23">
        <f t="shared" si="2225"/>
        <v>0</v>
      </c>
      <c r="RK1242" s="23">
        <f t="shared" si="2226"/>
        <v>0</v>
      </c>
      <c r="RL1242" s="23">
        <f t="shared" si="2227"/>
        <v>0</v>
      </c>
      <c r="RM1242" s="23">
        <f t="shared" si="2228"/>
        <v>0</v>
      </c>
      <c r="RN1242" s="23">
        <f t="shared" si="2229"/>
        <v>0</v>
      </c>
      <c r="RO1242" s="23">
        <f t="shared" si="2230"/>
        <v>279338.28000000003</v>
      </c>
      <c r="RP1242" s="23">
        <f t="shared" si="2231"/>
        <v>278389.15000000002</v>
      </c>
      <c r="RQ1242" s="23">
        <f t="shared" si="2232"/>
        <v>279679.45</v>
      </c>
      <c r="RR1242" s="23">
        <f t="shared" si="2233"/>
        <v>2289.02</v>
      </c>
      <c r="RS1242" s="23">
        <f t="shared" si="2234"/>
        <v>2373.9699999999998</v>
      </c>
      <c r="RT1242" s="23">
        <f t="shared" si="2235"/>
        <v>2373.9699999999998</v>
      </c>
      <c r="RU1242" s="23">
        <f t="shared" si="2236"/>
        <v>0</v>
      </c>
      <c r="RV1242" s="23">
        <f t="shared" si="2236"/>
        <v>0</v>
      </c>
      <c r="RW1242" s="23">
        <f t="shared" si="2236"/>
        <v>0</v>
      </c>
      <c r="RX1242" s="23">
        <f t="shared" si="2237"/>
        <v>0</v>
      </c>
      <c r="RY1242" s="23">
        <f t="shared" si="2237"/>
        <v>0</v>
      </c>
      <c r="RZ1242" s="23">
        <f t="shared" si="2237"/>
        <v>0</v>
      </c>
      <c r="SA1242" s="28"/>
      <c r="SB1242" s="28"/>
      <c r="SC1242" s="28"/>
      <c r="SD1242" s="23">
        <f t="shared" si="2238"/>
        <v>0</v>
      </c>
      <c r="SE1242" s="23">
        <f t="shared" si="2239"/>
        <v>0</v>
      </c>
      <c r="SF1242" s="23">
        <f t="shared" si="2240"/>
        <v>0</v>
      </c>
      <c r="SG1242" s="23">
        <f t="shared" si="2241"/>
        <v>0</v>
      </c>
      <c r="SH1242" s="23">
        <f t="shared" si="2242"/>
        <v>0</v>
      </c>
      <c r="SI1242" s="23">
        <f t="shared" si="2243"/>
        <v>0</v>
      </c>
      <c r="SJ1242" s="23">
        <f t="shared" si="2244"/>
        <v>275158.53999999998</v>
      </c>
      <c r="SK1242" s="23">
        <f t="shared" si="2245"/>
        <v>274401.07</v>
      </c>
      <c r="SL1242" s="23">
        <f t="shared" si="2246"/>
        <v>275715.96999999997</v>
      </c>
      <c r="SM1242" s="23">
        <f t="shared" si="2247"/>
        <v>3706.24</v>
      </c>
      <c r="SN1242" s="23">
        <f t="shared" si="2248"/>
        <v>3864.67</v>
      </c>
      <c r="SO1242" s="23">
        <f t="shared" si="2249"/>
        <v>3864.67</v>
      </c>
      <c r="SP1242" s="23">
        <f t="shared" si="2250"/>
        <v>0</v>
      </c>
      <c r="SQ1242" s="23">
        <f t="shared" si="2250"/>
        <v>0</v>
      </c>
      <c r="SR1242" s="23">
        <f t="shared" si="2250"/>
        <v>0</v>
      </c>
      <c r="SS1242" s="23">
        <f t="shared" si="2251"/>
        <v>0</v>
      </c>
      <c r="ST1242" s="23">
        <f t="shared" si="2251"/>
        <v>0</v>
      </c>
      <c r="SU1242" s="23">
        <f t="shared" si="2251"/>
        <v>0</v>
      </c>
      <c r="SV1242" s="28">
        <v>1</v>
      </c>
      <c r="SW1242" s="28">
        <v>1</v>
      </c>
      <c r="SX1242" s="28">
        <v>1</v>
      </c>
      <c r="SY1242" s="23">
        <f t="shared" si="2252"/>
        <v>265373</v>
      </c>
      <c r="SZ1242" s="23">
        <f t="shared" si="2253"/>
        <v>273811</v>
      </c>
      <c r="TA1242" s="23">
        <f t="shared" si="2254"/>
        <v>273811</v>
      </c>
      <c r="TB1242" s="23">
        <f t="shared" si="2255"/>
        <v>2354.41</v>
      </c>
      <c r="TC1242" s="23">
        <f t="shared" si="2256"/>
        <v>2354.41</v>
      </c>
      <c r="TD1242" s="23">
        <f t="shared" si="2257"/>
        <v>2354.41</v>
      </c>
      <c r="TE1242" s="23">
        <f t="shared" si="2258"/>
        <v>274030.34000000003</v>
      </c>
      <c r="TF1242" s="23">
        <f t="shared" si="2259"/>
        <v>273811.05</v>
      </c>
      <c r="TG1242" s="23">
        <f t="shared" si="2260"/>
        <v>275500.7</v>
      </c>
      <c r="TH1242" s="23">
        <f t="shared" si="2261"/>
        <v>2783</v>
      </c>
      <c r="TI1242" s="23">
        <f t="shared" si="2262"/>
        <v>2895.37</v>
      </c>
      <c r="TJ1242" s="23">
        <f t="shared" si="2263"/>
        <v>2895.37</v>
      </c>
      <c r="TK1242" s="23">
        <f t="shared" si="2264"/>
        <v>274030.34000000003</v>
      </c>
      <c r="TL1242" s="23">
        <f t="shared" si="2264"/>
        <v>273811.05</v>
      </c>
      <c r="TM1242" s="23">
        <f t="shared" si="2264"/>
        <v>275500.7</v>
      </c>
      <c r="TN1242" s="23">
        <f t="shared" si="2265"/>
        <v>2783</v>
      </c>
      <c r="TO1242" s="23">
        <f t="shared" si="2265"/>
        <v>2895.37</v>
      </c>
      <c r="TP1242" s="23">
        <f t="shared" si="2265"/>
        <v>2895.37</v>
      </c>
      <c r="TQ1242" s="28"/>
      <c r="TR1242" s="28"/>
      <c r="TS1242" s="28"/>
      <c r="TT1242" s="23">
        <f t="shared" si="2266"/>
        <v>0</v>
      </c>
      <c r="TU1242" s="23">
        <f t="shared" si="2267"/>
        <v>0</v>
      </c>
      <c r="TV1242" s="23">
        <f t="shared" si="2268"/>
        <v>0</v>
      </c>
      <c r="TW1242" s="23">
        <f t="shared" si="2269"/>
        <v>0</v>
      </c>
      <c r="TX1242" s="23">
        <f t="shared" si="2270"/>
        <v>0</v>
      </c>
      <c r="TY1242" s="23">
        <f t="shared" si="2271"/>
        <v>0</v>
      </c>
      <c r="TZ1242" s="23">
        <f t="shared" si="2272"/>
        <v>268297.90999999997</v>
      </c>
      <c r="UA1242" s="23">
        <f t="shared" si="2273"/>
        <v>268086.84999999998</v>
      </c>
      <c r="UB1242" s="23">
        <f t="shared" si="2274"/>
        <v>270208.46000000002</v>
      </c>
      <c r="UC1242" s="23">
        <f t="shared" si="2275"/>
        <v>2929.59</v>
      </c>
      <c r="UD1242" s="23">
        <f t="shared" si="2276"/>
        <v>3070.91</v>
      </c>
      <c r="UE1242" s="23">
        <f t="shared" si="2277"/>
        <v>3070.91</v>
      </c>
      <c r="UF1242" s="23">
        <f t="shared" si="2278"/>
        <v>0</v>
      </c>
      <c r="UG1242" s="23">
        <f t="shared" si="2278"/>
        <v>0</v>
      </c>
      <c r="UH1242" s="23">
        <f t="shared" si="2278"/>
        <v>0</v>
      </c>
      <c r="UI1242" s="23">
        <f t="shared" si="2279"/>
        <v>0</v>
      </c>
      <c r="UJ1242" s="23">
        <f t="shared" si="2279"/>
        <v>0</v>
      </c>
      <c r="UK1242" s="23">
        <f t="shared" si="2279"/>
        <v>0</v>
      </c>
      <c r="UL1242" s="28"/>
      <c r="UM1242" s="28"/>
      <c r="UN1242" s="28"/>
      <c r="UO1242" s="23">
        <f t="shared" si="2280"/>
        <v>0</v>
      </c>
      <c r="UP1242" s="23">
        <f t="shared" si="2281"/>
        <v>0</v>
      </c>
      <c r="UQ1242" s="23">
        <f t="shared" si="2282"/>
        <v>0</v>
      </c>
      <c r="UR1242" s="23">
        <f t="shared" si="2283"/>
        <v>0</v>
      </c>
      <c r="US1242" s="23">
        <f t="shared" si="2284"/>
        <v>0</v>
      </c>
      <c r="UT1242" s="23">
        <f t="shared" si="2285"/>
        <v>0</v>
      </c>
      <c r="UU1242" s="23">
        <f t="shared" si="2286"/>
        <v>274806.39</v>
      </c>
      <c r="UV1242" s="23">
        <f t="shared" si="2287"/>
        <v>273811.26</v>
      </c>
      <c r="UW1242" s="23">
        <f t="shared" si="2288"/>
        <v>276013.77</v>
      </c>
      <c r="UX1242" s="23">
        <f t="shared" si="2289"/>
        <v>1718.5</v>
      </c>
      <c r="UY1242" s="23">
        <f t="shared" si="2290"/>
        <v>1799.86</v>
      </c>
      <c r="UZ1242" s="23">
        <f t="shared" si="2291"/>
        <v>1799.86</v>
      </c>
      <c r="VA1242" s="23">
        <f t="shared" si="2292"/>
        <v>0</v>
      </c>
      <c r="VB1242" s="23">
        <f t="shared" si="2292"/>
        <v>0</v>
      </c>
      <c r="VC1242" s="23">
        <f t="shared" si="2292"/>
        <v>0</v>
      </c>
      <c r="VD1242" s="23">
        <f t="shared" si="2293"/>
        <v>0</v>
      </c>
      <c r="VE1242" s="23">
        <f t="shared" si="2293"/>
        <v>0</v>
      </c>
      <c r="VF1242" s="23">
        <f t="shared" si="2293"/>
        <v>0</v>
      </c>
      <c r="VG1242" s="28">
        <v>1</v>
      </c>
      <c r="VH1242" s="28">
        <v>1</v>
      </c>
      <c r="VI1242" s="28">
        <v>1</v>
      </c>
      <c r="VJ1242" s="23">
        <f t="shared" si="2294"/>
        <v>265373</v>
      </c>
      <c r="VK1242" s="23">
        <f t="shared" si="2295"/>
        <v>273811</v>
      </c>
      <c r="VL1242" s="23">
        <f t="shared" si="2296"/>
        <v>273811</v>
      </c>
      <c r="VM1242" s="23">
        <f t="shared" si="2297"/>
        <v>2354.41</v>
      </c>
      <c r="VN1242" s="23">
        <f t="shared" si="2298"/>
        <v>2354.41</v>
      </c>
      <c r="VO1242" s="23">
        <f t="shared" si="2299"/>
        <v>2354.41</v>
      </c>
      <c r="VP1242" s="23">
        <f t="shared" si="2300"/>
        <v>272171.98</v>
      </c>
      <c r="VQ1242" s="23">
        <f t="shared" si="2301"/>
        <v>272119.89</v>
      </c>
      <c r="VR1242" s="23">
        <f t="shared" si="2302"/>
        <v>273364.47999999998</v>
      </c>
      <c r="VS1242" s="23">
        <f t="shared" si="2303"/>
        <v>2263.23</v>
      </c>
      <c r="VT1242" s="23">
        <f t="shared" si="2304"/>
        <v>2364.65</v>
      </c>
      <c r="VU1242" s="23">
        <f t="shared" si="2305"/>
        <v>2364.65</v>
      </c>
      <c r="VV1242" s="23">
        <f t="shared" si="2306"/>
        <v>272171.98</v>
      </c>
      <c r="VW1242" s="23">
        <f t="shared" si="2306"/>
        <v>272119.89</v>
      </c>
      <c r="VX1242" s="23">
        <f t="shared" si="2306"/>
        <v>273364.47999999998</v>
      </c>
      <c r="VY1242" s="23">
        <f t="shared" si="2307"/>
        <v>2263.23</v>
      </c>
      <c r="VZ1242" s="23">
        <f t="shared" si="2307"/>
        <v>2364.65</v>
      </c>
      <c r="WA1242" s="23">
        <f t="shared" si="2307"/>
        <v>2364.65</v>
      </c>
      <c r="WB1242" s="28"/>
      <c r="WC1242" s="28"/>
      <c r="WD1242" s="28"/>
      <c r="WE1242" s="23">
        <f t="shared" si="2308"/>
        <v>0</v>
      </c>
      <c r="WF1242" s="23">
        <f t="shared" si="2309"/>
        <v>0</v>
      </c>
      <c r="WG1242" s="23">
        <f t="shared" si="2310"/>
        <v>0</v>
      </c>
      <c r="WH1242" s="23">
        <f t="shared" si="2311"/>
        <v>0</v>
      </c>
      <c r="WI1242" s="23">
        <f t="shared" si="2312"/>
        <v>0</v>
      </c>
      <c r="WJ1242" s="23">
        <f t="shared" si="2313"/>
        <v>0</v>
      </c>
      <c r="WK1242" s="23">
        <f t="shared" si="2314"/>
        <v>274751.48</v>
      </c>
      <c r="WL1242" s="23">
        <f t="shared" si="2315"/>
        <v>273811.14</v>
      </c>
      <c r="WM1242" s="23">
        <f t="shared" si="2316"/>
        <v>276720.99</v>
      </c>
      <c r="WN1242" s="23">
        <f t="shared" si="2317"/>
        <v>2170.86</v>
      </c>
      <c r="WO1242" s="23">
        <f t="shared" si="2318"/>
        <v>2247.92</v>
      </c>
      <c r="WP1242" s="23">
        <f t="shared" si="2319"/>
        <v>2247.92</v>
      </c>
      <c r="WQ1242" s="23">
        <f t="shared" si="2320"/>
        <v>0</v>
      </c>
      <c r="WR1242" s="23">
        <f t="shared" si="2320"/>
        <v>0</v>
      </c>
      <c r="WS1242" s="23">
        <f t="shared" si="2320"/>
        <v>0</v>
      </c>
      <c r="WT1242" s="23">
        <f t="shared" si="2321"/>
        <v>0</v>
      </c>
      <c r="WU1242" s="23">
        <f t="shared" si="2321"/>
        <v>0</v>
      </c>
      <c r="WV1242" s="23">
        <f t="shared" si="2321"/>
        <v>0</v>
      </c>
      <c r="WW1242" s="28">
        <v>2</v>
      </c>
      <c r="WX1242" s="28">
        <v>2</v>
      </c>
      <c r="WY1242" s="28">
        <v>2</v>
      </c>
      <c r="WZ1242" s="23">
        <f t="shared" si="2322"/>
        <v>530746</v>
      </c>
      <c r="XA1242" s="23">
        <f t="shared" si="2323"/>
        <v>547622</v>
      </c>
      <c r="XB1242" s="23">
        <f t="shared" si="2324"/>
        <v>547622</v>
      </c>
      <c r="XC1242" s="23">
        <f t="shared" si="2325"/>
        <v>4708.82</v>
      </c>
      <c r="XD1242" s="23">
        <f t="shared" si="2326"/>
        <v>4708.82</v>
      </c>
      <c r="XE1242" s="23">
        <f t="shared" si="2327"/>
        <v>4708.82</v>
      </c>
      <c r="XF1242" s="23">
        <f t="shared" si="2328"/>
        <v>273681.91999999998</v>
      </c>
      <c r="XG1242" s="23">
        <f t="shared" si="2329"/>
        <v>273811.27</v>
      </c>
      <c r="XH1242" s="23">
        <f t="shared" si="2330"/>
        <v>276057.15000000002</v>
      </c>
      <c r="XI1242" s="23">
        <f t="shared" si="2331"/>
        <v>1690.7</v>
      </c>
      <c r="XJ1242" s="23">
        <f t="shared" si="2332"/>
        <v>1792.36</v>
      </c>
      <c r="XK1242" s="23">
        <f t="shared" si="2333"/>
        <v>1792.36</v>
      </c>
      <c r="XL1242" s="23">
        <f t="shared" si="2334"/>
        <v>547363.83999999997</v>
      </c>
      <c r="XM1242" s="23">
        <f t="shared" si="2334"/>
        <v>547622.54</v>
      </c>
      <c r="XN1242" s="23">
        <f t="shared" si="2334"/>
        <v>552114.30000000005</v>
      </c>
      <c r="XO1242" s="23">
        <f t="shared" si="2335"/>
        <v>3381.4</v>
      </c>
      <c r="XP1242" s="23">
        <f t="shared" si="2335"/>
        <v>3584.72</v>
      </c>
      <c r="XQ1242" s="23">
        <f t="shared" si="2335"/>
        <v>3584.72</v>
      </c>
      <c r="XR1242" s="28"/>
      <c r="XS1242" s="28"/>
      <c r="XT1242" s="28"/>
      <c r="XU1242" s="23">
        <f t="shared" si="2336"/>
        <v>0</v>
      </c>
      <c r="XV1242" s="23">
        <f t="shared" si="2337"/>
        <v>0</v>
      </c>
      <c r="XW1242" s="23">
        <f t="shared" si="2338"/>
        <v>0</v>
      </c>
      <c r="XX1242" s="23">
        <f t="shared" si="2339"/>
        <v>0</v>
      </c>
      <c r="XY1242" s="23">
        <f t="shared" si="2340"/>
        <v>0</v>
      </c>
      <c r="XZ1242" s="23">
        <f t="shared" si="2341"/>
        <v>0</v>
      </c>
      <c r="YA1242" s="23">
        <f t="shared" si="2342"/>
        <v>0</v>
      </c>
      <c r="YB1242" s="23">
        <f t="shared" si="2343"/>
        <v>0</v>
      </c>
      <c r="YC1242" s="23">
        <f t="shared" si="2344"/>
        <v>0</v>
      </c>
      <c r="YD1242" s="23">
        <f t="shared" si="2345"/>
        <v>0</v>
      </c>
      <c r="YE1242" s="23">
        <f t="shared" si="2346"/>
        <v>0</v>
      </c>
      <c r="YF1242" s="23">
        <f t="shared" si="2347"/>
        <v>0</v>
      </c>
      <c r="YG1242" s="23">
        <f t="shared" si="2348"/>
        <v>0</v>
      </c>
      <c r="YH1242" s="23">
        <f t="shared" si="2348"/>
        <v>0</v>
      </c>
      <c r="YI1242" s="23">
        <f t="shared" si="2348"/>
        <v>0</v>
      </c>
      <c r="YJ1242" s="23">
        <f t="shared" si="2349"/>
        <v>0</v>
      </c>
      <c r="YK1242" s="23">
        <f t="shared" si="2349"/>
        <v>0</v>
      </c>
      <c r="YL1242" s="23">
        <f t="shared" si="2349"/>
        <v>0</v>
      </c>
      <c r="YM1242" s="57">
        <f t="shared" si="2350"/>
        <v>15</v>
      </c>
      <c r="YN1242" s="57">
        <f t="shared" si="2350"/>
        <v>15</v>
      </c>
      <c r="YO1242" s="57">
        <f t="shared" si="2350"/>
        <v>15</v>
      </c>
      <c r="YP1242" s="23">
        <f t="shared" si="2351"/>
        <v>3980595</v>
      </c>
      <c r="YQ1242" s="23">
        <f t="shared" si="2352"/>
        <v>4107165</v>
      </c>
      <c r="YR1242" s="23">
        <f t="shared" si="2353"/>
        <v>4107165</v>
      </c>
      <c r="YS1242" s="23">
        <f t="shared" si="2354"/>
        <v>35316.15</v>
      </c>
      <c r="YT1242" s="23">
        <f t="shared" si="2355"/>
        <v>35316.15</v>
      </c>
      <c r="YU1242" s="23">
        <f t="shared" si="2356"/>
        <v>35316.15</v>
      </c>
      <c r="YV1242" s="23">
        <f t="shared" si="2357"/>
        <v>274210.43</v>
      </c>
      <c r="YW1242" s="23">
        <f t="shared" si="2358"/>
        <v>273781.78000000003</v>
      </c>
      <c r="YX1242" s="23">
        <f t="shared" si="2359"/>
        <v>275896.90999999997</v>
      </c>
      <c r="YY1242" s="23">
        <f t="shared" si="2360"/>
        <v>2320.16</v>
      </c>
      <c r="YZ1242" s="23">
        <f t="shared" si="2361"/>
        <v>2408.3000000000002</v>
      </c>
      <c r="ZA1242" s="23">
        <f t="shared" si="2362"/>
        <v>2408.3000000000002</v>
      </c>
      <c r="ZB1242" s="23">
        <f t="shared" si="2363"/>
        <v>4113156.45</v>
      </c>
      <c r="ZC1242" s="23">
        <f t="shared" si="2363"/>
        <v>4106726.7</v>
      </c>
      <c r="ZD1242" s="23">
        <f t="shared" si="2363"/>
        <v>4138453.65</v>
      </c>
      <c r="ZE1242" s="23">
        <f t="shared" si="2364"/>
        <v>34802.400000000001</v>
      </c>
      <c r="ZF1242" s="23">
        <f t="shared" si="2364"/>
        <v>36124.5</v>
      </c>
      <c r="ZG1242" s="23">
        <f t="shared" si="2364"/>
        <v>36124.5</v>
      </c>
    </row>
    <row r="1243" spans="1:683" ht="36">
      <c r="A1243" s="8" t="s">
        <v>159</v>
      </c>
      <c r="B1243" s="85" t="s">
        <v>154</v>
      </c>
      <c r="C1243" s="5"/>
      <c r="D1243" s="116"/>
      <c r="E1243" s="74"/>
      <c r="F1243" s="36">
        <f t="shared" si="2365"/>
        <v>140390</v>
      </c>
      <c r="G1243" s="36">
        <f t="shared" si="2365"/>
        <v>147946</v>
      </c>
      <c r="H1243" s="36">
        <f t="shared" si="2365"/>
        <v>147946</v>
      </c>
      <c r="I1243" s="23">
        <f t="shared" si="2366"/>
        <v>2433.52</v>
      </c>
      <c r="J1243" s="23">
        <f t="shared" si="2366"/>
        <v>2433.52</v>
      </c>
      <c r="K1243" s="23">
        <f t="shared" si="2366"/>
        <v>2433.52</v>
      </c>
      <c r="L1243" s="28"/>
      <c r="M1243" s="28"/>
      <c r="N1243" s="28"/>
      <c r="O1243" s="23">
        <f t="shared" si="1916"/>
        <v>0</v>
      </c>
      <c r="P1243" s="23">
        <f t="shared" si="1917"/>
        <v>0</v>
      </c>
      <c r="Q1243" s="23">
        <f t="shared" si="1918"/>
        <v>0</v>
      </c>
      <c r="R1243" s="23">
        <f t="shared" si="1919"/>
        <v>0</v>
      </c>
      <c r="S1243" s="23">
        <f t="shared" si="1920"/>
        <v>0</v>
      </c>
      <c r="T1243" s="23">
        <f t="shared" si="1921"/>
        <v>0</v>
      </c>
      <c r="U1243" s="23">
        <f t="shared" si="1922"/>
        <v>145580.21</v>
      </c>
      <c r="V1243" s="23">
        <f t="shared" si="1923"/>
        <v>148375.54999999999</v>
      </c>
      <c r="W1243" s="23">
        <f t="shared" si="1924"/>
        <v>150083.41</v>
      </c>
      <c r="X1243" s="23">
        <f t="shared" si="1925"/>
        <v>2214.6999999999998</v>
      </c>
      <c r="Y1243" s="23">
        <f t="shared" si="1926"/>
        <v>2309.63</v>
      </c>
      <c r="Z1243" s="23">
        <f t="shared" si="1927"/>
        <v>2309.63</v>
      </c>
      <c r="AA1243" s="23">
        <f t="shared" si="1928"/>
        <v>0</v>
      </c>
      <c r="AB1243" s="23">
        <f t="shared" si="1928"/>
        <v>0</v>
      </c>
      <c r="AC1243" s="23">
        <f t="shared" si="1928"/>
        <v>0</v>
      </c>
      <c r="AD1243" s="23">
        <f t="shared" si="1929"/>
        <v>0</v>
      </c>
      <c r="AE1243" s="23">
        <f t="shared" si="1929"/>
        <v>0</v>
      </c>
      <c r="AF1243" s="23">
        <f t="shared" si="1929"/>
        <v>0</v>
      </c>
      <c r="AG1243" s="28"/>
      <c r="AH1243" s="28"/>
      <c r="AI1243" s="28"/>
      <c r="AJ1243" s="23">
        <f t="shared" si="1930"/>
        <v>0</v>
      </c>
      <c r="AK1243" s="23">
        <f t="shared" si="1931"/>
        <v>0</v>
      </c>
      <c r="AL1243" s="23">
        <f t="shared" si="1932"/>
        <v>0</v>
      </c>
      <c r="AM1243" s="23">
        <f t="shared" si="1933"/>
        <v>0</v>
      </c>
      <c r="AN1243" s="23">
        <f t="shared" si="1934"/>
        <v>0</v>
      </c>
      <c r="AO1243" s="23">
        <f t="shared" si="1935"/>
        <v>0</v>
      </c>
      <c r="AP1243" s="23">
        <f t="shared" si="1936"/>
        <v>143308.51</v>
      </c>
      <c r="AQ1243" s="23">
        <f t="shared" si="1937"/>
        <v>145811.04999999999</v>
      </c>
      <c r="AR1243" s="23">
        <f t="shared" si="1938"/>
        <v>146949.54999999999</v>
      </c>
      <c r="AS1243" s="23">
        <f t="shared" si="1939"/>
        <v>3521.31</v>
      </c>
      <c r="AT1243" s="23">
        <f t="shared" si="1940"/>
        <v>3566.48</v>
      </c>
      <c r="AU1243" s="23">
        <f t="shared" si="1941"/>
        <v>3566.48</v>
      </c>
      <c r="AV1243" s="23">
        <f t="shared" si="1942"/>
        <v>0</v>
      </c>
      <c r="AW1243" s="23">
        <f t="shared" si="1942"/>
        <v>0</v>
      </c>
      <c r="AX1243" s="23">
        <f t="shared" si="1942"/>
        <v>0</v>
      </c>
      <c r="AY1243" s="23">
        <f t="shared" si="1943"/>
        <v>0</v>
      </c>
      <c r="AZ1243" s="23">
        <f t="shared" si="1943"/>
        <v>0</v>
      </c>
      <c r="BA1243" s="23">
        <f t="shared" si="1943"/>
        <v>0</v>
      </c>
      <c r="BB1243" s="28"/>
      <c r="BC1243" s="28"/>
      <c r="BD1243" s="28"/>
      <c r="BE1243" s="23">
        <f t="shared" si="1944"/>
        <v>0</v>
      </c>
      <c r="BF1243" s="23">
        <f t="shared" si="1945"/>
        <v>0</v>
      </c>
      <c r="BG1243" s="23">
        <f t="shared" si="1946"/>
        <v>0</v>
      </c>
      <c r="BH1243" s="23">
        <f t="shared" si="1947"/>
        <v>0</v>
      </c>
      <c r="BI1243" s="23">
        <f t="shared" si="1948"/>
        <v>0</v>
      </c>
      <c r="BJ1243" s="23">
        <f t="shared" si="1949"/>
        <v>0</v>
      </c>
      <c r="BK1243" s="23">
        <f t="shared" si="1950"/>
        <v>145110.44</v>
      </c>
      <c r="BL1243" s="23">
        <f t="shared" si="1951"/>
        <v>147946.06</v>
      </c>
      <c r="BM1243" s="23">
        <f t="shared" si="1952"/>
        <v>151250.34</v>
      </c>
      <c r="BN1243" s="23">
        <f t="shared" si="1953"/>
        <v>1965.55</v>
      </c>
      <c r="BO1243" s="23">
        <f t="shared" si="1954"/>
        <v>2029.25</v>
      </c>
      <c r="BP1243" s="23">
        <f t="shared" si="1955"/>
        <v>2029.25</v>
      </c>
      <c r="BQ1243" s="23">
        <f t="shared" si="1956"/>
        <v>0</v>
      </c>
      <c r="BR1243" s="23">
        <f t="shared" si="1956"/>
        <v>0</v>
      </c>
      <c r="BS1243" s="23">
        <f t="shared" si="1956"/>
        <v>0</v>
      </c>
      <c r="BT1243" s="23">
        <f t="shared" si="1957"/>
        <v>0</v>
      </c>
      <c r="BU1243" s="23">
        <f t="shared" si="1957"/>
        <v>0</v>
      </c>
      <c r="BV1243" s="23">
        <f t="shared" si="1957"/>
        <v>0</v>
      </c>
      <c r="BW1243" s="28">
        <v>1</v>
      </c>
      <c r="BX1243" s="28">
        <v>1</v>
      </c>
      <c r="BY1243" s="28">
        <v>1</v>
      </c>
      <c r="BZ1243" s="23">
        <f t="shared" si="1958"/>
        <v>140390</v>
      </c>
      <c r="CA1243" s="23">
        <f t="shared" si="1959"/>
        <v>147946</v>
      </c>
      <c r="CB1243" s="23">
        <f t="shared" si="1960"/>
        <v>147946</v>
      </c>
      <c r="CC1243" s="23">
        <f t="shared" si="1961"/>
        <v>2433.52</v>
      </c>
      <c r="CD1243" s="23">
        <f t="shared" si="1962"/>
        <v>2433.52</v>
      </c>
      <c r="CE1243" s="23">
        <f t="shared" si="1963"/>
        <v>2433.52</v>
      </c>
      <c r="CF1243" s="23">
        <f t="shared" si="1964"/>
        <v>143508.06</v>
      </c>
      <c r="CG1243" s="23">
        <f t="shared" si="1965"/>
        <v>146391.23000000001</v>
      </c>
      <c r="CH1243" s="23">
        <f t="shared" si="1966"/>
        <v>147486.01999999999</v>
      </c>
      <c r="CI1243" s="23">
        <f t="shared" si="1967"/>
        <v>2424.75</v>
      </c>
      <c r="CJ1243" s="23">
        <f t="shared" si="1968"/>
        <v>2540.08</v>
      </c>
      <c r="CK1243" s="23">
        <f t="shared" si="1969"/>
        <v>2540.08</v>
      </c>
      <c r="CL1243" s="23">
        <f t="shared" si="1970"/>
        <v>143508.06</v>
      </c>
      <c r="CM1243" s="23">
        <f t="shared" si="1970"/>
        <v>146391.23000000001</v>
      </c>
      <c r="CN1243" s="23">
        <f t="shared" si="1970"/>
        <v>147486.01999999999</v>
      </c>
      <c r="CO1243" s="23">
        <f t="shared" si="1971"/>
        <v>2424.75</v>
      </c>
      <c r="CP1243" s="23">
        <f t="shared" si="1971"/>
        <v>2540.08</v>
      </c>
      <c r="CQ1243" s="23">
        <f t="shared" si="1971"/>
        <v>2540.08</v>
      </c>
      <c r="CR1243" s="28"/>
      <c r="CS1243" s="28"/>
      <c r="CT1243" s="28"/>
      <c r="CU1243" s="23">
        <f t="shared" si="1972"/>
        <v>0</v>
      </c>
      <c r="CV1243" s="23">
        <f t="shared" si="1973"/>
        <v>0</v>
      </c>
      <c r="CW1243" s="23">
        <f t="shared" si="1974"/>
        <v>0</v>
      </c>
      <c r="CX1243" s="23">
        <f t="shared" si="1975"/>
        <v>0</v>
      </c>
      <c r="CY1243" s="23">
        <f t="shared" si="1976"/>
        <v>0</v>
      </c>
      <c r="CZ1243" s="23">
        <f t="shared" si="1977"/>
        <v>0</v>
      </c>
      <c r="DA1243" s="23">
        <f t="shared" si="1978"/>
        <v>144753.99</v>
      </c>
      <c r="DB1243" s="23">
        <f t="shared" si="1979"/>
        <v>147938.85999999999</v>
      </c>
      <c r="DC1243" s="23">
        <f t="shared" si="1980"/>
        <v>148534.29</v>
      </c>
      <c r="DD1243" s="23">
        <f t="shared" si="1981"/>
        <v>1538.5</v>
      </c>
      <c r="DE1243" s="23">
        <f t="shared" si="1982"/>
        <v>1613.59</v>
      </c>
      <c r="DF1243" s="23">
        <f t="shared" si="1983"/>
        <v>1613.59</v>
      </c>
      <c r="DG1243" s="23">
        <f t="shared" si="1984"/>
        <v>0</v>
      </c>
      <c r="DH1243" s="23">
        <f t="shared" si="1984"/>
        <v>0</v>
      </c>
      <c r="DI1243" s="23">
        <f t="shared" si="1984"/>
        <v>0</v>
      </c>
      <c r="DJ1243" s="23">
        <f t="shared" si="1985"/>
        <v>0</v>
      </c>
      <c r="DK1243" s="23">
        <f t="shared" si="1985"/>
        <v>0</v>
      </c>
      <c r="DL1243" s="23">
        <f t="shared" si="1985"/>
        <v>0</v>
      </c>
      <c r="DM1243" s="28"/>
      <c r="DN1243" s="28"/>
      <c r="DO1243" s="28"/>
      <c r="DP1243" s="23">
        <f t="shared" si="1986"/>
        <v>0</v>
      </c>
      <c r="DQ1243" s="23">
        <f t="shared" si="1987"/>
        <v>0</v>
      </c>
      <c r="DR1243" s="23">
        <f t="shared" si="1988"/>
        <v>0</v>
      </c>
      <c r="DS1243" s="23">
        <f t="shared" si="1989"/>
        <v>0</v>
      </c>
      <c r="DT1243" s="23">
        <f t="shared" si="1990"/>
        <v>0</v>
      </c>
      <c r="DU1243" s="23">
        <f t="shared" si="1991"/>
        <v>0</v>
      </c>
      <c r="DV1243" s="23">
        <f t="shared" si="1992"/>
        <v>145270.38</v>
      </c>
      <c r="DW1243" s="23">
        <f t="shared" si="1993"/>
        <v>147945.73000000001</v>
      </c>
      <c r="DX1243" s="23">
        <f t="shared" si="1994"/>
        <v>149081.22</v>
      </c>
      <c r="DY1243" s="23">
        <f t="shared" si="1995"/>
        <v>2355.63</v>
      </c>
      <c r="DZ1243" s="23">
        <f t="shared" si="1996"/>
        <v>2472.1999999999998</v>
      </c>
      <c r="EA1243" s="23">
        <f t="shared" si="1997"/>
        <v>2472.1999999999998</v>
      </c>
      <c r="EB1243" s="23">
        <f t="shared" si="1998"/>
        <v>0</v>
      </c>
      <c r="EC1243" s="23">
        <f t="shared" si="1998"/>
        <v>0</v>
      </c>
      <c r="ED1243" s="23">
        <f t="shared" si="1998"/>
        <v>0</v>
      </c>
      <c r="EE1243" s="23">
        <f t="shared" si="1999"/>
        <v>0</v>
      </c>
      <c r="EF1243" s="23">
        <f t="shared" si="1999"/>
        <v>0</v>
      </c>
      <c r="EG1243" s="23">
        <f t="shared" si="1999"/>
        <v>0</v>
      </c>
      <c r="EH1243" s="28"/>
      <c r="EI1243" s="28"/>
      <c r="EJ1243" s="28"/>
      <c r="EK1243" s="23">
        <f t="shared" si="2000"/>
        <v>0</v>
      </c>
      <c r="EL1243" s="23">
        <f t="shared" si="2001"/>
        <v>0</v>
      </c>
      <c r="EM1243" s="23">
        <f t="shared" si="2002"/>
        <v>0</v>
      </c>
      <c r="EN1243" s="23">
        <f t="shared" si="2003"/>
        <v>0</v>
      </c>
      <c r="EO1243" s="23">
        <f t="shared" si="2004"/>
        <v>0</v>
      </c>
      <c r="EP1243" s="23">
        <f t="shared" si="2005"/>
        <v>0</v>
      </c>
      <c r="EQ1243" s="23">
        <f t="shared" si="2006"/>
        <v>145444.85</v>
      </c>
      <c r="ER1243" s="23">
        <f t="shared" si="2007"/>
        <v>147946.22</v>
      </c>
      <c r="ES1243" s="23">
        <f t="shared" si="2008"/>
        <v>149497.01999999999</v>
      </c>
      <c r="ET1243" s="23">
        <f t="shared" si="2009"/>
        <v>2001.74</v>
      </c>
      <c r="EU1243" s="23">
        <f t="shared" si="2010"/>
        <v>2067.5500000000002</v>
      </c>
      <c r="EV1243" s="23">
        <f t="shared" si="2011"/>
        <v>2067.5500000000002</v>
      </c>
      <c r="EW1243" s="23">
        <f t="shared" si="2012"/>
        <v>0</v>
      </c>
      <c r="EX1243" s="23">
        <f t="shared" si="2012"/>
        <v>0</v>
      </c>
      <c r="EY1243" s="23">
        <f t="shared" si="2012"/>
        <v>0</v>
      </c>
      <c r="EZ1243" s="23">
        <f t="shared" si="2013"/>
        <v>0</v>
      </c>
      <c r="FA1243" s="23">
        <f t="shared" si="2013"/>
        <v>0</v>
      </c>
      <c r="FB1243" s="23">
        <f t="shared" si="2013"/>
        <v>0</v>
      </c>
      <c r="FC1243" s="28">
        <v>1</v>
      </c>
      <c r="FD1243" s="28">
        <v>1</v>
      </c>
      <c r="FE1243" s="28">
        <v>1</v>
      </c>
      <c r="FF1243" s="23">
        <f t="shared" si="2014"/>
        <v>140390</v>
      </c>
      <c r="FG1243" s="23">
        <f t="shared" si="2015"/>
        <v>147946</v>
      </c>
      <c r="FH1243" s="23">
        <f t="shared" si="2016"/>
        <v>147946</v>
      </c>
      <c r="FI1243" s="23">
        <f t="shared" si="2017"/>
        <v>2433.52</v>
      </c>
      <c r="FJ1243" s="23">
        <f t="shared" si="2018"/>
        <v>2433.52</v>
      </c>
      <c r="FK1243" s="23">
        <f t="shared" si="2019"/>
        <v>2433.52</v>
      </c>
      <c r="FL1243" s="23">
        <f t="shared" si="2020"/>
        <v>146312.66</v>
      </c>
      <c r="FM1243" s="23">
        <f t="shared" si="2021"/>
        <v>148942.45000000001</v>
      </c>
      <c r="FN1243" s="23">
        <f t="shared" si="2022"/>
        <v>150509.19</v>
      </c>
      <c r="FO1243" s="23">
        <f t="shared" si="2023"/>
        <v>1642.87</v>
      </c>
      <c r="FP1243" s="23">
        <f t="shared" si="2024"/>
        <v>1697.12</v>
      </c>
      <c r="FQ1243" s="23">
        <f t="shared" si="2025"/>
        <v>1697.12</v>
      </c>
      <c r="FR1243" s="23">
        <f t="shared" si="2026"/>
        <v>146312.66</v>
      </c>
      <c r="FS1243" s="23">
        <f t="shared" si="2026"/>
        <v>148942.45000000001</v>
      </c>
      <c r="FT1243" s="23">
        <f t="shared" si="2026"/>
        <v>150509.19</v>
      </c>
      <c r="FU1243" s="23">
        <f t="shared" si="2027"/>
        <v>1642.87</v>
      </c>
      <c r="FV1243" s="23">
        <f t="shared" si="2027"/>
        <v>1697.12</v>
      </c>
      <c r="FW1243" s="23">
        <f t="shared" si="2027"/>
        <v>1697.12</v>
      </c>
      <c r="FX1243" s="28"/>
      <c r="FY1243" s="28"/>
      <c r="FZ1243" s="28"/>
      <c r="GA1243" s="23">
        <f t="shared" si="2028"/>
        <v>0</v>
      </c>
      <c r="GB1243" s="23">
        <f t="shared" si="2029"/>
        <v>0</v>
      </c>
      <c r="GC1243" s="23">
        <f t="shared" si="2030"/>
        <v>0</v>
      </c>
      <c r="GD1243" s="23">
        <f t="shared" si="2031"/>
        <v>0</v>
      </c>
      <c r="GE1243" s="23">
        <f t="shared" si="2032"/>
        <v>0</v>
      </c>
      <c r="GF1243" s="23">
        <f t="shared" si="2033"/>
        <v>0</v>
      </c>
      <c r="GG1243" s="23">
        <f t="shared" si="2034"/>
        <v>146023.35</v>
      </c>
      <c r="GH1243" s="23">
        <f t="shared" si="2035"/>
        <v>149270.72</v>
      </c>
      <c r="GI1243" s="23">
        <f t="shared" si="2036"/>
        <v>150759.22</v>
      </c>
      <c r="GJ1243" s="23">
        <f t="shared" si="2037"/>
        <v>2464.4499999999998</v>
      </c>
      <c r="GK1243" s="23">
        <f t="shared" si="2038"/>
        <v>2549.5</v>
      </c>
      <c r="GL1243" s="23">
        <f t="shared" si="2039"/>
        <v>2549.5</v>
      </c>
      <c r="GM1243" s="23">
        <f t="shared" si="2040"/>
        <v>0</v>
      </c>
      <c r="GN1243" s="23">
        <f t="shared" si="2040"/>
        <v>0</v>
      </c>
      <c r="GO1243" s="23">
        <f t="shared" si="2040"/>
        <v>0</v>
      </c>
      <c r="GP1243" s="23">
        <f t="shared" si="2041"/>
        <v>0</v>
      </c>
      <c r="GQ1243" s="23">
        <f t="shared" si="2041"/>
        <v>0</v>
      </c>
      <c r="GR1243" s="23">
        <f t="shared" si="2041"/>
        <v>0</v>
      </c>
      <c r="GS1243" s="28"/>
      <c r="GT1243" s="28"/>
      <c r="GU1243" s="28"/>
      <c r="GV1243" s="23">
        <f t="shared" si="2042"/>
        <v>0</v>
      </c>
      <c r="GW1243" s="23">
        <f t="shared" si="2043"/>
        <v>0</v>
      </c>
      <c r="GX1243" s="23">
        <f t="shared" si="2044"/>
        <v>0</v>
      </c>
      <c r="GY1243" s="23">
        <f t="shared" si="2045"/>
        <v>0</v>
      </c>
      <c r="GZ1243" s="23">
        <f t="shared" si="2046"/>
        <v>0</v>
      </c>
      <c r="HA1243" s="23">
        <f t="shared" si="2047"/>
        <v>0</v>
      </c>
      <c r="HB1243" s="23">
        <f t="shared" si="2048"/>
        <v>146794.79999999999</v>
      </c>
      <c r="HC1243" s="23">
        <f t="shared" si="2049"/>
        <v>150042.66</v>
      </c>
      <c r="HD1243" s="23">
        <f t="shared" si="2050"/>
        <v>150818.48000000001</v>
      </c>
      <c r="HE1243" s="23">
        <f t="shared" si="2051"/>
        <v>2514.7800000000002</v>
      </c>
      <c r="HF1243" s="23">
        <f t="shared" si="2052"/>
        <v>2596.61</v>
      </c>
      <c r="HG1243" s="23">
        <f t="shared" si="2053"/>
        <v>2596.61</v>
      </c>
      <c r="HH1243" s="23">
        <f t="shared" si="2054"/>
        <v>0</v>
      </c>
      <c r="HI1243" s="23">
        <f t="shared" si="2054"/>
        <v>0</v>
      </c>
      <c r="HJ1243" s="23">
        <f t="shared" si="2054"/>
        <v>0</v>
      </c>
      <c r="HK1243" s="23">
        <f t="shared" si="2055"/>
        <v>0</v>
      </c>
      <c r="HL1243" s="23">
        <f t="shared" si="2055"/>
        <v>0</v>
      </c>
      <c r="HM1243" s="23">
        <f t="shared" si="2055"/>
        <v>0</v>
      </c>
      <c r="HN1243" s="28"/>
      <c r="HO1243" s="28"/>
      <c r="HP1243" s="28"/>
      <c r="HQ1243" s="23">
        <f t="shared" si="2056"/>
        <v>0</v>
      </c>
      <c r="HR1243" s="23">
        <f t="shared" si="2057"/>
        <v>0</v>
      </c>
      <c r="HS1243" s="23">
        <f t="shared" si="2058"/>
        <v>0</v>
      </c>
      <c r="HT1243" s="23">
        <f t="shared" si="2059"/>
        <v>0</v>
      </c>
      <c r="HU1243" s="23">
        <f t="shared" si="2060"/>
        <v>0</v>
      </c>
      <c r="HV1243" s="23">
        <f t="shared" si="2061"/>
        <v>0</v>
      </c>
      <c r="HW1243" s="23">
        <f t="shared" si="2062"/>
        <v>144951.93</v>
      </c>
      <c r="HX1243" s="23">
        <f t="shared" si="2063"/>
        <v>147931.44</v>
      </c>
      <c r="HY1243" s="23">
        <f t="shared" si="2064"/>
        <v>149688.51</v>
      </c>
      <c r="HZ1243" s="23">
        <f t="shared" si="2065"/>
        <v>2068.2199999999998</v>
      </c>
      <c r="IA1243" s="23">
        <f t="shared" si="2066"/>
        <v>2148.42</v>
      </c>
      <c r="IB1243" s="23">
        <f t="shared" si="2067"/>
        <v>2148.42</v>
      </c>
      <c r="IC1243" s="23">
        <f t="shared" si="2068"/>
        <v>0</v>
      </c>
      <c r="ID1243" s="23">
        <f t="shared" si="2068"/>
        <v>0</v>
      </c>
      <c r="IE1243" s="23">
        <f t="shared" si="2068"/>
        <v>0</v>
      </c>
      <c r="IF1243" s="23">
        <f t="shared" si="2069"/>
        <v>0</v>
      </c>
      <c r="IG1243" s="23">
        <f t="shared" si="2069"/>
        <v>0</v>
      </c>
      <c r="IH1243" s="23">
        <f t="shared" si="2069"/>
        <v>0</v>
      </c>
      <c r="II1243" s="28"/>
      <c r="IJ1243" s="28"/>
      <c r="IK1243" s="28"/>
      <c r="IL1243" s="23">
        <f t="shared" si="2070"/>
        <v>0</v>
      </c>
      <c r="IM1243" s="23">
        <f t="shared" si="2071"/>
        <v>0</v>
      </c>
      <c r="IN1243" s="23">
        <f t="shared" si="2072"/>
        <v>0</v>
      </c>
      <c r="IO1243" s="23">
        <f t="shared" si="2073"/>
        <v>0</v>
      </c>
      <c r="IP1243" s="23">
        <f t="shared" si="2074"/>
        <v>0</v>
      </c>
      <c r="IQ1243" s="23">
        <f t="shared" si="2075"/>
        <v>0</v>
      </c>
      <c r="IR1243" s="23">
        <f t="shared" si="2076"/>
        <v>144323.49</v>
      </c>
      <c r="IS1243" s="23">
        <f t="shared" si="2077"/>
        <v>147946.29999999999</v>
      </c>
      <c r="IT1243" s="23">
        <f t="shared" si="2078"/>
        <v>147946.29999999999</v>
      </c>
      <c r="IU1243" s="23">
        <f t="shared" si="2079"/>
        <v>6714.92</v>
      </c>
      <c r="IV1243" s="23">
        <f t="shared" si="2080"/>
        <v>7066.46</v>
      </c>
      <c r="IW1243" s="23">
        <f t="shared" si="2081"/>
        <v>7066.46</v>
      </c>
      <c r="IX1243" s="23">
        <f t="shared" si="2082"/>
        <v>0</v>
      </c>
      <c r="IY1243" s="23">
        <f t="shared" si="2082"/>
        <v>0</v>
      </c>
      <c r="IZ1243" s="23">
        <f t="shared" si="2082"/>
        <v>0</v>
      </c>
      <c r="JA1243" s="23">
        <f t="shared" si="2083"/>
        <v>0</v>
      </c>
      <c r="JB1243" s="23">
        <f t="shared" si="2083"/>
        <v>0</v>
      </c>
      <c r="JC1243" s="23">
        <f t="shared" si="2083"/>
        <v>0</v>
      </c>
      <c r="JD1243" s="28"/>
      <c r="JE1243" s="28"/>
      <c r="JF1243" s="28"/>
      <c r="JG1243" s="23">
        <f t="shared" si="2084"/>
        <v>0</v>
      </c>
      <c r="JH1243" s="23">
        <f t="shared" si="2085"/>
        <v>0</v>
      </c>
      <c r="JI1243" s="23">
        <f t="shared" si="2086"/>
        <v>0</v>
      </c>
      <c r="JJ1243" s="23">
        <f t="shared" si="2087"/>
        <v>0</v>
      </c>
      <c r="JK1243" s="23">
        <f t="shared" si="2088"/>
        <v>0</v>
      </c>
      <c r="JL1243" s="23">
        <f t="shared" si="2089"/>
        <v>0</v>
      </c>
      <c r="JM1243" s="23">
        <f t="shared" si="2090"/>
        <v>145263.62</v>
      </c>
      <c r="JN1243" s="23">
        <f t="shared" si="2091"/>
        <v>147946.12</v>
      </c>
      <c r="JO1243" s="23">
        <f t="shared" si="2092"/>
        <v>148505.97</v>
      </c>
      <c r="JP1243" s="23">
        <f t="shared" si="2093"/>
        <v>1726.89</v>
      </c>
      <c r="JQ1243" s="23">
        <f t="shared" si="2094"/>
        <v>1805.4</v>
      </c>
      <c r="JR1243" s="23">
        <f t="shared" si="2095"/>
        <v>1805.4</v>
      </c>
      <c r="JS1243" s="23">
        <f t="shared" si="2096"/>
        <v>0</v>
      </c>
      <c r="JT1243" s="23">
        <f t="shared" si="2096"/>
        <v>0</v>
      </c>
      <c r="JU1243" s="23">
        <f t="shared" si="2096"/>
        <v>0</v>
      </c>
      <c r="JV1243" s="23">
        <f t="shared" si="2097"/>
        <v>0</v>
      </c>
      <c r="JW1243" s="23">
        <f t="shared" si="2097"/>
        <v>0</v>
      </c>
      <c r="JX1243" s="23">
        <f t="shared" si="2097"/>
        <v>0</v>
      </c>
      <c r="JY1243" s="28"/>
      <c r="JZ1243" s="28"/>
      <c r="KA1243" s="28"/>
      <c r="KB1243" s="23">
        <f t="shared" si="2098"/>
        <v>0</v>
      </c>
      <c r="KC1243" s="23">
        <f t="shared" si="2099"/>
        <v>0</v>
      </c>
      <c r="KD1243" s="23">
        <f t="shared" si="2100"/>
        <v>0</v>
      </c>
      <c r="KE1243" s="23">
        <f t="shared" si="2101"/>
        <v>0</v>
      </c>
      <c r="KF1243" s="23">
        <f t="shared" si="2102"/>
        <v>0</v>
      </c>
      <c r="KG1243" s="23">
        <f t="shared" si="2103"/>
        <v>0</v>
      </c>
      <c r="KH1243" s="23">
        <f t="shared" si="2104"/>
        <v>145286.12</v>
      </c>
      <c r="KI1243" s="23">
        <f t="shared" si="2105"/>
        <v>147946.15</v>
      </c>
      <c r="KJ1243" s="23">
        <f t="shared" si="2106"/>
        <v>148796.48000000001</v>
      </c>
      <c r="KK1243" s="23">
        <f t="shared" si="2107"/>
        <v>1916.98</v>
      </c>
      <c r="KL1243" s="23">
        <f t="shared" si="2108"/>
        <v>2001.79</v>
      </c>
      <c r="KM1243" s="23">
        <f t="shared" si="2109"/>
        <v>2001.79</v>
      </c>
      <c r="KN1243" s="23">
        <f t="shared" si="2110"/>
        <v>0</v>
      </c>
      <c r="KO1243" s="23">
        <f t="shared" si="2110"/>
        <v>0</v>
      </c>
      <c r="KP1243" s="23">
        <f t="shared" si="2110"/>
        <v>0</v>
      </c>
      <c r="KQ1243" s="23">
        <f t="shared" si="2111"/>
        <v>0</v>
      </c>
      <c r="KR1243" s="23">
        <f t="shared" si="2111"/>
        <v>0</v>
      </c>
      <c r="KS1243" s="23">
        <f t="shared" si="2111"/>
        <v>0</v>
      </c>
      <c r="KT1243" s="28"/>
      <c r="KU1243" s="28"/>
      <c r="KV1243" s="28"/>
      <c r="KW1243" s="23">
        <f t="shared" si="2112"/>
        <v>0</v>
      </c>
      <c r="KX1243" s="23">
        <f t="shared" si="2113"/>
        <v>0</v>
      </c>
      <c r="KY1243" s="23">
        <f t="shared" si="2114"/>
        <v>0</v>
      </c>
      <c r="KZ1243" s="23">
        <f t="shared" si="2115"/>
        <v>0</v>
      </c>
      <c r="LA1243" s="23">
        <f t="shared" si="2116"/>
        <v>0</v>
      </c>
      <c r="LB1243" s="23">
        <f t="shared" si="2117"/>
        <v>0</v>
      </c>
      <c r="LC1243" s="23">
        <f t="shared" si="2118"/>
        <v>142785.21</v>
      </c>
      <c r="LD1243" s="23">
        <f t="shared" si="2119"/>
        <v>145311.91</v>
      </c>
      <c r="LE1243" s="23">
        <f t="shared" si="2120"/>
        <v>146413.60999999999</v>
      </c>
      <c r="LF1243" s="23">
        <f t="shared" si="2121"/>
        <v>3208.74</v>
      </c>
      <c r="LG1243" s="23">
        <f t="shared" si="2122"/>
        <v>3328.02</v>
      </c>
      <c r="LH1243" s="23">
        <f t="shared" si="2123"/>
        <v>3328.02</v>
      </c>
      <c r="LI1243" s="23">
        <f t="shared" si="2124"/>
        <v>0</v>
      </c>
      <c r="LJ1243" s="23">
        <f t="shared" si="2124"/>
        <v>0</v>
      </c>
      <c r="LK1243" s="23">
        <f t="shared" si="2124"/>
        <v>0</v>
      </c>
      <c r="LL1243" s="23">
        <f t="shared" si="2125"/>
        <v>0</v>
      </c>
      <c r="LM1243" s="23">
        <f t="shared" si="2125"/>
        <v>0</v>
      </c>
      <c r="LN1243" s="23">
        <f t="shared" si="2125"/>
        <v>0</v>
      </c>
      <c r="LO1243" s="28"/>
      <c r="LP1243" s="28"/>
      <c r="LQ1243" s="28"/>
      <c r="LR1243" s="23">
        <f t="shared" si="2126"/>
        <v>0</v>
      </c>
      <c r="LS1243" s="23">
        <f t="shared" si="2127"/>
        <v>0</v>
      </c>
      <c r="LT1243" s="23">
        <f t="shared" si="2128"/>
        <v>0</v>
      </c>
      <c r="LU1243" s="23">
        <f t="shared" si="2129"/>
        <v>0</v>
      </c>
      <c r="LV1243" s="23">
        <f t="shared" si="2130"/>
        <v>0</v>
      </c>
      <c r="LW1243" s="23">
        <f t="shared" si="2131"/>
        <v>0</v>
      </c>
      <c r="LX1243" s="23">
        <f t="shared" si="2132"/>
        <v>145120.29</v>
      </c>
      <c r="LY1243" s="23">
        <f t="shared" si="2133"/>
        <v>147945.89000000001</v>
      </c>
      <c r="LZ1243" s="23">
        <f t="shared" si="2134"/>
        <v>148517.38</v>
      </c>
      <c r="MA1243" s="23">
        <f t="shared" si="2135"/>
        <v>2312.1999999999998</v>
      </c>
      <c r="MB1243" s="23">
        <f t="shared" si="2136"/>
        <v>2423.96</v>
      </c>
      <c r="MC1243" s="23">
        <f t="shared" si="2137"/>
        <v>2423.96</v>
      </c>
      <c r="MD1243" s="23">
        <f t="shared" si="2138"/>
        <v>0</v>
      </c>
      <c r="ME1243" s="23">
        <f t="shared" si="2138"/>
        <v>0</v>
      </c>
      <c r="MF1243" s="23">
        <f t="shared" si="2138"/>
        <v>0</v>
      </c>
      <c r="MG1243" s="23">
        <f t="shared" si="2139"/>
        <v>0</v>
      </c>
      <c r="MH1243" s="23">
        <f t="shared" si="2139"/>
        <v>0</v>
      </c>
      <c r="MI1243" s="23">
        <f t="shared" si="2139"/>
        <v>0</v>
      </c>
      <c r="MJ1243" s="28"/>
      <c r="MK1243" s="28"/>
      <c r="ML1243" s="28"/>
      <c r="MM1243" s="23">
        <f t="shared" si="2140"/>
        <v>0</v>
      </c>
      <c r="MN1243" s="23">
        <f t="shared" si="2141"/>
        <v>0</v>
      </c>
      <c r="MO1243" s="23">
        <f t="shared" si="2142"/>
        <v>0</v>
      </c>
      <c r="MP1243" s="23">
        <f t="shared" si="2143"/>
        <v>0</v>
      </c>
      <c r="MQ1243" s="23">
        <f t="shared" si="2144"/>
        <v>0</v>
      </c>
      <c r="MR1243" s="23">
        <f t="shared" si="2145"/>
        <v>0</v>
      </c>
      <c r="MS1243" s="23">
        <f t="shared" si="2146"/>
        <v>145509.65</v>
      </c>
      <c r="MT1243" s="23">
        <f t="shared" si="2147"/>
        <v>148210.32999999999</v>
      </c>
      <c r="MU1243" s="23">
        <f t="shared" si="2148"/>
        <v>149448.21</v>
      </c>
      <c r="MV1243" s="23">
        <f t="shared" si="2149"/>
        <v>2286.0700000000002</v>
      </c>
      <c r="MW1243" s="23">
        <f t="shared" si="2150"/>
        <v>2342.9299999999998</v>
      </c>
      <c r="MX1243" s="23">
        <f t="shared" si="2151"/>
        <v>2342.9299999999998</v>
      </c>
      <c r="MY1243" s="23">
        <f t="shared" si="2152"/>
        <v>0</v>
      </c>
      <c r="MZ1243" s="23">
        <f t="shared" si="2152"/>
        <v>0</v>
      </c>
      <c r="NA1243" s="23">
        <f t="shared" si="2152"/>
        <v>0</v>
      </c>
      <c r="NB1243" s="23">
        <f t="shared" si="2153"/>
        <v>0</v>
      </c>
      <c r="NC1243" s="23">
        <f t="shared" si="2153"/>
        <v>0</v>
      </c>
      <c r="ND1243" s="23">
        <f t="shared" si="2153"/>
        <v>0</v>
      </c>
      <c r="NE1243" s="28"/>
      <c r="NF1243" s="28"/>
      <c r="NG1243" s="28"/>
      <c r="NH1243" s="23">
        <f t="shared" si="2154"/>
        <v>0</v>
      </c>
      <c r="NI1243" s="23">
        <f t="shared" si="2155"/>
        <v>0</v>
      </c>
      <c r="NJ1243" s="23">
        <f t="shared" si="2156"/>
        <v>0</v>
      </c>
      <c r="NK1243" s="23">
        <f t="shared" si="2157"/>
        <v>0</v>
      </c>
      <c r="NL1243" s="23">
        <f t="shared" si="2158"/>
        <v>0</v>
      </c>
      <c r="NM1243" s="23">
        <f t="shared" si="2159"/>
        <v>0</v>
      </c>
      <c r="NN1243" s="23">
        <f t="shared" si="2160"/>
        <v>145134.63</v>
      </c>
      <c r="NO1243" s="23">
        <f t="shared" si="2161"/>
        <v>147946.13</v>
      </c>
      <c r="NP1243" s="23">
        <f t="shared" si="2162"/>
        <v>149149.76000000001</v>
      </c>
      <c r="NQ1243" s="23">
        <f t="shared" si="2163"/>
        <v>2816.22</v>
      </c>
      <c r="NR1243" s="23">
        <f t="shared" si="2164"/>
        <v>2916.82</v>
      </c>
      <c r="NS1243" s="23">
        <f t="shared" si="2165"/>
        <v>2916.82</v>
      </c>
      <c r="NT1243" s="23">
        <f t="shared" si="2166"/>
        <v>0</v>
      </c>
      <c r="NU1243" s="23">
        <f t="shared" si="2166"/>
        <v>0</v>
      </c>
      <c r="NV1243" s="23">
        <f t="shared" si="2166"/>
        <v>0</v>
      </c>
      <c r="NW1243" s="23">
        <f t="shared" si="2167"/>
        <v>0</v>
      </c>
      <c r="NX1243" s="23">
        <f t="shared" si="2167"/>
        <v>0</v>
      </c>
      <c r="NY1243" s="23">
        <f t="shared" si="2167"/>
        <v>0</v>
      </c>
      <c r="NZ1243" s="28"/>
      <c r="OA1243" s="28"/>
      <c r="OB1243" s="28"/>
      <c r="OC1243" s="23">
        <f t="shared" si="2168"/>
        <v>0</v>
      </c>
      <c r="OD1243" s="23">
        <f t="shared" si="2169"/>
        <v>0</v>
      </c>
      <c r="OE1243" s="23">
        <f t="shared" si="2170"/>
        <v>0</v>
      </c>
      <c r="OF1243" s="23">
        <f t="shared" si="2171"/>
        <v>0</v>
      </c>
      <c r="OG1243" s="23">
        <f t="shared" si="2172"/>
        <v>0</v>
      </c>
      <c r="OH1243" s="23">
        <f t="shared" si="2173"/>
        <v>0</v>
      </c>
      <c r="OI1243" s="23">
        <f t="shared" si="2174"/>
        <v>145167.4</v>
      </c>
      <c r="OJ1243" s="23">
        <f t="shared" si="2175"/>
        <v>147946.10999999999</v>
      </c>
      <c r="OK1243" s="23">
        <f t="shared" si="2176"/>
        <v>148626.75</v>
      </c>
      <c r="OL1243" s="23">
        <f t="shared" si="2177"/>
        <v>2720.61</v>
      </c>
      <c r="OM1243" s="23">
        <f t="shared" si="2178"/>
        <v>2851.28</v>
      </c>
      <c r="ON1243" s="23">
        <f t="shared" si="2179"/>
        <v>2851.28</v>
      </c>
      <c r="OO1243" s="23">
        <f t="shared" si="2180"/>
        <v>0</v>
      </c>
      <c r="OP1243" s="23">
        <f t="shared" si="2180"/>
        <v>0</v>
      </c>
      <c r="OQ1243" s="23">
        <f t="shared" si="2180"/>
        <v>0</v>
      </c>
      <c r="OR1243" s="23">
        <f t="shared" si="2181"/>
        <v>0</v>
      </c>
      <c r="OS1243" s="23">
        <f t="shared" si="2181"/>
        <v>0</v>
      </c>
      <c r="OT1243" s="23">
        <f t="shared" si="2181"/>
        <v>0</v>
      </c>
      <c r="OU1243" s="28"/>
      <c r="OV1243" s="28"/>
      <c r="OW1243" s="28"/>
      <c r="OX1243" s="23">
        <f t="shared" si="2182"/>
        <v>0</v>
      </c>
      <c r="OY1243" s="23">
        <f t="shared" si="2183"/>
        <v>0</v>
      </c>
      <c r="OZ1243" s="23">
        <f t="shared" si="2184"/>
        <v>0</v>
      </c>
      <c r="PA1243" s="23">
        <f t="shared" si="2185"/>
        <v>0</v>
      </c>
      <c r="PB1243" s="23">
        <f t="shared" si="2186"/>
        <v>0</v>
      </c>
      <c r="PC1243" s="23">
        <f t="shared" si="2187"/>
        <v>0</v>
      </c>
      <c r="PD1243" s="23">
        <f t="shared" si="2188"/>
        <v>145182.10999999999</v>
      </c>
      <c r="PE1243" s="23">
        <f t="shared" si="2189"/>
        <v>147945.81</v>
      </c>
      <c r="PF1243" s="23">
        <f t="shared" si="2190"/>
        <v>149439.10999999999</v>
      </c>
      <c r="PG1243" s="23">
        <f t="shared" si="2191"/>
        <v>2831.6</v>
      </c>
      <c r="PH1243" s="23">
        <f t="shared" si="2192"/>
        <v>2913.14</v>
      </c>
      <c r="PI1243" s="23">
        <f t="shared" si="2193"/>
        <v>2913.14</v>
      </c>
      <c r="PJ1243" s="23">
        <f t="shared" si="2194"/>
        <v>0</v>
      </c>
      <c r="PK1243" s="23">
        <f t="shared" si="2194"/>
        <v>0</v>
      </c>
      <c r="PL1243" s="23">
        <f t="shared" si="2194"/>
        <v>0</v>
      </c>
      <c r="PM1243" s="23">
        <f t="shared" si="2195"/>
        <v>0</v>
      </c>
      <c r="PN1243" s="23">
        <f t="shared" si="2195"/>
        <v>0</v>
      </c>
      <c r="PO1243" s="23">
        <f t="shared" si="2195"/>
        <v>0</v>
      </c>
      <c r="PP1243" s="28"/>
      <c r="PQ1243" s="28"/>
      <c r="PR1243" s="28"/>
      <c r="PS1243" s="23">
        <f t="shared" si="2196"/>
        <v>0</v>
      </c>
      <c r="PT1243" s="23">
        <f t="shared" si="2197"/>
        <v>0</v>
      </c>
      <c r="PU1243" s="23">
        <f t="shared" si="2198"/>
        <v>0</v>
      </c>
      <c r="PV1243" s="23">
        <f t="shared" si="2199"/>
        <v>0</v>
      </c>
      <c r="PW1243" s="23">
        <f t="shared" si="2200"/>
        <v>0</v>
      </c>
      <c r="PX1243" s="23">
        <f t="shared" si="2201"/>
        <v>0</v>
      </c>
      <c r="PY1243" s="23">
        <f t="shared" si="2202"/>
        <v>146208.14000000001</v>
      </c>
      <c r="PZ1243" s="23">
        <f t="shared" si="2203"/>
        <v>149148.85999999999</v>
      </c>
      <c r="QA1243" s="23">
        <f t="shared" si="2204"/>
        <v>150511.35999999999</v>
      </c>
      <c r="QB1243" s="23">
        <f t="shared" si="2205"/>
        <v>2673.4</v>
      </c>
      <c r="QC1243" s="23">
        <f t="shared" si="2206"/>
        <v>2752.9</v>
      </c>
      <c r="QD1243" s="23">
        <f t="shared" si="2207"/>
        <v>2752.9</v>
      </c>
      <c r="QE1243" s="23">
        <f t="shared" si="2208"/>
        <v>0</v>
      </c>
      <c r="QF1243" s="23">
        <f t="shared" si="2208"/>
        <v>0</v>
      </c>
      <c r="QG1243" s="23">
        <f t="shared" si="2208"/>
        <v>0</v>
      </c>
      <c r="QH1243" s="23">
        <f t="shared" si="2209"/>
        <v>0</v>
      </c>
      <c r="QI1243" s="23">
        <f t="shared" si="2209"/>
        <v>0</v>
      </c>
      <c r="QJ1243" s="23">
        <f t="shared" si="2209"/>
        <v>0</v>
      </c>
      <c r="QK1243" s="28"/>
      <c r="QL1243" s="28"/>
      <c r="QM1243" s="28"/>
      <c r="QN1243" s="23">
        <f t="shared" si="2210"/>
        <v>0</v>
      </c>
      <c r="QO1243" s="23">
        <f t="shared" si="2211"/>
        <v>0</v>
      </c>
      <c r="QP1243" s="23">
        <f t="shared" si="2212"/>
        <v>0</v>
      </c>
      <c r="QQ1243" s="23">
        <f t="shared" si="2213"/>
        <v>0</v>
      </c>
      <c r="QR1243" s="23">
        <f t="shared" si="2214"/>
        <v>0</v>
      </c>
      <c r="QS1243" s="23">
        <f t="shared" si="2215"/>
        <v>0</v>
      </c>
      <c r="QT1243" s="23">
        <f t="shared" si="2216"/>
        <v>144706.91</v>
      </c>
      <c r="QU1243" s="23">
        <f t="shared" si="2217"/>
        <v>147945.79999999999</v>
      </c>
      <c r="QV1243" s="23">
        <f t="shared" si="2218"/>
        <v>148885.82</v>
      </c>
      <c r="QW1243" s="23">
        <f t="shared" si="2219"/>
        <v>1915.26</v>
      </c>
      <c r="QX1243" s="23">
        <f t="shared" si="2220"/>
        <v>1966.54</v>
      </c>
      <c r="QY1243" s="23">
        <f t="shared" si="2221"/>
        <v>1966.54</v>
      </c>
      <c r="QZ1243" s="23">
        <f t="shared" si="2222"/>
        <v>0</v>
      </c>
      <c r="RA1243" s="23">
        <f t="shared" si="2222"/>
        <v>0</v>
      </c>
      <c r="RB1243" s="23">
        <f t="shared" si="2222"/>
        <v>0</v>
      </c>
      <c r="RC1243" s="23">
        <f t="shared" si="2223"/>
        <v>0</v>
      </c>
      <c r="RD1243" s="23">
        <f t="shared" si="2223"/>
        <v>0</v>
      </c>
      <c r="RE1243" s="23">
        <f t="shared" si="2223"/>
        <v>0</v>
      </c>
      <c r="RF1243" s="28"/>
      <c r="RG1243" s="28"/>
      <c r="RH1243" s="28"/>
      <c r="RI1243" s="23">
        <f t="shared" si="2224"/>
        <v>0</v>
      </c>
      <c r="RJ1243" s="23">
        <f t="shared" si="2225"/>
        <v>0</v>
      </c>
      <c r="RK1243" s="23">
        <f t="shared" si="2226"/>
        <v>0</v>
      </c>
      <c r="RL1243" s="23">
        <f t="shared" si="2227"/>
        <v>0</v>
      </c>
      <c r="RM1243" s="23">
        <f t="shared" si="2228"/>
        <v>0</v>
      </c>
      <c r="RN1243" s="23">
        <f t="shared" si="2229"/>
        <v>0</v>
      </c>
      <c r="RO1243" s="23">
        <f t="shared" si="2230"/>
        <v>147778.04</v>
      </c>
      <c r="RP1243" s="23">
        <f t="shared" si="2231"/>
        <v>150419.67000000001</v>
      </c>
      <c r="RQ1243" s="23">
        <f t="shared" si="2232"/>
        <v>151116.85</v>
      </c>
      <c r="RR1243" s="23">
        <f t="shared" si="2233"/>
        <v>2365.9299999999998</v>
      </c>
      <c r="RS1243" s="23">
        <f t="shared" si="2234"/>
        <v>2453.7399999999998</v>
      </c>
      <c r="RT1243" s="23">
        <f t="shared" si="2235"/>
        <v>2453.7399999999998</v>
      </c>
      <c r="RU1243" s="23">
        <f t="shared" si="2236"/>
        <v>0</v>
      </c>
      <c r="RV1243" s="23">
        <f t="shared" si="2236"/>
        <v>0</v>
      </c>
      <c r="RW1243" s="23">
        <f t="shared" si="2236"/>
        <v>0</v>
      </c>
      <c r="RX1243" s="23">
        <f t="shared" si="2237"/>
        <v>0</v>
      </c>
      <c r="RY1243" s="23">
        <f t="shared" si="2237"/>
        <v>0</v>
      </c>
      <c r="RZ1243" s="23">
        <f t="shared" si="2237"/>
        <v>0</v>
      </c>
      <c r="SA1243" s="28"/>
      <c r="SB1243" s="28"/>
      <c r="SC1243" s="28"/>
      <c r="SD1243" s="23">
        <f t="shared" si="2238"/>
        <v>0</v>
      </c>
      <c r="SE1243" s="23">
        <f t="shared" si="2239"/>
        <v>0</v>
      </c>
      <c r="SF1243" s="23">
        <f t="shared" si="2240"/>
        <v>0</v>
      </c>
      <c r="SG1243" s="23">
        <f t="shared" si="2241"/>
        <v>0</v>
      </c>
      <c r="SH1243" s="23">
        <f t="shared" si="2242"/>
        <v>0</v>
      </c>
      <c r="SI1243" s="23">
        <f t="shared" si="2243"/>
        <v>0</v>
      </c>
      <c r="SJ1243" s="23">
        <f t="shared" si="2244"/>
        <v>145566.82999999999</v>
      </c>
      <c r="SK1243" s="23">
        <f t="shared" si="2245"/>
        <v>148264.82999999999</v>
      </c>
      <c r="SL1243" s="23">
        <f t="shared" si="2246"/>
        <v>148975.29999999999</v>
      </c>
      <c r="SM1243" s="23">
        <f t="shared" si="2247"/>
        <v>3830.78</v>
      </c>
      <c r="SN1243" s="23">
        <f t="shared" si="2248"/>
        <v>3994.52</v>
      </c>
      <c r="SO1243" s="23">
        <f t="shared" si="2249"/>
        <v>3994.52</v>
      </c>
      <c r="SP1243" s="23">
        <f t="shared" si="2250"/>
        <v>0</v>
      </c>
      <c r="SQ1243" s="23">
        <f t="shared" si="2250"/>
        <v>0</v>
      </c>
      <c r="SR1243" s="23">
        <f t="shared" si="2250"/>
        <v>0</v>
      </c>
      <c r="SS1243" s="23">
        <f t="shared" si="2251"/>
        <v>0</v>
      </c>
      <c r="ST1243" s="23">
        <f t="shared" si="2251"/>
        <v>0</v>
      </c>
      <c r="SU1243" s="23">
        <f t="shared" si="2251"/>
        <v>0</v>
      </c>
      <c r="SV1243" s="28"/>
      <c r="SW1243" s="28"/>
      <c r="SX1243" s="28"/>
      <c r="SY1243" s="23">
        <f t="shared" si="2252"/>
        <v>0</v>
      </c>
      <c r="SZ1243" s="23">
        <f t="shared" si="2253"/>
        <v>0</v>
      </c>
      <c r="TA1243" s="23">
        <f t="shared" si="2254"/>
        <v>0</v>
      </c>
      <c r="TB1243" s="23">
        <f t="shared" si="2255"/>
        <v>0</v>
      </c>
      <c r="TC1243" s="23">
        <f t="shared" si="2256"/>
        <v>0</v>
      </c>
      <c r="TD1243" s="23">
        <f t="shared" si="2257"/>
        <v>0</v>
      </c>
      <c r="TE1243" s="23">
        <f t="shared" si="2258"/>
        <v>144969.98000000001</v>
      </c>
      <c r="TF1243" s="23">
        <f t="shared" si="2259"/>
        <v>147946.03</v>
      </c>
      <c r="TG1243" s="23">
        <f t="shared" si="2260"/>
        <v>148858.98000000001</v>
      </c>
      <c r="TH1243" s="23">
        <f t="shared" si="2261"/>
        <v>2876.51</v>
      </c>
      <c r="TI1243" s="23">
        <f t="shared" si="2262"/>
        <v>2992.66</v>
      </c>
      <c r="TJ1243" s="23">
        <f t="shared" si="2263"/>
        <v>2992.66</v>
      </c>
      <c r="TK1243" s="23">
        <f t="shared" si="2264"/>
        <v>0</v>
      </c>
      <c r="TL1243" s="23">
        <f t="shared" si="2264"/>
        <v>0</v>
      </c>
      <c r="TM1243" s="23">
        <f t="shared" si="2264"/>
        <v>0</v>
      </c>
      <c r="TN1243" s="23">
        <f t="shared" si="2265"/>
        <v>0</v>
      </c>
      <c r="TO1243" s="23">
        <f t="shared" si="2265"/>
        <v>0</v>
      </c>
      <c r="TP1243" s="23">
        <f t="shared" si="2265"/>
        <v>0</v>
      </c>
      <c r="TQ1243" s="28"/>
      <c r="TR1243" s="28"/>
      <c r="TS1243" s="28"/>
      <c r="TT1243" s="23">
        <f t="shared" si="2266"/>
        <v>0</v>
      </c>
      <c r="TU1243" s="23">
        <f t="shared" si="2267"/>
        <v>0</v>
      </c>
      <c r="TV1243" s="23">
        <f t="shared" si="2268"/>
        <v>0</v>
      </c>
      <c r="TW1243" s="23">
        <f t="shared" si="2269"/>
        <v>0</v>
      </c>
      <c r="TX1243" s="23">
        <f t="shared" si="2270"/>
        <v>0</v>
      </c>
      <c r="TY1243" s="23">
        <f t="shared" si="2271"/>
        <v>0</v>
      </c>
      <c r="TZ1243" s="23">
        <f t="shared" si="2272"/>
        <v>141937.35999999999</v>
      </c>
      <c r="UA1243" s="23">
        <f t="shared" si="2273"/>
        <v>144853.12</v>
      </c>
      <c r="UB1243" s="23">
        <f t="shared" si="2274"/>
        <v>145999.47</v>
      </c>
      <c r="UC1243" s="23">
        <f t="shared" si="2275"/>
        <v>3028.02</v>
      </c>
      <c r="UD1243" s="23">
        <f t="shared" si="2276"/>
        <v>3174.1</v>
      </c>
      <c r="UE1243" s="23">
        <f t="shared" si="2277"/>
        <v>3174.1</v>
      </c>
      <c r="UF1243" s="23">
        <f t="shared" si="2278"/>
        <v>0</v>
      </c>
      <c r="UG1243" s="23">
        <f t="shared" si="2278"/>
        <v>0</v>
      </c>
      <c r="UH1243" s="23">
        <f t="shared" si="2278"/>
        <v>0</v>
      </c>
      <c r="UI1243" s="23">
        <f t="shared" si="2279"/>
        <v>0</v>
      </c>
      <c r="UJ1243" s="23">
        <f t="shared" si="2279"/>
        <v>0</v>
      </c>
      <c r="UK1243" s="23">
        <f t="shared" si="2279"/>
        <v>0</v>
      </c>
      <c r="UL1243" s="28"/>
      <c r="UM1243" s="28"/>
      <c r="UN1243" s="28"/>
      <c r="UO1243" s="23">
        <f t="shared" si="2280"/>
        <v>0</v>
      </c>
      <c r="UP1243" s="23">
        <f t="shared" si="2281"/>
        <v>0</v>
      </c>
      <c r="UQ1243" s="23">
        <f t="shared" si="2282"/>
        <v>0</v>
      </c>
      <c r="UR1243" s="23">
        <f t="shared" si="2283"/>
        <v>0</v>
      </c>
      <c r="US1243" s="23">
        <f t="shared" si="2284"/>
        <v>0</v>
      </c>
      <c r="UT1243" s="23">
        <f t="shared" si="2285"/>
        <v>0</v>
      </c>
      <c r="UU1243" s="23">
        <f t="shared" si="2286"/>
        <v>145380.53</v>
      </c>
      <c r="UV1243" s="23">
        <f t="shared" si="2287"/>
        <v>147946.14000000001</v>
      </c>
      <c r="UW1243" s="23">
        <f t="shared" si="2288"/>
        <v>149136.21</v>
      </c>
      <c r="UX1243" s="23">
        <f t="shared" si="2289"/>
        <v>1776.24</v>
      </c>
      <c r="UY1243" s="23">
        <f t="shared" si="2290"/>
        <v>1860.34</v>
      </c>
      <c r="UZ1243" s="23">
        <f t="shared" si="2291"/>
        <v>1860.34</v>
      </c>
      <c r="VA1243" s="23">
        <f t="shared" si="2292"/>
        <v>0</v>
      </c>
      <c r="VB1243" s="23">
        <f t="shared" si="2292"/>
        <v>0</v>
      </c>
      <c r="VC1243" s="23">
        <f t="shared" si="2292"/>
        <v>0</v>
      </c>
      <c r="VD1243" s="23">
        <f t="shared" si="2293"/>
        <v>0</v>
      </c>
      <c r="VE1243" s="23">
        <f t="shared" si="2293"/>
        <v>0</v>
      </c>
      <c r="VF1243" s="23">
        <f t="shared" si="2293"/>
        <v>0</v>
      </c>
      <c r="VG1243" s="28"/>
      <c r="VH1243" s="28"/>
      <c r="VI1243" s="28"/>
      <c r="VJ1243" s="23">
        <f t="shared" si="2294"/>
        <v>0</v>
      </c>
      <c r="VK1243" s="23">
        <f t="shared" si="2295"/>
        <v>0</v>
      </c>
      <c r="VL1243" s="23">
        <f t="shared" si="2296"/>
        <v>0</v>
      </c>
      <c r="VM1243" s="23">
        <f t="shared" si="2297"/>
        <v>0</v>
      </c>
      <c r="VN1243" s="23">
        <f t="shared" si="2298"/>
        <v>0</v>
      </c>
      <c r="VO1243" s="23">
        <f t="shared" si="2299"/>
        <v>0</v>
      </c>
      <c r="VP1243" s="23">
        <f t="shared" si="2300"/>
        <v>143986.85999999999</v>
      </c>
      <c r="VQ1243" s="23">
        <f t="shared" si="2301"/>
        <v>147032.26</v>
      </c>
      <c r="VR1243" s="23">
        <f t="shared" si="2302"/>
        <v>147704.74</v>
      </c>
      <c r="VS1243" s="23">
        <f t="shared" si="2303"/>
        <v>2339.27</v>
      </c>
      <c r="VT1243" s="23">
        <f t="shared" si="2304"/>
        <v>2444.1</v>
      </c>
      <c r="VU1243" s="23">
        <f t="shared" si="2305"/>
        <v>2444.1</v>
      </c>
      <c r="VV1243" s="23">
        <f t="shared" si="2306"/>
        <v>0</v>
      </c>
      <c r="VW1243" s="23">
        <f t="shared" si="2306"/>
        <v>0</v>
      </c>
      <c r="VX1243" s="23">
        <f t="shared" si="2306"/>
        <v>0</v>
      </c>
      <c r="VY1243" s="23">
        <f t="shared" si="2307"/>
        <v>0</v>
      </c>
      <c r="VZ1243" s="23">
        <f t="shared" si="2307"/>
        <v>0</v>
      </c>
      <c r="WA1243" s="23">
        <f t="shared" si="2307"/>
        <v>0</v>
      </c>
      <c r="WB1243" s="28"/>
      <c r="WC1243" s="28"/>
      <c r="WD1243" s="28"/>
      <c r="WE1243" s="23">
        <f t="shared" si="2308"/>
        <v>0</v>
      </c>
      <c r="WF1243" s="23">
        <f t="shared" si="2309"/>
        <v>0</v>
      </c>
      <c r="WG1243" s="23">
        <f t="shared" si="2310"/>
        <v>0</v>
      </c>
      <c r="WH1243" s="23">
        <f t="shared" si="2311"/>
        <v>0</v>
      </c>
      <c r="WI1243" s="23">
        <f t="shared" si="2312"/>
        <v>0</v>
      </c>
      <c r="WJ1243" s="23">
        <f t="shared" si="2313"/>
        <v>0</v>
      </c>
      <c r="WK1243" s="23">
        <f t="shared" si="2314"/>
        <v>145351.48000000001</v>
      </c>
      <c r="WL1243" s="23">
        <f t="shared" si="2315"/>
        <v>147946.07999999999</v>
      </c>
      <c r="WM1243" s="23">
        <f t="shared" si="2316"/>
        <v>149518.32999999999</v>
      </c>
      <c r="WN1243" s="23">
        <f t="shared" si="2317"/>
        <v>2243.8000000000002</v>
      </c>
      <c r="WO1243" s="23">
        <f t="shared" si="2318"/>
        <v>2323.4499999999998</v>
      </c>
      <c r="WP1243" s="23">
        <f t="shared" si="2319"/>
        <v>2323.4499999999998</v>
      </c>
      <c r="WQ1243" s="23">
        <f t="shared" si="2320"/>
        <v>0</v>
      </c>
      <c r="WR1243" s="23">
        <f t="shared" si="2320"/>
        <v>0</v>
      </c>
      <c r="WS1243" s="23">
        <f t="shared" si="2320"/>
        <v>0</v>
      </c>
      <c r="WT1243" s="23">
        <f t="shared" si="2321"/>
        <v>0</v>
      </c>
      <c r="WU1243" s="23">
        <f t="shared" si="2321"/>
        <v>0</v>
      </c>
      <c r="WV1243" s="23">
        <f t="shared" si="2321"/>
        <v>0</v>
      </c>
      <c r="WW1243" s="28"/>
      <c r="WX1243" s="28"/>
      <c r="WY1243" s="28"/>
      <c r="WZ1243" s="23">
        <f t="shared" si="2322"/>
        <v>0</v>
      </c>
      <c r="XA1243" s="23">
        <f t="shared" si="2323"/>
        <v>0</v>
      </c>
      <c r="XB1243" s="23">
        <f t="shared" si="2324"/>
        <v>0</v>
      </c>
      <c r="XC1243" s="23">
        <f t="shared" si="2325"/>
        <v>0</v>
      </c>
      <c r="XD1243" s="23">
        <f t="shared" si="2326"/>
        <v>0</v>
      </c>
      <c r="XE1243" s="23">
        <f t="shared" si="2327"/>
        <v>0</v>
      </c>
      <c r="XF1243" s="23">
        <f t="shared" si="2328"/>
        <v>144785.66</v>
      </c>
      <c r="XG1243" s="23">
        <f t="shared" si="2329"/>
        <v>147946.14000000001</v>
      </c>
      <c r="XH1243" s="23">
        <f t="shared" si="2330"/>
        <v>149159.64000000001</v>
      </c>
      <c r="XI1243" s="23">
        <f t="shared" si="2331"/>
        <v>1747.51</v>
      </c>
      <c r="XJ1243" s="23">
        <f t="shared" si="2332"/>
        <v>1852.58</v>
      </c>
      <c r="XK1243" s="23">
        <f t="shared" si="2333"/>
        <v>1852.58</v>
      </c>
      <c r="XL1243" s="23">
        <f t="shared" si="2334"/>
        <v>0</v>
      </c>
      <c r="XM1243" s="23">
        <f t="shared" si="2334"/>
        <v>0</v>
      </c>
      <c r="XN1243" s="23">
        <f t="shared" si="2334"/>
        <v>0</v>
      </c>
      <c r="XO1243" s="23">
        <f t="shared" si="2335"/>
        <v>0</v>
      </c>
      <c r="XP1243" s="23">
        <f t="shared" si="2335"/>
        <v>0</v>
      </c>
      <c r="XQ1243" s="23">
        <f t="shared" si="2335"/>
        <v>0</v>
      </c>
      <c r="XR1243" s="28"/>
      <c r="XS1243" s="28"/>
      <c r="XT1243" s="28"/>
      <c r="XU1243" s="23">
        <f t="shared" si="2336"/>
        <v>0</v>
      </c>
      <c r="XV1243" s="23">
        <f t="shared" si="2337"/>
        <v>0</v>
      </c>
      <c r="XW1243" s="23">
        <f t="shared" si="2338"/>
        <v>0</v>
      </c>
      <c r="XX1243" s="23">
        <f t="shared" si="2339"/>
        <v>0</v>
      </c>
      <c r="XY1243" s="23">
        <f t="shared" si="2340"/>
        <v>0</v>
      </c>
      <c r="XZ1243" s="23">
        <f t="shared" si="2341"/>
        <v>0</v>
      </c>
      <c r="YA1243" s="23">
        <f t="shared" si="2342"/>
        <v>0</v>
      </c>
      <c r="YB1243" s="23">
        <f t="shared" si="2343"/>
        <v>0</v>
      </c>
      <c r="YC1243" s="23">
        <f t="shared" si="2344"/>
        <v>0</v>
      </c>
      <c r="YD1243" s="23">
        <f t="shared" si="2345"/>
        <v>0</v>
      </c>
      <c r="YE1243" s="23">
        <f t="shared" si="2346"/>
        <v>0</v>
      </c>
      <c r="YF1243" s="23">
        <f t="shared" si="2347"/>
        <v>0</v>
      </c>
      <c r="YG1243" s="23">
        <f t="shared" si="2348"/>
        <v>0</v>
      </c>
      <c r="YH1243" s="23">
        <f t="shared" si="2348"/>
        <v>0</v>
      </c>
      <c r="YI1243" s="23">
        <f t="shared" si="2348"/>
        <v>0</v>
      </c>
      <c r="YJ1243" s="23">
        <f t="shared" si="2349"/>
        <v>0</v>
      </c>
      <c r="YK1243" s="23">
        <f t="shared" si="2349"/>
        <v>0</v>
      </c>
      <c r="YL1243" s="23">
        <f t="shared" si="2349"/>
        <v>0</v>
      </c>
      <c r="YM1243" s="57">
        <f t="shared" si="2350"/>
        <v>2</v>
      </c>
      <c r="YN1243" s="57">
        <f t="shared" si="2350"/>
        <v>2</v>
      </c>
      <c r="YO1243" s="57">
        <f t="shared" si="2350"/>
        <v>2</v>
      </c>
      <c r="YP1243" s="23">
        <f t="shared" si="2351"/>
        <v>280780</v>
      </c>
      <c r="YQ1243" s="23">
        <f t="shared" si="2352"/>
        <v>295892</v>
      </c>
      <c r="YR1243" s="23">
        <f t="shared" si="2353"/>
        <v>295892</v>
      </c>
      <c r="YS1243" s="23">
        <f t="shared" si="2354"/>
        <v>4867.04</v>
      </c>
      <c r="YT1243" s="23">
        <f t="shared" si="2355"/>
        <v>4867.04</v>
      </c>
      <c r="YU1243" s="23">
        <f t="shared" si="2356"/>
        <v>4867.04</v>
      </c>
      <c r="YV1243" s="23">
        <f t="shared" si="2357"/>
        <v>145065.26</v>
      </c>
      <c r="YW1243" s="23">
        <f t="shared" si="2358"/>
        <v>147930.21</v>
      </c>
      <c r="YX1243" s="23">
        <f t="shared" si="2359"/>
        <v>149073.06</v>
      </c>
      <c r="YY1243" s="23">
        <f t="shared" si="2360"/>
        <v>2398.12</v>
      </c>
      <c r="YZ1243" s="23">
        <f t="shared" si="2361"/>
        <v>2489.23</v>
      </c>
      <c r="ZA1243" s="23">
        <f t="shared" si="2362"/>
        <v>2489.23</v>
      </c>
      <c r="ZB1243" s="23">
        <f t="shared" si="2363"/>
        <v>290130.52</v>
      </c>
      <c r="ZC1243" s="23">
        <f t="shared" si="2363"/>
        <v>295860.42</v>
      </c>
      <c r="ZD1243" s="23">
        <f t="shared" si="2363"/>
        <v>298146.12</v>
      </c>
      <c r="ZE1243" s="23">
        <f t="shared" si="2364"/>
        <v>4796.24</v>
      </c>
      <c r="ZF1243" s="23">
        <f t="shared" si="2364"/>
        <v>4978.46</v>
      </c>
      <c r="ZG1243" s="23">
        <f t="shared" si="2364"/>
        <v>4978.46</v>
      </c>
    </row>
    <row r="1244" spans="1:683">
      <c r="A1244" s="85" t="s">
        <v>145</v>
      </c>
      <c r="B1244" s="85" t="s">
        <v>155</v>
      </c>
      <c r="C1244" s="5"/>
      <c r="D1244" s="116"/>
      <c r="E1244" s="74"/>
      <c r="F1244" s="36">
        <f t="shared" si="2365"/>
        <v>21741</v>
      </c>
      <c r="G1244" s="36">
        <f t="shared" si="2365"/>
        <v>22346</v>
      </c>
      <c r="H1244" s="36">
        <f t="shared" si="2365"/>
        <v>22346</v>
      </c>
      <c r="I1244" s="23">
        <f t="shared" si="2366"/>
        <v>2332.27</v>
      </c>
      <c r="J1244" s="23">
        <f t="shared" si="2366"/>
        <v>2332.27</v>
      </c>
      <c r="K1244" s="23">
        <f t="shared" si="2366"/>
        <v>2332.27</v>
      </c>
      <c r="L1244" s="28"/>
      <c r="M1244" s="28"/>
      <c r="N1244" s="28"/>
      <c r="O1244" s="23">
        <f t="shared" si="1916"/>
        <v>0</v>
      </c>
      <c r="P1244" s="23">
        <f t="shared" si="1917"/>
        <v>0</v>
      </c>
      <c r="Q1244" s="23">
        <f t="shared" si="1918"/>
        <v>0</v>
      </c>
      <c r="R1244" s="23">
        <f t="shared" si="1919"/>
        <v>0</v>
      </c>
      <c r="S1244" s="23">
        <f t="shared" si="1920"/>
        <v>0</v>
      </c>
      <c r="T1244" s="23">
        <f t="shared" si="1921"/>
        <v>0</v>
      </c>
      <c r="U1244" s="23">
        <f t="shared" si="1922"/>
        <v>22544.76</v>
      </c>
      <c r="V1244" s="23">
        <f t="shared" si="1923"/>
        <v>22410.880000000001</v>
      </c>
      <c r="W1244" s="23">
        <f t="shared" si="1924"/>
        <v>22668.84</v>
      </c>
      <c r="X1244" s="23">
        <f t="shared" si="1925"/>
        <v>2122.56</v>
      </c>
      <c r="Y1244" s="23">
        <f t="shared" si="1926"/>
        <v>2213.5300000000002</v>
      </c>
      <c r="Z1244" s="23">
        <f t="shared" si="1927"/>
        <v>2213.5300000000002</v>
      </c>
      <c r="AA1244" s="23">
        <f t="shared" si="1928"/>
        <v>0</v>
      </c>
      <c r="AB1244" s="23">
        <f t="shared" si="1928"/>
        <v>0</v>
      </c>
      <c r="AC1244" s="23">
        <f t="shared" si="1928"/>
        <v>0</v>
      </c>
      <c r="AD1244" s="23">
        <f t="shared" si="1929"/>
        <v>0</v>
      </c>
      <c r="AE1244" s="23">
        <f t="shared" si="1929"/>
        <v>0</v>
      </c>
      <c r="AF1244" s="23">
        <f t="shared" si="1929"/>
        <v>0</v>
      </c>
      <c r="AG1244" s="28"/>
      <c r="AH1244" s="28"/>
      <c r="AI1244" s="28"/>
      <c r="AJ1244" s="23">
        <f t="shared" si="1930"/>
        <v>0</v>
      </c>
      <c r="AK1244" s="23">
        <f t="shared" si="1931"/>
        <v>0</v>
      </c>
      <c r="AL1244" s="23">
        <f t="shared" si="1932"/>
        <v>0</v>
      </c>
      <c r="AM1244" s="23">
        <f t="shared" si="1933"/>
        <v>0</v>
      </c>
      <c r="AN1244" s="23">
        <f t="shared" si="1934"/>
        <v>0</v>
      </c>
      <c r="AO1244" s="23">
        <f t="shared" si="1935"/>
        <v>0</v>
      </c>
      <c r="AP1244" s="23">
        <f t="shared" si="1936"/>
        <v>22192.97</v>
      </c>
      <c r="AQ1244" s="23">
        <f t="shared" si="1937"/>
        <v>22023.53</v>
      </c>
      <c r="AR1244" s="23">
        <f t="shared" si="1938"/>
        <v>22195.49</v>
      </c>
      <c r="AS1244" s="23">
        <f t="shared" si="1939"/>
        <v>3374.8</v>
      </c>
      <c r="AT1244" s="23">
        <f t="shared" si="1940"/>
        <v>3418.09</v>
      </c>
      <c r="AU1244" s="23">
        <f t="shared" si="1941"/>
        <v>3418.09</v>
      </c>
      <c r="AV1244" s="23">
        <f t="shared" si="1942"/>
        <v>0</v>
      </c>
      <c r="AW1244" s="23">
        <f t="shared" si="1942"/>
        <v>0</v>
      </c>
      <c r="AX1244" s="23">
        <f t="shared" si="1942"/>
        <v>0</v>
      </c>
      <c r="AY1244" s="23">
        <f t="shared" si="1943"/>
        <v>0</v>
      </c>
      <c r="AZ1244" s="23">
        <f t="shared" si="1943"/>
        <v>0</v>
      </c>
      <c r="BA1244" s="23">
        <f t="shared" si="1943"/>
        <v>0</v>
      </c>
      <c r="BB1244" s="28"/>
      <c r="BC1244" s="28"/>
      <c r="BD1244" s="28"/>
      <c r="BE1244" s="23">
        <f t="shared" si="1944"/>
        <v>0</v>
      </c>
      <c r="BF1244" s="23">
        <f t="shared" si="1945"/>
        <v>0</v>
      </c>
      <c r="BG1244" s="23">
        <f t="shared" si="1946"/>
        <v>0</v>
      </c>
      <c r="BH1244" s="23">
        <f t="shared" si="1947"/>
        <v>0</v>
      </c>
      <c r="BI1244" s="23">
        <f t="shared" si="1948"/>
        <v>0</v>
      </c>
      <c r="BJ1244" s="23">
        <f t="shared" si="1949"/>
        <v>0</v>
      </c>
      <c r="BK1244" s="23">
        <f t="shared" si="1950"/>
        <v>22472.01</v>
      </c>
      <c r="BL1244" s="23">
        <f t="shared" si="1951"/>
        <v>22346.01</v>
      </c>
      <c r="BM1244" s="23">
        <f t="shared" si="1952"/>
        <v>22845.09</v>
      </c>
      <c r="BN1244" s="23">
        <f t="shared" si="1953"/>
        <v>1883.77</v>
      </c>
      <c r="BO1244" s="23">
        <f t="shared" si="1954"/>
        <v>1944.82</v>
      </c>
      <c r="BP1244" s="23">
        <f t="shared" si="1955"/>
        <v>1944.82</v>
      </c>
      <c r="BQ1244" s="23">
        <f t="shared" si="1956"/>
        <v>0</v>
      </c>
      <c r="BR1244" s="23">
        <f t="shared" si="1956"/>
        <v>0</v>
      </c>
      <c r="BS1244" s="23">
        <f t="shared" si="1956"/>
        <v>0</v>
      </c>
      <c r="BT1244" s="23">
        <f t="shared" si="1957"/>
        <v>0</v>
      </c>
      <c r="BU1244" s="23">
        <f t="shared" si="1957"/>
        <v>0</v>
      </c>
      <c r="BV1244" s="23">
        <f t="shared" si="1957"/>
        <v>0</v>
      </c>
      <c r="BW1244" s="28"/>
      <c r="BX1244" s="28"/>
      <c r="BY1244" s="28"/>
      <c r="BZ1244" s="23">
        <f t="shared" si="1958"/>
        <v>0</v>
      </c>
      <c r="CA1244" s="23">
        <f t="shared" si="1959"/>
        <v>0</v>
      </c>
      <c r="CB1244" s="23">
        <f t="shared" si="1960"/>
        <v>0</v>
      </c>
      <c r="CC1244" s="23">
        <f t="shared" si="1961"/>
        <v>0</v>
      </c>
      <c r="CD1244" s="23">
        <f t="shared" si="1962"/>
        <v>0</v>
      </c>
      <c r="CE1244" s="23">
        <f t="shared" si="1963"/>
        <v>0</v>
      </c>
      <c r="CF1244" s="23">
        <f t="shared" si="1964"/>
        <v>22223.87</v>
      </c>
      <c r="CG1244" s="23">
        <f t="shared" si="1965"/>
        <v>22111.16</v>
      </c>
      <c r="CH1244" s="23">
        <f t="shared" si="1966"/>
        <v>22276.52</v>
      </c>
      <c r="CI1244" s="23">
        <f t="shared" si="1967"/>
        <v>2323.87</v>
      </c>
      <c r="CJ1244" s="23">
        <f t="shared" si="1968"/>
        <v>2434.39</v>
      </c>
      <c r="CK1244" s="23">
        <f t="shared" si="1969"/>
        <v>2434.39</v>
      </c>
      <c r="CL1244" s="23">
        <f t="shared" si="1970"/>
        <v>0</v>
      </c>
      <c r="CM1244" s="23">
        <f t="shared" si="1970"/>
        <v>0</v>
      </c>
      <c r="CN1244" s="23">
        <f t="shared" si="1970"/>
        <v>0</v>
      </c>
      <c r="CO1244" s="23">
        <f t="shared" si="1971"/>
        <v>0</v>
      </c>
      <c r="CP1244" s="23">
        <f t="shared" si="1971"/>
        <v>0</v>
      </c>
      <c r="CQ1244" s="23">
        <f t="shared" si="1971"/>
        <v>0</v>
      </c>
      <c r="CR1244" s="28"/>
      <c r="CS1244" s="28"/>
      <c r="CT1244" s="28"/>
      <c r="CU1244" s="23">
        <f t="shared" si="1972"/>
        <v>0</v>
      </c>
      <c r="CV1244" s="23">
        <f t="shared" si="1973"/>
        <v>0</v>
      </c>
      <c r="CW1244" s="23">
        <f t="shared" si="1974"/>
        <v>0</v>
      </c>
      <c r="CX1244" s="23">
        <f t="shared" si="1975"/>
        <v>0</v>
      </c>
      <c r="CY1244" s="23">
        <f t="shared" si="1976"/>
        <v>0</v>
      </c>
      <c r="CZ1244" s="23">
        <f t="shared" si="1977"/>
        <v>0</v>
      </c>
      <c r="DA1244" s="23">
        <f t="shared" si="1978"/>
        <v>22416.81</v>
      </c>
      <c r="DB1244" s="23">
        <f t="shared" si="1979"/>
        <v>22344.92</v>
      </c>
      <c r="DC1244" s="23">
        <f t="shared" si="1980"/>
        <v>22434.86</v>
      </c>
      <c r="DD1244" s="23">
        <f t="shared" si="1981"/>
        <v>1474.49</v>
      </c>
      <c r="DE1244" s="23">
        <f t="shared" si="1982"/>
        <v>1546.45</v>
      </c>
      <c r="DF1244" s="23">
        <f t="shared" si="1983"/>
        <v>1546.45</v>
      </c>
      <c r="DG1244" s="23">
        <f t="shared" si="1984"/>
        <v>0</v>
      </c>
      <c r="DH1244" s="23">
        <f t="shared" si="1984"/>
        <v>0</v>
      </c>
      <c r="DI1244" s="23">
        <f t="shared" si="1984"/>
        <v>0</v>
      </c>
      <c r="DJ1244" s="23">
        <f t="shared" si="1985"/>
        <v>0</v>
      </c>
      <c r="DK1244" s="23">
        <f t="shared" si="1985"/>
        <v>0</v>
      </c>
      <c r="DL1244" s="23">
        <f t="shared" si="1985"/>
        <v>0</v>
      </c>
      <c r="DM1244" s="28"/>
      <c r="DN1244" s="28"/>
      <c r="DO1244" s="28"/>
      <c r="DP1244" s="23">
        <f t="shared" si="1986"/>
        <v>0</v>
      </c>
      <c r="DQ1244" s="23">
        <f t="shared" si="1987"/>
        <v>0</v>
      </c>
      <c r="DR1244" s="23">
        <f t="shared" si="1988"/>
        <v>0</v>
      </c>
      <c r="DS1244" s="23">
        <f t="shared" si="1989"/>
        <v>0</v>
      </c>
      <c r="DT1244" s="23">
        <f t="shared" si="1990"/>
        <v>0</v>
      </c>
      <c r="DU1244" s="23">
        <f t="shared" si="1991"/>
        <v>0</v>
      </c>
      <c r="DV1244" s="23">
        <f t="shared" si="1992"/>
        <v>22496.78</v>
      </c>
      <c r="DW1244" s="23">
        <f t="shared" si="1993"/>
        <v>22345.96</v>
      </c>
      <c r="DX1244" s="23">
        <f t="shared" si="1994"/>
        <v>22517.46</v>
      </c>
      <c r="DY1244" s="23">
        <f t="shared" si="1995"/>
        <v>2257.62</v>
      </c>
      <c r="DZ1244" s="23">
        <f t="shared" si="1996"/>
        <v>2369.34</v>
      </c>
      <c r="EA1244" s="23">
        <f t="shared" si="1997"/>
        <v>2369.34</v>
      </c>
      <c r="EB1244" s="23">
        <f t="shared" si="1998"/>
        <v>0</v>
      </c>
      <c r="EC1244" s="23">
        <f t="shared" si="1998"/>
        <v>0</v>
      </c>
      <c r="ED1244" s="23">
        <f t="shared" si="1998"/>
        <v>0</v>
      </c>
      <c r="EE1244" s="23">
        <f t="shared" si="1999"/>
        <v>0</v>
      </c>
      <c r="EF1244" s="23">
        <f t="shared" si="1999"/>
        <v>0</v>
      </c>
      <c r="EG1244" s="23">
        <f t="shared" si="1999"/>
        <v>0</v>
      </c>
      <c r="EH1244" s="28"/>
      <c r="EI1244" s="28"/>
      <c r="EJ1244" s="28"/>
      <c r="EK1244" s="23">
        <f t="shared" si="2000"/>
        <v>0</v>
      </c>
      <c r="EL1244" s="23">
        <f t="shared" si="2001"/>
        <v>0</v>
      </c>
      <c r="EM1244" s="23">
        <f t="shared" si="2002"/>
        <v>0</v>
      </c>
      <c r="EN1244" s="23">
        <f t="shared" si="2003"/>
        <v>0</v>
      </c>
      <c r="EO1244" s="23">
        <f t="shared" si="2004"/>
        <v>0</v>
      </c>
      <c r="EP1244" s="23">
        <f t="shared" si="2005"/>
        <v>0</v>
      </c>
      <c r="EQ1244" s="23">
        <f t="shared" si="2006"/>
        <v>22523.8</v>
      </c>
      <c r="ER1244" s="23">
        <f t="shared" si="2007"/>
        <v>22346.03</v>
      </c>
      <c r="ES1244" s="23">
        <f t="shared" si="2008"/>
        <v>22580.27</v>
      </c>
      <c r="ET1244" s="23">
        <f t="shared" si="2009"/>
        <v>1918.46</v>
      </c>
      <c r="EU1244" s="23">
        <f t="shared" si="2010"/>
        <v>1981.53</v>
      </c>
      <c r="EV1244" s="23">
        <f t="shared" si="2011"/>
        <v>1981.53</v>
      </c>
      <c r="EW1244" s="23">
        <f t="shared" si="2012"/>
        <v>0</v>
      </c>
      <c r="EX1244" s="23">
        <f t="shared" si="2012"/>
        <v>0</v>
      </c>
      <c r="EY1244" s="23">
        <f t="shared" si="2012"/>
        <v>0</v>
      </c>
      <c r="EZ1244" s="23">
        <f t="shared" si="2013"/>
        <v>0</v>
      </c>
      <c r="FA1244" s="23">
        <f t="shared" si="2013"/>
        <v>0</v>
      </c>
      <c r="FB1244" s="23">
        <f t="shared" si="2013"/>
        <v>0</v>
      </c>
      <c r="FC1244" s="28"/>
      <c r="FD1244" s="28"/>
      <c r="FE1244" s="28"/>
      <c r="FF1244" s="23">
        <f t="shared" si="2014"/>
        <v>0</v>
      </c>
      <c r="FG1244" s="23">
        <f t="shared" si="2015"/>
        <v>0</v>
      </c>
      <c r="FH1244" s="23">
        <f t="shared" si="2016"/>
        <v>0</v>
      </c>
      <c r="FI1244" s="23">
        <f t="shared" si="2017"/>
        <v>0</v>
      </c>
      <c r="FJ1244" s="23">
        <f t="shared" si="2018"/>
        <v>0</v>
      </c>
      <c r="FK1244" s="23">
        <f t="shared" si="2019"/>
        <v>0</v>
      </c>
      <c r="FL1244" s="23">
        <f t="shared" si="2020"/>
        <v>22658.19</v>
      </c>
      <c r="FM1244" s="23">
        <f t="shared" si="2021"/>
        <v>22496.51</v>
      </c>
      <c r="FN1244" s="23">
        <f t="shared" si="2022"/>
        <v>22733.15</v>
      </c>
      <c r="FO1244" s="23">
        <f t="shared" si="2023"/>
        <v>1574.52</v>
      </c>
      <c r="FP1244" s="23">
        <f t="shared" si="2024"/>
        <v>1626.5</v>
      </c>
      <c r="FQ1244" s="23">
        <f t="shared" si="2025"/>
        <v>1626.5</v>
      </c>
      <c r="FR1244" s="23">
        <f t="shared" si="2026"/>
        <v>0</v>
      </c>
      <c r="FS1244" s="23">
        <f t="shared" si="2026"/>
        <v>0</v>
      </c>
      <c r="FT1244" s="23">
        <f t="shared" si="2026"/>
        <v>0</v>
      </c>
      <c r="FU1244" s="23">
        <f t="shared" si="2027"/>
        <v>0</v>
      </c>
      <c r="FV1244" s="23">
        <f t="shared" si="2027"/>
        <v>0</v>
      </c>
      <c r="FW1244" s="23">
        <f t="shared" si="2027"/>
        <v>0</v>
      </c>
      <c r="FX1244" s="28"/>
      <c r="FY1244" s="28"/>
      <c r="FZ1244" s="28"/>
      <c r="GA1244" s="23">
        <f t="shared" si="2028"/>
        <v>0</v>
      </c>
      <c r="GB1244" s="23">
        <f t="shared" si="2029"/>
        <v>0</v>
      </c>
      <c r="GC1244" s="23">
        <f t="shared" si="2030"/>
        <v>0</v>
      </c>
      <c r="GD1244" s="23">
        <f t="shared" si="2031"/>
        <v>0</v>
      </c>
      <c r="GE1244" s="23">
        <f t="shared" si="2032"/>
        <v>0</v>
      </c>
      <c r="GF1244" s="23">
        <f t="shared" si="2033"/>
        <v>0</v>
      </c>
      <c r="GG1244" s="23">
        <f t="shared" si="2034"/>
        <v>22613.39</v>
      </c>
      <c r="GH1244" s="23">
        <f t="shared" si="2035"/>
        <v>22546.09</v>
      </c>
      <c r="GI1244" s="23">
        <f t="shared" si="2036"/>
        <v>22770.91</v>
      </c>
      <c r="GJ1244" s="23">
        <f t="shared" si="2037"/>
        <v>2361.91</v>
      </c>
      <c r="GK1244" s="23">
        <f t="shared" si="2038"/>
        <v>2443.42</v>
      </c>
      <c r="GL1244" s="23">
        <f t="shared" si="2039"/>
        <v>2443.42</v>
      </c>
      <c r="GM1244" s="23">
        <f t="shared" si="2040"/>
        <v>0</v>
      </c>
      <c r="GN1244" s="23">
        <f t="shared" si="2040"/>
        <v>0</v>
      </c>
      <c r="GO1244" s="23">
        <f t="shared" si="2040"/>
        <v>0</v>
      </c>
      <c r="GP1244" s="23">
        <f t="shared" si="2041"/>
        <v>0</v>
      </c>
      <c r="GQ1244" s="23">
        <f t="shared" si="2041"/>
        <v>0</v>
      </c>
      <c r="GR1244" s="23">
        <f t="shared" si="2041"/>
        <v>0</v>
      </c>
      <c r="GS1244" s="28"/>
      <c r="GT1244" s="28"/>
      <c r="GU1244" s="28"/>
      <c r="GV1244" s="23">
        <f t="shared" si="2042"/>
        <v>0</v>
      </c>
      <c r="GW1244" s="23">
        <f t="shared" si="2043"/>
        <v>0</v>
      </c>
      <c r="GX1244" s="23">
        <f t="shared" si="2044"/>
        <v>0</v>
      </c>
      <c r="GY1244" s="23">
        <f t="shared" si="2045"/>
        <v>0</v>
      </c>
      <c r="GZ1244" s="23">
        <f t="shared" si="2046"/>
        <v>0</v>
      </c>
      <c r="HA1244" s="23">
        <f t="shared" si="2047"/>
        <v>0</v>
      </c>
      <c r="HB1244" s="23">
        <f t="shared" si="2048"/>
        <v>22732.86</v>
      </c>
      <c r="HC1244" s="23">
        <f t="shared" si="2049"/>
        <v>22662.68</v>
      </c>
      <c r="HD1244" s="23">
        <f t="shared" si="2050"/>
        <v>22779.86</v>
      </c>
      <c r="HE1244" s="23">
        <f t="shared" si="2051"/>
        <v>2410.15</v>
      </c>
      <c r="HF1244" s="23">
        <f t="shared" si="2052"/>
        <v>2488.5700000000002</v>
      </c>
      <c r="HG1244" s="23">
        <f t="shared" si="2053"/>
        <v>2488.5700000000002</v>
      </c>
      <c r="HH1244" s="23">
        <f t="shared" si="2054"/>
        <v>0</v>
      </c>
      <c r="HI1244" s="23">
        <f t="shared" si="2054"/>
        <v>0</v>
      </c>
      <c r="HJ1244" s="23">
        <f t="shared" si="2054"/>
        <v>0</v>
      </c>
      <c r="HK1244" s="23">
        <f t="shared" si="2055"/>
        <v>0</v>
      </c>
      <c r="HL1244" s="23">
        <f t="shared" si="2055"/>
        <v>0</v>
      </c>
      <c r="HM1244" s="23">
        <f t="shared" si="2055"/>
        <v>0</v>
      </c>
      <c r="HN1244" s="28"/>
      <c r="HO1244" s="28"/>
      <c r="HP1244" s="28"/>
      <c r="HQ1244" s="23">
        <f t="shared" si="2056"/>
        <v>0</v>
      </c>
      <c r="HR1244" s="23">
        <f t="shared" si="2057"/>
        <v>0</v>
      </c>
      <c r="HS1244" s="23">
        <f t="shared" si="2058"/>
        <v>0</v>
      </c>
      <c r="HT1244" s="23">
        <f t="shared" si="2059"/>
        <v>0</v>
      </c>
      <c r="HU1244" s="23">
        <f t="shared" si="2060"/>
        <v>0</v>
      </c>
      <c r="HV1244" s="23">
        <f t="shared" si="2061"/>
        <v>0</v>
      </c>
      <c r="HW1244" s="23">
        <f t="shared" si="2062"/>
        <v>22447.47</v>
      </c>
      <c r="HX1244" s="23">
        <f t="shared" si="2063"/>
        <v>22343.8</v>
      </c>
      <c r="HY1244" s="23">
        <f t="shared" si="2064"/>
        <v>22609.19</v>
      </c>
      <c r="HZ1244" s="23">
        <f t="shared" si="2065"/>
        <v>1982.17</v>
      </c>
      <c r="IA1244" s="23">
        <f t="shared" si="2066"/>
        <v>2059.0300000000002</v>
      </c>
      <c r="IB1244" s="23">
        <f t="shared" si="2067"/>
        <v>2059.0300000000002</v>
      </c>
      <c r="IC1244" s="23">
        <f t="shared" si="2068"/>
        <v>0</v>
      </c>
      <c r="ID1244" s="23">
        <f t="shared" si="2068"/>
        <v>0</v>
      </c>
      <c r="IE1244" s="23">
        <f t="shared" si="2068"/>
        <v>0</v>
      </c>
      <c r="IF1244" s="23">
        <f t="shared" si="2069"/>
        <v>0</v>
      </c>
      <c r="IG1244" s="23">
        <f t="shared" si="2069"/>
        <v>0</v>
      </c>
      <c r="IH1244" s="23">
        <f t="shared" si="2069"/>
        <v>0</v>
      </c>
      <c r="II1244" s="28">
        <v>47</v>
      </c>
      <c r="IJ1244" s="28">
        <v>47</v>
      </c>
      <c r="IK1244" s="28">
        <v>47</v>
      </c>
      <c r="IL1244" s="23">
        <f t="shared" si="2070"/>
        <v>1021827</v>
      </c>
      <c r="IM1244" s="23">
        <f t="shared" si="2071"/>
        <v>1050262</v>
      </c>
      <c r="IN1244" s="23">
        <f t="shared" si="2072"/>
        <v>1050262</v>
      </c>
      <c r="IO1244" s="23">
        <f t="shared" si="2073"/>
        <v>109616.69</v>
      </c>
      <c r="IP1244" s="23">
        <f t="shared" si="2074"/>
        <v>109616.69</v>
      </c>
      <c r="IQ1244" s="23">
        <f t="shared" si="2075"/>
        <v>109616.69</v>
      </c>
      <c r="IR1244" s="23">
        <f t="shared" si="2076"/>
        <v>22350.15</v>
      </c>
      <c r="IS1244" s="23">
        <f t="shared" si="2077"/>
        <v>22346.05</v>
      </c>
      <c r="IT1244" s="23">
        <f t="shared" si="2078"/>
        <v>22346.05</v>
      </c>
      <c r="IU1244" s="23">
        <f t="shared" si="2079"/>
        <v>6435.54</v>
      </c>
      <c r="IV1244" s="23">
        <f t="shared" si="2080"/>
        <v>6772.45</v>
      </c>
      <c r="IW1244" s="23">
        <f t="shared" si="2081"/>
        <v>6772.45</v>
      </c>
      <c r="IX1244" s="23">
        <f t="shared" si="2082"/>
        <v>1050457.05</v>
      </c>
      <c r="IY1244" s="23">
        <f t="shared" si="2082"/>
        <v>1050264.3500000001</v>
      </c>
      <c r="IZ1244" s="23">
        <f t="shared" si="2082"/>
        <v>1050264.3500000001</v>
      </c>
      <c r="JA1244" s="23">
        <f t="shared" si="2083"/>
        <v>302470.38</v>
      </c>
      <c r="JB1244" s="23">
        <f t="shared" si="2083"/>
        <v>318305.15000000002</v>
      </c>
      <c r="JC1244" s="23">
        <f t="shared" si="2083"/>
        <v>318305.15000000002</v>
      </c>
      <c r="JD1244" s="28"/>
      <c r="JE1244" s="28"/>
      <c r="JF1244" s="28"/>
      <c r="JG1244" s="23">
        <f t="shared" si="2084"/>
        <v>0</v>
      </c>
      <c r="JH1244" s="23">
        <f t="shared" si="2085"/>
        <v>0</v>
      </c>
      <c r="JI1244" s="23">
        <f t="shared" si="2086"/>
        <v>0</v>
      </c>
      <c r="JJ1244" s="23">
        <f t="shared" si="2087"/>
        <v>0</v>
      </c>
      <c r="JK1244" s="23">
        <f t="shared" si="2088"/>
        <v>0</v>
      </c>
      <c r="JL1244" s="23">
        <f t="shared" si="2089"/>
        <v>0</v>
      </c>
      <c r="JM1244" s="23">
        <f t="shared" si="2090"/>
        <v>22495.74</v>
      </c>
      <c r="JN1244" s="23">
        <f t="shared" si="2091"/>
        <v>22346.02</v>
      </c>
      <c r="JO1244" s="23">
        <f t="shared" si="2092"/>
        <v>22430.58</v>
      </c>
      <c r="JP1244" s="23">
        <f t="shared" si="2093"/>
        <v>1655.04</v>
      </c>
      <c r="JQ1244" s="23">
        <f t="shared" si="2094"/>
        <v>1730.28</v>
      </c>
      <c r="JR1244" s="23">
        <f t="shared" si="2095"/>
        <v>1730.28</v>
      </c>
      <c r="JS1244" s="23">
        <f t="shared" si="2096"/>
        <v>0</v>
      </c>
      <c r="JT1244" s="23">
        <f t="shared" si="2096"/>
        <v>0</v>
      </c>
      <c r="JU1244" s="23">
        <f t="shared" si="2096"/>
        <v>0</v>
      </c>
      <c r="JV1244" s="23">
        <f t="shared" si="2097"/>
        <v>0</v>
      </c>
      <c r="JW1244" s="23">
        <f t="shared" si="2097"/>
        <v>0</v>
      </c>
      <c r="JX1244" s="23">
        <f t="shared" si="2097"/>
        <v>0</v>
      </c>
      <c r="JY1244" s="28"/>
      <c r="JZ1244" s="28"/>
      <c r="KA1244" s="28"/>
      <c r="KB1244" s="23">
        <f t="shared" si="2098"/>
        <v>0</v>
      </c>
      <c r="KC1244" s="23">
        <f t="shared" si="2099"/>
        <v>0</v>
      </c>
      <c r="KD1244" s="23">
        <f t="shared" si="2100"/>
        <v>0</v>
      </c>
      <c r="KE1244" s="23">
        <f t="shared" si="2101"/>
        <v>0</v>
      </c>
      <c r="KF1244" s="23">
        <f t="shared" si="2102"/>
        <v>0</v>
      </c>
      <c r="KG1244" s="23">
        <f t="shared" si="2103"/>
        <v>0</v>
      </c>
      <c r="KH1244" s="23">
        <f t="shared" si="2104"/>
        <v>22499.22</v>
      </c>
      <c r="KI1244" s="23">
        <f t="shared" si="2105"/>
        <v>22346.02</v>
      </c>
      <c r="KJ1244" s="23">
        <f t="shared" si="2106"/>
        <v>22474.46</v>
      </c>
      <c r="KK1244" s="23">
        <f t="shared" si="2107"/>
        <v>1837.23</v>
      </c>
      <c r="KL1244" s="23">
        <f t="shared" si="2108"/>
        <v>1918.5</v>
      </c>
      <c r="KM1244" s="23">
        <f t="shared" si="2109"/>
        <v>1918.5</v>
      </c>
      <c r="KN1244" s="23">
        <f t="shared" si="2110"/>
        <v>0</v>
      </c>
      <c r="KO1244" s="23">
        <f t="shared" si="2110"/>
        <v>0</v>
      </c>
      <c r="KP1244" s="23">
        <f t="shared" si="2110"/>
        <v>0</v>
      </c>
      <c r="KQ1244" s="23">
        <f t="shared" si="2111"/>
        <v>0</v>
      </c>
      <c r="KR1244" s="23">
        <f t="shared" si="2111"/>
        <v>0</v>
      </c>
      <c r="KS1244" s="23">
        <f t="shared" si="2111"/>
        <v>0</v>
      </c>
      <c r="KT1244" s="28"/>
      <c r="KU1244" s="28"/>
      <c r="KV1244" s="28"/>
      <c r="KW1244" s="23">
        <f t="shared" si="2112"/>
        <v>0</v>
      </c>
      <c r="KX1244" s="23">
        <f t="shared" si="2113"/>
        <v>0</v>
      </c>
      <c r="KY1244" s="23">
        <f t="shared" si="2114"/>
        <v>0</v>
      </c>
      <c r="KZ1244" s="23">
        <f t="shared" si="2115"/>
        <v>0</v>
      </c>
      <c r="LA1244" s="23">
        <f t="shared" si="2116"/>
        <v>0</v>
      </c>
      <c r="LB1244" s="23">
        <f t="shared" si="2117"/>
        <v>0</v>
      </c>
      <c r="LC1244" s="23">
        <f t="shared" si="2118"/>
        <v>22111.93</v>
      </c>
      <c r="LD1244" s="23">
        <f t="shared" si="2119"/>
        <v>21948.14</v>
      </c>
      <c r="LE1244" s="23">
        <f t="shared" si="2120"/>
        <v>22114.55</v>
      </c>
      <c r="LF1244" s="23">
        <f t="shared" si="2121"/>
        <v>3075.24</v>
      </c>
      <c r="LG1244" s="23">
        <f t="shared" si="2122"/>
        <v>3189.55</v>
      </c>
      <c r="LH1244" s="23">
        <f t="shared" si="2123"/>
        <v>3189.55</v>
      </c>
      <c r="LI1244" s="23">
        <f t="shared" si="2124"/>
        <v>0</v>
      </c>
      <c r="LJ1244" s="23">
        <f t="shared" si="2124"/>
        <v>0</v>
      </c>
      <c r="LK1244" s="23">
        <f t="shared" si="2124"/>
        <v>0</v>
      </c>
      <c r="LL1244" s="23">
        <f t="shared" si="2125"/>
        <v>0</v>
      </c>
      <c r="LM1244" s="23">
        <f t="shared" si="2125"/>
        <v>0</v>
      </c>
      <c r="LN1244" s="23">
        <f t="shared" si="2125"/>
        <v>0</v>
      </c>
      <c r="LO1244" s="28"/>
      <c r="LP1244" s="28"/>
      <c r="LQ1244" s="28"/>
      <c r="LR1244" s="23">
        <f t="shared" si="2126"/>
        <v>0</v>
      </c>
      <c r="LS1244" s="23">
        <f t="shared" si="2127"/>
        <v>0</v>
      </c>
      <c r="LT1244" s="23">
        <f t="shared" si="2128"/>
        <v>0</v>
      </c>
      <c r="LU1244" s="23">
        <f t="shared" si="2129"/>
        <v>0</v>
      </c>
      <c r="LV1244" s="23">
        <f t="shared" si="2130"/>
        <v>0</v>
      </c>
      <c r="LW1244" s="23">
        <f t="shared" si="2131"/>
        <v>0</v>
      </c>
      <c r="LX1244" s="23">
        <f t="shared" si="2132"/>
        <v>22473.54</v>
      </c>
      <c r="LY1244" s="23">
        <f t="shared" si="2133"/>
        <v>22345.98</v>
      </c>
      <c r="LZ1244" s="23">
        <f t="shared" si="2134"/>
        <v>22432.3</v>
      </c>
      <c r="MA1244" s="23">
        <f t="shared" si="2135"/>
        <v>2215.9899999999998</v>
      </c>
      <c r="MB1244" s="23">
        <f t="shared" si="2136"/>
        <v>2323.11</v>
      </c>
      <c r="MC1244" s="23">
        <f t="shared" si="2137"/>
        <v>2323.11</v>
      </c>
      <c r="MD1244" s="23">
        <f t="shared" si="2138"/>
        <v>0</v>
      </c>
      <c r="ME1244" s="23">
        <f t="shared" si="2138"/>
        <v>0</v>
      </c>
      <c r="MF1244" s="23">
        <f t="shared" si="2138"/>
        <v>0</v>
      </c>
      <c r="MG1244" s="23">
        <f t="shared" si="2139"/>
        <v>0</v>
      </c>
      <c r="MH1244" s="23">
        <f t="shared" si="2139"/>
        <v>0</v>
      </c>
      <c r="MI1244" s="23">
        <f t="shared" si="2139"/>
        <v>0</v>
      </c>
      <c r="MJ1244" s="28"/>
      <c r="MK1244" s="28"/>
      <c r="ML1244" s="28"/>
      <c r="MM1244" s="23">
        <f t="shared" si="2140"/>
        <v>0</v>
      </c>
      <c r="MN1244" s="23">
        <f t="shared" si="2141"/>
        <v>0</v>
      </c>
      <c r="MO1244" s="23">
        <f t="shared" si="2142"/>
        <v>0</v>
      </c>
      <c r="MP1244" s="23">
        <f t="shared" si="2143"/>
        <v>0</v>
      </c>
      <c r="MQ1244" s="23">
        <f t="shared" si="2144"/>
        <v>0</v>
      </c>
      <c r="MR1244" s="23">
        <f t="shared" si="2145"/>
        <v>0</v>
      </c>
      <c r="MS1244" s="23">
        <f t="shared" si="2146"/>
        <v>22533.84</v>
      </c>
      <c r="MT1244" s="23">
        <f t="shared" si="2147"/>
        <v>22385.919999999998</v>
      </c>
      <c r="MU1244" s="23">
        <f t="shared" si="2148"/>
        <v>22572.9</v>
      </c>
      <c r="MV1244" s="23">
        <f t="shared" si="2149"/>
        <v>2190.9499999999998</v>
      </c>
      <c r="MW1244" s="23">
        <f t="shared" si="2150"/>
        <v>2245.4499999999998</v>
      </c>
      <c r="MX1244" s="23">
        <f t="shared" si="2151"/>
        <v>2245.4499999999998</v>
      </c>
      <c r="MY1244" s="23">
        <f t="shared" si="2152"/>
        <v>0</v>
      </c>
      <c r="MZ1244" s="23">
        <f t="shared" si="2152"/>
        <v>0</v>
      </c>
      <c r="NA1244" s="23">
        <f t="shared" si="2152"/>
        <v>0</v>
      </c>
      <c r="NB1244" s="23">
        <f t="shared" si="2153"/>
        <v>0</v>
      </c>
      <c r="NC1244" s="23">
        <f t="shared" si="2153"/>
        <v>0</v>
      </c>
      <c r="ND1244" s="23">
        <f t="shared" si="2153"/>
        <v>0</v>
      </c>
      <c r="NE1244" s="28"/>
      <c r="NF1244" s="28"/>
      <c r="NG1244" s="28"/>
      <c r="NH1244" s="23">
        <f t="shared" si="2154"/>
        <v>0</v>
      </c>
      <c r="NI1244" s="23">
        <f t="shared" si="2155"/>
        <v>0</v>
      </c>
      <c r="NJ1244" s="23">
        <f t="shared" si="2156"/>
        <v>0</v>
      </c>
      <c r="NK1244" s="23">
        <f t="shared" si="2157"/>
        <v>0</v>
      </c>
      <c r="NL1244" s="23">
        <f t="shared" si="2158"/>
        <v>0</v>
      </c>
      <c r="NM1244" s="23">
        <f t="shared" si="2159"/>
        <v>0</v>
      </c>
      <c r="NN1244" s="23">
        <f t="shared" si="2160"/>
        <v>22475.759999999998</v>
      </c>
      <c r="NO1244" s="23">
        <f t="shared" si="2161"/>
        <v>22346.02</v>
      </c>
      <c r="NP1244" s="23">
        <f t="shared" si="2162"/>
        <v>22527.82</v>
      </c>
      <c r="NQ1244" s="23">
        <f t="shared" si="2163"/>
        <v>2699.04</v>
      </c>
      <c r="NR1244" s="23">
        <f t="shared" si="2164"/>
        <v>2795.46</v>
      </c>
      <c r="NS1244" s="23">
        <f t="shared" si="2165"/>
        <v>2795.46</v>
      </c>
      <c r="NT1244" s="23">
        <f t="shared" si="2166"/>
        <v>0</v>
      </c>
      <c r="NU1244" s="23">
        <f t="shared" si="2166"/>
        <v>0</v>
      </c>
      <c r="NV1244" s="23">
        <f t="shared" si="2166"/>
        <v>0</v>
      </c>
      <c r="NW1244" s="23">
        <f t="shared" si="2167"/>
        <v>0</v>
      </c>
      <c r="NX1244" s="23">
        <f t="shared" si="2167"/>
        <v>0</v>
      </c>
      <c r="NY1244" s="23">
        <f t="shared" si="2167"/>
        <v>0</v>
      </c>
      <c r="NZ1244" s="28"/>
      <c r="OA1244" s="28"/>
      <c r="OB1244" s="28"/>
      <c r="OC1244" s="23">
        <f t="shared" si="2168"/>
        <v>0</v>
      </c>
      <c r="OD1244" s="23">
        <f t="shared" si="2169"/>
        <v>0</v>
      </c>
      <c r="OE1244" s="23">
        <f t="shared" si="2170"/>
        <v>0</v>
      </c>
      <c r="OF1244" s="23">
        <f t="shared" si="2171"/>
        <v>0</v>
      </c>
      <c r="OG1244" s="23">
        <f t="shared" si="2172"/>
        <v>0</v>
      </c>
      <c r="OH1244" s="23">
        <f t="shared" si="2173"/>
        <v>0</v>
      </c>
      <c r="OI1244" s="23">
        <f t="shared" si="2174"/>
        <v>22480.84</v>
      </c>
      <c r="OJ1244" s="23">
        <f t="shared" si="2175"/>
        <v>22346.02</v>
      </c>
      <c r="OK1244" s="23">
        <f t="shared" si="2176"/>
        <v>22448.82</v>
      </c>
      <c r="OL1244" s="23">
        <f t="shared" si="2177"/>
        <v>2607.41</v>
      </c>
      <c r="OM1244" s="23">
        <f t="shared" si="2178"/>
        <v>2732.65</v>
      </c>
      <c r="ON1244" s="23">
        <f t="shared" si="2179"/>
        <v>2732.65</v>
      </c>
      <c r="OO1244" s="23">
        <f t="shared" si="2180"/>
        <v>0</v>
      </c>
      <c r="OP1244" s="23">
        <f t="shared" si="2180"/>
        <v>0</v>
      </c>
      <c r="OQ1244" s="23">
        <f t="shared" si="2180"/>
        <v>0</v>
      </c>
      <c r="OR1244" s="23">
        <f t="shared" si="2181"/>
        <v>0</v>
      </c>
      <c r="OS1244" s="23">
        <f t="shared" si="2181"/>
        <v>0</v>
      </c>
      <c r="OT1244" s="23">
        <f t="shared" si="2181"/>
        <v>0</v>
      </c>
      <c r="OU1244" s="28"/>
      <c r="OV1244" s="28"/>
      <c r="OW1244" s="28"/>
      <c r="OX1244" s="23">
        <f t="shared" si="2182"/>
        <v>0</v>
      </c>
      <c r="OY1244" s="23">
        <f t="shared" si="2183"/>
        <v>0</v>
      </c>
      <c r="OZ1244" s="23">
        <f t="shared" si="2184"/>
        <v>0</v>
      </c>
      <c r="PA1244" s="23">
        <f t="shared" si="2185"/>
        <v>0</v>
      </c>
      <c r="PB1244" s="23">
        <f t="shared" si="2186"/>
        <v>0</v>
      </c>
      <c r="PC1244" s="23">
        <f t="shared" si="2187"/>
        <v>0</v>
      </c>
      <c r="PD1244" s="23">
        <f t="shared" si="2188"/>
        <v>22483.11</v>
      </c>
      <c r="PE1244" s="23">
        <f t="shared" si="2189"/>
        <v>22345.97</v>
      </c>
      <c r="PF1244" s="23">
        <f t="shared" si="2190"/>
        <v>22571.52</v>
      </c>
      <c r="PG1244" s="23">
        <f t="shared" si="2191"/>
        <v>2713.79</v>
      </c>
      <c r="PH1244" s="23">
        <f t="shared" si="2192"/>
        <v>2791.94</v>
      </c>
      <c r="PI1244" s="23">
        <f t="shared" si="2193"/>
        <v>2791.94</v>
      </c>
      <c r="PJ1244" s="23">
        <f t="shared" si="2194"/>
        <v>0</v>
      </c>
      <c r="PK1244" s="23">
        <f t="shared" si="2194"/>
        <v>0</v>
      </c>
      <c r="PL1244" s="23">
        <f t="shared" si="2194"/>
        <v>0</v>
      </c>
      <c r="PM1244" s="23">
        <f t="shared" si="2195"/>
        <v>0</v>
      </c>
      <c r="PN1244" s="23">
        <f t="shared" si="2195"/>
        <v>0</v>
      </c>
      <c r="PO1244" s="23">
        <f t="shared" si="2195"/>
        <v>0</v>
      </c>
      <c r="PP1244" s="28"/>
      <c r="PQ1244" s="28"/>
      <c r="PR1244" s="28"/>
      <c r="PS1244" s="23">
        <f t="shared" si="2196"/>
        <v>0</v>
      </c>
      <c r="PT1244" s="23">
        <f t="shared" si="2197"/>
        <v>0</v>
      </c>
      <c r="PU1244" s="23">
        <f t="shared" si="2198"/>
        <v>0</v>
      </c>
      <c r="PV1244" s="23">
        <f t="shared" si="2199"/>
        <v>0</v>
      </c>
      <c r="PW1244" s="23">
        <f t="shared" si="2200"/>
        <v>0</v>
      </c>
      <c r="PX1244" s="23">
        <f t="shared" si="2201"/>
        <v>0</v>
      </c>
      <c r="PY1244" s="23">
        <f t="shared" si="2202"/>
        <v>22642</v>
      </c>
      <c r="PZ1244" s="23">
        <f t="shared" si="2203"/>
        <v>22527.68</v>
      </c>
      <c r="QA1244" s="23">
        <f t="shared" si="2204"/>
        <v>22733.48</v>
      </c>
      <c r="QB1244" s="23">
        <f t="shared" si="2205"/>
        <v>2562.17</v>
      </c>
      <c r="QC1244" s="23">
        <f t="shared" si="2206"/>
        <v>2638.36</v>
      </c>
      <c r="QD1244" s="23">
        <f t="shared" si="2207"/>
        <v>2638.36</v>
      </c>
      <c r="QE1244" s="23">
        <f t="shared" si="2208"/>
        <v>0</v>
      </c>
      <c r="QF1244" s="23">
        <f t="shared" si="2208"/>
        <v>0</v>
      </c>
      <c r="QG1244" s="23">
        <f t="shared" si="2208"/>
        <v>0</v>
      </c>
      <c r="QH1244" s="23">
        <f t="shared" si="2209"/>
        <v>0</v>
      </c>
      <c r="QI1244" s="23">
        <f t="shared" si="2209"/>
        <v>0</v>
      </c>
      <c r="QJ1244" s="23">
        <f t="shared" si="2209"/>
        <v>0</v>
      </c>
      <c r="QK1244" s="28"/>
      <c r="QL1244" s="28"/>
      <c r="QM1244" s="28"/>
      <c r="QN1244" s="23">
        <f t="shared" si="2210"/>
        <v>0</v>
      </c>
      <c r="QO1244" s="23">
        <f t="shared" si="2211"/>
        <v>0</v>
      </c>
      <c r="QP1244" s="23">
        <f t="shared" si="2212"/>
        <v>0</v>
      </c>
      <c r="QQ1244" s="23">
        <f t="shared" si="2213"/>
        <v>0</v>
      </c>
      <c r="QR1244" s="23">
        <f t="shared" si="2214"/>
        <v>0</v>
      </c>
      <c r="QS1244" s="23">
        <f t="shared" si="2215"/>
        <v>0</v>
      </c>
      <c r="QT1244" s="23">
        <f t="shared" si="2216"/>
        <v>22409.52</v>
      </c>
      <c r="QU1244" s="23">
        <f t="shared" si="2217"/>
        <v>22345.97</v>
      </c>
      <c r="QV1244" s="23">
        <f t="shared" si="2218"/>
        <v>22487.95</v>
      </c>
      <c r="QW1244" s="23">
        <f t="shared" si="2219"/>
        <v>1835.57</v>
      </c>
      <c r="QX1244" s="23">
        <f t="shared" si="2220"/>
        <v>1884.72</v>
      </c>
      <c r="QY1244" s="23">
        <f t="shared" si="2221"/>
        <v>1884.72</v>
      </c>
      <c r="QZ1244" s="23">
        <f t="shared" si="2222"/>
        <v>0</v>
      </c>
      <c r="RA1244" s="23">
        <f t="shared" si="2222"/>
        <v>0</v>
      </c>
      <c r="RB1244" s="23">
        <f t="shared" si="2222"/>
        <v>0</v>
      </c>
      <c r="RC1244" s="23">
        <f t="shared" si="2223"/>
        <v>0</v>
      </c>
      <c r="RD1244" s="23">
        <f t="shared" si="2223"/>
        <v>0</v>
      </c>
      <c r="RE1244" s="23">
        <f t="shared" si="2223"/>
        <v>0</v>
      </c>
      <c r="RF1244" s="28"/>
      <c r="RG1244" s="28"/>
      <c r="RH1244" s="28"/>
      <c r="RI1244" s="23">
        <f t="shared" si="2224"/>
        <v>0</v>
      </c>
      <c r="RJ1244" s="23">
        <f t="shared" si="2225"/>
        <v>0</v>
      </c>
      <c r="RK1244" s="23">
        <f t="shared" si="2226"/>
        <v>0</v>
      </c>
      <c r="RL1244" s="23">
        <f t="shared" si="2227"/>
        <v>0</v>
      </c>
      <c r="RM1244" s="23">
        <f t="shared" si="2228"/>
        <v>0</v>
      </c>
      <c r="RN1244" s="23">
        <f t="shared" si="2229"/>
        <v>0</v>
      </c>
      <c r="RO1244" s="23">
        <f t="shared" si="2230"/>
        <v>22885.119999999999</v>
      </c>
      <c r="RP1244" s="23">
        <f t="shared" si="2231"/>
        <v>22719.63</v>
      </c>
      <c r="RQ1244" s="23">
        <f t="shared" si="2232"/>
        <v>22824.93</v>
      </c>
      <c r="RR1244" s="23">
        <f t="shared" si="2233"/>
        <v>2267.4899999999998</v>
      </c>
      <c r="RS1244" s="23">
        <f t="shared" si="2234"/>
        <v>2351.65</v>
      </c>
      <c r="RT1244" s="23">
        <f t="shared" si="2235"/>
        <v>2351.65</v>
      </c>
      <c r="RU1244" s="23">
        <f t="shared" si="2236"/>
        <v>0</v>
      </c>
      <c r="RV1244" s="23">
        <f t="shared" si="2236"/>
        <v>0</v>
      </c>
      <c r="RW1244" s="23">
        <f t="shared" si="2236"/>
        <v>0</v>
      </c>
      <c r="RX1244" s="23">
        <f t="shared" si="2237"/>
        <v>0</v>
      </c>
      <c r="RY1244" s="23">
        <f t="shared" si="2237"/>
        <v>0</v>
      </c>
      <c r="RZ1244" s="23">
        <f t="shared" si="2237"/>
        <v>0</v>
      </c>
      <c r="SA1244" s="28"/>
      <c r="SB1244" s="28"/>
      <c r="SC1244" s="28"/>
      <c r="SD1244" s="23">
        <f t="shared" si="2238"/>
        <v>0</v>
      </c>
      <c r="SE1244" s="23">
        <f t="shared" si="2239"/>
        <v>0</v>
      </c>
      <c r="SF1244" s="23">
        <f t="shared" si="2240"/>
        <v>0</v>
      </c>
      <c r="SG1244" s="23">
        <f t="shared" si="2241"/>
        <v>0</v>
      </c>
      <c r="SH1244" s="23">
        <f t="shared" si="2242"/>
        <v>0</v>
      </c>
      <c r="SI1244" s="23">
        <f t="shared" si="2243"/>
        <v>0</v>
      </c>
      <c r="SJ1244" s="23">
        <f t="shared" si="2244"/>
        <v>22542.69</v>
      </c>
      <c r="SK1244" s="23">
        <f t="shared" si="2245"/>
        <v>22394.16</v>
      </c>
      <c r="SL1244" s="23">
        <f t="shared" si="2246"/>
        <v>22501.47</v>
      </c>
      <c r="SM1244" s="23">
        <f t="shared" si="2247"/>
        <v>3671.39</v>
      </c>
      <c r="SN1244" s="23">
        <f t="shared" si="2248"/>
        <v>3828.33</v>
      </c>
      <c r="SO1244" s="23">
        <f t="shared" si="2249"/>
        <v>3828.33</v>
      </c>
      <c r="SP1244" s="23">
        <f t="shared" si="2250"/>
        <v>0</v>
      </c>
      <c r="SQ1244" s="23">
        <f t="shared" si="2250"/>
        <v>0</v>
      </c>
      <c r="SR1244" s="23">
        <f t="shared" si="2250"/>
        <v>0</v>
      </c>
      <c r="SS1244" s="23">
        <f t="shared" si="2251"/>
        <v>0</v>
      </c>
      <c r="ST1244" s="23">
        <f t="shared" si="2251"/>
        <v>0</v>
      </c>
      <c r="SU1244" s="23">
        <f t="shared" si="2251"/>
        <v>0</v>
      </c>
      <c r="SV1244" s="28"/>
      <c r="SW1244" s="28"/>
      <c r="SX1244" s="28"/>
      <c r="SY1244" s="23">
        <f t="shared" si="2252"/>
        <v>0</v>
      </c>
      <c r="SZ1244" s="23">
        <f t="shared" si="2253"/>
        <v>0</v>
      </c>
      <c r="TA1244" s="23">
        <f t="shared" si="2254"/>
        <v>0</v>
      </c>
      <c r="TB1244" s="23">
        <f t="shared" si="2255"/>
        <v>0</v>
      </c>
      <c r="TC1244" s="23">
        <f t="shared" si="2256"/>
        <v>0</v>
      </c>
      <c r="TD1244" s="23">
        <f t="shared" si="2257"/>
        <v>0</v>
      </c>
      <c r="TE1244" s="23">
        <f t="shared" si="2258"/>
        <v>22450.26</v>
      </c>
      <c r="TF1244" s="23">
        <f t="shared" si="2259"/>
        <v>22346</v>
      </c>
      <c r="TG1244" s="23">
        <f t="shared" si="2260"/>
        <v>22483.9</v>
      </c>
      <c r="TH1244" s="23">
        <f t="shared" si="2261"/>
        <v>2756.83</v>
      </c>
      <c r="TI1244" s="23">
        <f t="shared" si="2262"/>
        <v>2868.15</v>
      </c>
      <c r="TJ1244" s="23">
        <f t="shared" si="2263"/>
        <v>2868.15</v>
      </c>
      <c r="TK1244" s="23">
        <f t="shared" si="2264"/>
        <v>0</v>
      </c>
      <c r="TL1244" s="23">
        <f t="shared" si="2264"/>
        <v>0</v>
      </c>
      <c r="TM1244" s="23">
        <f t="shared" si="2264"/>
        <v>0</v>
      </c>
      <c r="TN1244" s="23">
        <f t="shared" si="2265"/>
        <v>0</v>
      </c>
      <c r="TO1244" s="23">
        <f t="shared" si="2265"/>
        <v>0</v>
      </c>
      <c r="TP1244" s="23">
        <f t="shared" si="2265"/>
        <v>0</v>
      </c>
      <c r="TQ1244" s="28"/>
      <c r="TR1244" s="28"/>
      <c r="TS1244" s="28"/>
      <c r="TT1244" s="23">
        <f t="shared" si="2266"/>
        <v>0</v>
      </c>
      <c r="TU1244" s="23">
        <f t="shared" si="2267"/>
        <v>0</v>
      </c>
      <c r="TV1244" s="23">
        <f t="shared" si="2268"/>
        <v>0</v>
      </c>
      <c r="TW1244" s="23">
        <f t="shared" si="2269"/>
        <v>0</v>
      </c>
      <c r="TX1244" s="23">
        <f t="shared" si="2270"/>
        <v>0</v>
      </c>
      <c r="TY1244" s="23">
        <f t="shared" si="2271"/>
        <v>0</v>
      </c>
      <c r="TZ1244" s="23">
        <f t="shared" si="2272"/>
        <v>21980.63</v>
      </c>
      <c r="UA1244" s="23">
        <f t="shared" si="2273"/>
        <v>21878.85</v>
      </c>
      <c r="UB1244" s="23">
        <f t="shared" si="2274"/>
        <v>22051.99</v>
      </c>
      <c r="UC1244" s="23">
        <f t="shared" si="2275"/>
        <v>2902.04</v>
      </c>
      <c r="UD1244" s="23">
        <f t="shared" si="2276"/>
        <v>3042.03</v>
      </c>
      <c r="UE1244" s="23">
        <f t="shared" si="2277"/>
        <v>3042.03</v>
      </c>
      <c r="UF1244" s="23">
        <f t="shared" si="2278"/>
        <v>0</v>
      </c>
      <c r="UG1244" s="23">
        <f t="shared" si="2278"/>
        <v>0</v>
      </c>
      <c r="UH1244" s="23">
        <f t="shared" si="2278"/>
        <v>0</v>
      </c>
      <c r="UI1244" s="23">
        <f t="shared" si="2279"/>
        <v>0</v>
      </c>
      <c r="UJ1244" s="23">
        <f t="shared" si="2279"/>
        <v>0</v>
      </c>
      <c r="UK1244" s="23">
        <f t="shared" si="2279"/>
        <v>0</v>
      </c>
      <c r="UL1244" s="28"/>
      <c r="UM1244" s="28"/>
      <c r="UN1244" s="28"/>
      <c r="UO1244" s="23">
        <f t="shared" si="2280"/>
        <v>0</v>
      </c>
      <c r="UP1244" s="23">
        <f t="shared" si="2281"/>
        <v>0</v>
      </c>
      <c r="UQ1244" s="23">
        <f t="shared" si="2282"/>
        <v>0</v>
      </c>
      <c r="UR1244" s="23">
        <f t="shared" si="2283"/>
        <v>0</v>
      </c>
      <c r="US1244" s="23">
        <f t="shared" si="2284"/>
        <v>0</v>
      </c>
      <c r="UT1244" s="23">
        <f t="shared" si="2285"/>
        <v>0</v>
      </c>
      <c r="UU1244" s="23">
        <f t="shared" si="2286"/>
        <v>22513.84</v>
      </c>
      <c r="UV1244" s="23">
        <f t="shared" si="2287"/>
        <v>22346.02</v>
      </c>
      <c r="UW1244" s="23">
        <f t="shared" si="2288"/>
        <v>22525.77</v>
      </c>
      <c r="UX1244" s="23">
        <f t="shared" si="2289"/>
        <v>1702.34</v>
      </c>
      <c r="UY1244" s="23">
        <f t="shared" si="2290"/>
        <v>1782.94</v>
      </c>
      <c r="UZ1244" s="23">
        <f t="shared" si="2291"/>
        <v>1782.94</v>
      </c>
      <c r="VA1244" s="23">
        <f t="shared" si="2292"/>
        <v>0</v>
      </c>
      <c r="VB1244" s="23">
        <f t="shared" si="2292"/>
        <v>0</v>
      </c>
      <c r="VC1244" s="23">
        <f t="shared" si="2292"/>
        <v>0</v>
      </c>
      <c r="VD1244" s="23">
        <f t="shared" si="2293"/>
        <v>0</v>
      </c>
      <c r="VE1244" s="23">
        <f t="shared" si="2293"/>
        <v>0</v>
      </c>
      <c r="VF1244" s="23">
        <f t="shared" si="2293"/>
        <v>0</v>
      </c>
      <c r="VG1244" s="28"/>
      <c r="VH1244" s="28"/>
      <c r="VI1244" s="28"/>
      <c r="VJ1244" s="23">
        <f t="shared" si="2294"/>
        <v>0</v>
      </c>
      <c r="VK1244" s="23">
        <f t="shared" si="2295"/>
        <v>0</v>
      </c>
      <c r="VL1244" s="23">
        <f t="shared" si="2296"/>
        <v>0</v>
      </c>
      <c r="VM1244" s="23">
        <f t="shared" si="2297"/>
        <v>0</v>
      </c>
      <c r="VN1244" s="23">
        <f t="shared" si="2298"/>
        <v>0</v>
      </c>
      <c r="VO1244" s="23">
        <f t="shared" si="2299"/>
        <v>0</v>
      </c>
      <c r="VP1244" s="23">
        <f t="shared" si="2300"/>
        <v>22298.01</v>
      </c>
      <c r="VQ1244" s="23">
        <f t="shared" si="2301"/>
        <v>22207.99</v>
      </c>
      <c r="VR1244" s="23">
        <f t="shared" si="2302"/>
        <v>22309.56</v>
      </c>
      <c r="VS1244" s="23">
        <f t="shared" si="2303"/>
        <v>2241.94</v>
      </c>
      <c r="VT1244" s="23">
        <f t="shared" si="2304"/>
        <v>2342.41</v>
      </c>
      <c r="VU1244" s="23">
        <f t="shared" si="2305"/>
        <v>2342.41</v>
      </c>
      <c r="VV1244" s="23">
        <f t="shared" si="2306"/>
        <v>0</v>
      </c>
      <c r="VW1244" s="23">
        <f t="shared" si="2306"/>
        <v>0</v>
      </c>
      <c r="VX1244" s="23">
        <f t="shared" si="2306"/>
        <v>0</v>
      </c>
      <c r="VY1244" s="23">
        <f t="shared" si="2307"/>
        <v>0</v>
      </c>
      <c r="VZ1244" s="23">
        <f t="shared" si="2307"/>
        <v>0</v>
      </c>
      <c r="WA1244" s="23">
        <f t="shared" si="2307"/>
        <v>0</v>
      </c>
      <c r="WB1244" s="28"/>
      <c r="WC1244" s="28"/>
      <c r="WD1244" s="28"/>
      <c r="WE1244" s="23">
        <f t="shared" si="2308"/>
        <v>0</v>
      </c>
      <c r="WF1244" s="23">
        <f t="shared" si="2309"/>
        <v>0</v>
      </c>
      <c r="WG1244" s="23">
        <f t="shared" si="2310"/>
        <v>0</v>
      </c>
      <c r="WH1244" s="23">
        <f t="shared" si="2311"/>
        <v>0</v>
      </c>
      <c r="WI1244" s="23">
        <f t="shared" si="2312"/>
        <v>0</v>
      </c>
      <c r="WJ1244" s="23">
        <f t="shared" si="2313"/>
        <v>0</v>
      </c>
      <c r="WK1244" s="23">
        <f t="shared" si="2314"/>
        <v>22509.34</v>
      </c>
      <c r="WL1244" s="23">
        <f t="shared" si="2315"/>
        <v>22346.01</v>
      </c>
      <c r="WM1244" s="23">
        <f t="shared" si="2316"/>
        <v>22583.49</v>
      </c>
      <c r="WN1244" s="23">
        <f t="shared" si="2317"/>
        <v>2150.44</v>
      </c>
      <c r="WO1244" s="23">
        <f t="shared" si="2318"/>
        <v>2226.7800000000002</v>
      </c>
      <c r="WP1244" s="23">
        <f t="shared" si="2319"/>
        <v>2226.7800000000002</v>
      </c>
      <c r="WQ1244" s="23">
        <f t="shared" si="2320"/>
        <v>0</v>
      </c>
      <c r="WR1244" s="23">
        <f t="shared" si="2320"/>
        <v>0</v>
      </c>
      <c r="WS1244" s="23">
        <f t="shared" si="2320"/>
        <v>0</v>
      </c>
      <c r="WT1244" s="23">
        <f t="shared" si="2321"/>
        <v>0</v>
      </c>
      <c r="WU1244" s="23">
        <f t="shared" si="2321"/>
        <v>0</v>
      </c>
      <c r="WV1244" s="23">
        <f t="shared" si="2321"/>
        <v>0</v>
      </c>
      <c r="WW1244" s="28"/>
      <c r="WX1244" s="28"/>
      <c r="WY1244" s="28"/>
      <c r="WZ1244" s="23">
        <f t="shared" si="2322"/>
        <v>0</v>
      </c>
      <c r="XA1244" s="23">
        <f t="shared" si="2323"/>
        <v>0</v>
      </c>
      <c r="XB1244" s="23">
        <f t="shared" si="2324"/>
        <v>0</v>
      </c>
      <c r="XC1244" s="23">
        <f t="shared" si="2325"/>
        <v>0</v>
      </c>
      <c r="XD1244" s="23">
        <f t="shared" si="2326"/>
        <v>0</v>
      </c>
      <c r="XE1244" s="23">
        <f t="shared" si="2327"/>
        <v>0</v>
      </c>
      <c r="XF1244" s="23">
        <f t="shared" si="2328"/>
        <v>22421.72</v>
      </c>
      <c r="XG1244" s="23">
        <f t="shared" si="2329"/>
        <v>22346.02</v>
      </c>
      <c r="XH1244" s="23">
        <f t="shared" si="2330"/>
        <v>22529.31</v>
      </c>
      <c r="XI1244" s="23">
        <f t="shared" si="2331"/>
        <v>1674.8</v>
      </c>
      <c r="XJ1244" s="23">
        <f t="shared" si="2332"/>
        <v>1775.5</v>
      </c>
      <c r="XK1244" s="23">
        <f t="shared" si="2333"/>
        <v>1775.5</v>
      </c>
      <c r="XL1244" s="23">
        <f t="shared" si="2334"/>
        <v>0</v>
      </c>
      <c r="XM1244" s="23">
        <f t="shared" si="2334"/>
        <v>0</v>
      </c>
      <c r="XN1244" s="23">
        <f t="shared" si="2334"/>
        <v>0</v>
      </c>
      <c r="XO1244" s="23">
        <f t="shared" si="2335"/>
        <v>0</v>
      </c>
      <c r="XP1244" s="23">
        <f t="shared" si="2335"/>
        <v>0</v>
      </c>
      <c r="XQ1244" s="23">
        <f t="shared" si="2335"/>
        <v>0</v>
      </c>
      <c r="XR1244" s="28"/>
      <c r="XS1244" s="28"/>
      <c r="XT1244" s="28"/>
      <c r="XU1244" s="23">
        <f t="shared" si="2336"/>
        <v>0</v>
      </c>
      <c r="XV1244" s="23">
        <f t="shared" si="2337"/>
        <v>0</v>
      </c>
      <c r="XW1244" s="23">
        <f t="shared" si="2338"/>
        <v>0</v>
      </c>
      <c r="XX1244" s="23">
        <f t="shared" si="2339"/>
        <v>0</v>
      </c>
      <c r="XY1244" s="23">
        <f t="shared" si="2340"/>
        <v>0</v>
      </c>
      <c r="XZ1244" s="23">
        <f t="shared" si="2341"/>
        <v>0</v>
      </c>
      <c r="YA1244" s="23">
        <f t="shared" si="2342"/>
        <v>0</v>
      </c>
      <c r="YB1244" s="23">
        <f t="shared" si="2343"/>
        <v>0</v>
      </c>
      <c r="YC1244" s="23">
        <f t="shared" si="2344"/>
        <v>0</v>
      </c>
      <c r="YD1244" s="23">
        <f t="shared" si="2345"/>
        <v>0</v>
      </c>
      <c r="YE1244" s="23">
        <f t="shared" si="2346"/>
        <v>0</v>
      </c>
      <c r="YF1244" s="23">
        <f t="shared" si="2347"/>
        <v>0</v>
      </c>
      <c r="YG1244" s="23">
        <f t="shared" si="2348"/>
        <v>0</v>
      </c>
      <c r="YH1244" s="23">
        <f t="shared" si="2348"/>
        <v>0</v>
      </c>
      <c r="YI1244" s="23">
        <f t="shared" si="2348"/>
        <v>0</v>
      </c>
      <c r="YJ1244" s="23">
        <f t="shared" si="2349"/>
        <v>0</v>
      </c>
      <c r="YK1244" s="23">
        <f t="shared" si="2349"/>
        <v>0</v>
      </c>
      <c r="YL1244" s="23">
        <f t="shared" si="2349"/>
        <v>0</v>
      </c>
      <c r="YM1244" s="57">
        <f t="shared" si="2350"/>
        <v>47</v>
      </c>
      <c r="YN1244" s="57">
        <f t="shared" si="2350"/>
        <v>47</v>
      </c>
      <c r="YO1244" s="57">
        <f t="shared" si="2350"/>
        <v>47</v>
      </c>
      <c r="YP1244" s="23">
        <f t="shared" si="2351"/>
        <v>1021827</v>
      </c>
      <c r="YQ1244" s="23">
        <f t="shared" si="2352"/>
        <v>1050262</v>
      </c>
      <c r="YR1244" s="23">
        <f t="shared" si="2353"/>
        <v>1050262</v>
      </c>
      <c r="YS1244" s="23">
        <f t="shared" si="2354"/>
        <v>109616.69</v>
      </c>
      <c r="YT1244" s="23">
        <f t="shared" si="2355"/>
        <v>109616.69</v>
      </c>
      <c r="YU1244" s="23">
        <f t="shared" si="2356"/>
        <v>109616.69</v>
      </c>
      <c r="YV1244" s="23">
        <f t="shared" si="2357"/>
        <v>22465.02</v>
      </c>
      <c r="YW1244" s="23">
        <f t="shared" si="2358"/>
        <v>22343.61</v>
      </c>
      <c r="YX1244" s="23">
        <f t="shared" si="2359"/>
        <v>22516.23</v>
      </c>
      <c r="YY1244" s="23">
        <f t="shared" si="2360"/>
        <v>2298.34</v>
      </c>
      <c r="YZ1244" s="23">
        <f t="shared" si="2361"/>
        <v>2385.66</v>
      </c>
      <c r="ZA1244" s="23">
        <f t="shared" si="2362"/>
        <v>2385.66</v>
      </c>
      <c r="ZB1244" s="23">
        <f t="shared" si="2363"/>
        <v>1055855.94</v>
      </c>
      <c r="ZC1244" s="23">
        <f t="shared" si="2363"/>
        <v>1050149.67</v>
      </c>
      <c r="ZD1244" s="23">
        <f t="shared" si="2363"/>
        <v>1058262.81</v>
      </c>
      <c r="ZE1244" s="23">
        <f t="shared" si="2364"/>
        <v>108021.98</v>
      </c>
      <c r="ZF1244" s="23">
        <f t="shared" si="2364"/>
        <v>112126.02</v>
      </c>
      <c r="ZG1244" s="23">
        <f t="shared" si="2364"/>
        <v>112126.02</v>
      </c>
    </row>
    <row r="1245" spans="1:683" hidden="1">
      <c r="A1245" s="19" t="s">
        <v>148</v>
      </c>
      <c r="B1245" s="85"/>
      <c r="C1245" s="5"/>
      <c r="D1245" s="116"/>
      <c r="E1245" s="74"/>
      <c r="F1245" s="36">
        <f t="shared" si="2365"/>
        <v>0</v>
      </c>
      <c r="G1245" s="36">
        <f t="shared" si="2365"/>
        <v>0</v>
      </c>
      <c r="H1245" s="36">
        <f t="shared" si="2365"/>
        <v>0</v>
      </c>
      <c r="I1245" s="23">
        <f t="shared" si="2366"/>
        <v>0</v>
      </c>
      <c r="J1245" s="23">
        <f t="shared" si="2366"/>
        <v>0</v>
      </c>
      <c r="K1245" s="23">
        <f t="shared" si="2366"/>
        <v>0</v>
      </c>
      <c r="L1245" s="28"/>
      <c r="M1245" s="28"/>
      <c r="N1245" s="28"/>
      <c r="O1245" s="23">
        <f t="shared" si="1916"/>
        <v>0</v>
      </c>
      <c r="P1245" s="23">
        <f t="shared" si="1917"/>
        <v>0</v>
      </c>
      <c r="Q1245" s="23">
        <f t="shared" si="1918"/>
        <v>0</v>
      </c>
      <c r="R1245" s="23">
        <f t="shared" si="1919"/>
        <v>0</v>
      </c>
      <c r="S1245" s="23">
        <f t="shared" si="1920"/>
        <v>0</v>
      </c>
      <c r="T1245" s="23">
        <f t="shared" si="1921"/>
        <v>0</v>
      </c>
      <c r="U1245" s="23">
        <f t="shared" si="1922"/>
        <v>0</v>
      </c>
      <c r="V1245" s="23">
        <f t="shared" si="1923"/>
        <v>0</v>
      </c>
      <c r="W1245" s="23">
        <f t="shared" si="1924"/>
        <v>0</v>
      </c>
      <c r="X1245" s="23">
        <f t="shared" si="1925"/>
        <v>0</v>
      </c>
      <c r="Y1245" s="23">
        <f t="shared" si="1926"/>
        <v>0</v>
      </c>
      <c r="Z1245" s="23">
        <f t="shared" si="1927"/>
        <v>0</v>
      </c>
      <c r="AA1245" s="23">
        <f t="shared" si="1928"/>
        <v>0</v>
      </c>
      <c r="AB1245" s="23">
        <f t="shared" si="1928"/>
        <v>0</v>
      </c>
      <c r="AC1245" s="23">
        <f t="shared" si="1928"/>
        <v>0</v>
      </c>
      <c r="AD1245" s="23">
        <f t="shared" si="1929"/>
        <v>0</v>
      </c>
      <c r="AE1245" s="23">
        <f t="shared" si="1929"/>
        <v>0</v>
      </c>
      <c r="AF1245" s="23">
        <f t="shared" si="1929"/>
        <v>0</v>
      </c>
      <c r="AG1245" s="28"/>
      <c r="AH1245" s="28"/>
      <c r="AI1245" s="28"/>
      <c r="AJ1245" s="23">
        <f t="shared" si="1930"/>
        <v>0</v>
      </c>
      <c r="AK1245" s="23">
        <f t="shared" si="1931"/>
        <v>0</v>
      </c>
      <c r="AL1245" s="23">
        <f t="shared" si="1932"/>
        <v>0</v>
      </c>
      <c r="AM1245" s="23">
        <f t="shared" si="1933"/>
        <v>0</v>
      </c>
      <c r="AN1245" s="23">
        <f t="shared" si="1934"/>
        <v>0</v>
      </c>
      <c r="AO1245" s="23">
        <f t="shared" si="1935"/>
        <v>0</v>
      </c>
      <c r="AP1245" s="23">
        <f t="shared" si="1936"/>
        <v>0</v>
      </c>
      <c r="AQ1245" s="23">
        <f t="shared" si="1937"/>
        <v>0</v>
      </c>
      <c r="AR1245" s="23">
        <f t="shared" si="1938"/>
        <v>0</v>
      </c>
      <c r="AS1245" s="23">
        <f t="shared" si="1939"/>
        <v>0</v>
      </c>
      <c r="AT1245" s="23">
        <f t="shared" si="1940"/>
        <v>0</v>
      </c>
      <c r="AU1245" s="23">
        <f t="shared" si="1941"/>
        <v>0</v>
      </c>
      <c r="AV1245" s="23">
        <f t="shared" si="1942"/>
        <v>0</v>
      </c>
      <c r="AW1245" s="23">
        <f t="shared" si="1942"/>
        <v>0</v>
      </c>
      <c r="AX1245" s="23">
        <f t="shared" si="1942"/>
        <v>0</v>
      </c>
      <c r="AY1245" s="23">
        <f t="shared" si="1943"/>
        <v>0</v>
      </c>
      <c r="AZ1245" s="23">
        <f t="shared" si="1943"/>
        <v>0</v>
      </c>
      <c r="BA1245" s="23">
        <f t="shared" si="1943"/>
        <v>0</v>
      </c>
      <c r="BB1245" s="28"/>
      <c r="BC1245" s="28"/>
      <c r="BD1245" s="28"/>
      <c r="BE1245" s="23">
        <f t="shared" si="1944"/>
        <v>0</v>
      </c>
      <c r="BF1245" s="23">
        <f t="shared" si="1945"/>
        <v>0</v>
      </c>
      <c r="BG1245" s="23">
        <f t="shared" si="1946"/>
        <v>0</v>
      </c>
      <c r="BH1245" s="23">
        <f t="shared" si="1947"/>
        <v>0</v>
      </c>
      <c r="BI1245" s="23">
        <f t="shared" si="1948"/>
        <v>0</v>
      </c>
      <c r="BJ1245" s="23">
        <f t="shared" si="1949"/>
        <v>0</v>
      </c>
      <c r="BK1245" s="23">
        <f t="shared" si="1950"/>
        <v>0</v>
      </c>
      <c r="BL1245" s="23">
        <f t="shared" si="1951"/>
        <v>0</v>
      </c>
      <c r="BM1245" s="23">
        <f t="shared" si="1952"/>
        <v>0</v>
      </c>
      <c r="BN1245" s="23">
        <f t="shared" si="1953"/>
        <v>0</v>
      </c>
      <c r="BO1245" s="23">
        <f t="shared" si="1954"/>
        <v>0</v>
      </c>
      <c r="BP1245" s="23">
        <f t="shared" si="1955"/>
        <v>0</v>
      </c>
      <c r="BQ1245" s="23">
        <f t="shared" si="1956"/>
        <v>0</v>
      </c>
      <c r="BR1245" s="23">
        <f t="shared" si="1956"/>
        <v>0</v>
      </c>
      <c r="BS1245" s="23">
        <f t="shared" si="1956"/>
        <v>0</v>
      </c>
      <c r="BT1245" s="23">
        <f t="shared" si="1957"/>
        <v>0</v>
      </c>
      <c r="BU1245" s="23">
        <f t="shared" si="1957"/>
        <v>0</v>
      </c>
      <c r="BV1245" s="23">
        <f t="shared" si="1957"/>
        <v>0</v>
      </c>
      <c r="BW1245" s="28"/>
      <c r="BX1245" s="28"/>
      <c r="BY1245" s="28"/>
      <c r="BZ1245" s="23">
        <f t="shared" si="1958"/>
        <v>0</v>
      </c>
      <c r="CA1245" s="23">
        <f t="shared" si="1959"/>
        <v>0</v>
      </c>
      <c r="CB1245" s="23">
        <f t="shared" si="1960"/>
        <v>0</v>
      </c>
      <c r="CC1245" s="23">
        <f t="shared" si="1961"/>
        <v>0</v>
      </c>
      <c r="CD1245" s="23">
        <f t="shared" si="1962"/>
        <v>0</v>
      </c>
      <c r="CE1245" s="23">
        <f t="shared" si="1963"/>
        <v>0</v>
      </c>
      <c r="CF1245" s="23">
        <f t="shared" si="1964"/>
        <v>0</v>
      </c>
      <c r="CG1245" s="23">
        <f t="shared" si="1965"/>
        <v>0</v>
      </c>
      <c r="CH1245" s="23">
        <f t="shared" si="1966"/>
        <v>0</v>
      </c>
      <c r="CI1245" s="23">
        <f t="shared" si="1967"/>
        <v>0</v>
      </c>
      <c r="CJ1245" s="23">
        <f t="shared" si="1968"/>
        <v>0</v>
      </c>
      <c r="CK1245" s="23">
        <f t="shared" si="1969"/>
        <v>0</v>
      </c>
      <c r="CL1245" s="23">
        <f t="shared" si="1970"/>
        <v>0</v>
      </c>
      <c r="CM1245" s="23">
        <f t="shared" si="1970"/>
        <v>0</v>
      </c>
      <c r="CN1245" s="23">
        <f t="shared" si="1970"/>
        <v>0</v>
      </c>
      <c r="CO1245" s="23">
        <f t="shared" si="1971"/>
        <v>0</v>
      </c>
      <c r="CP1245" s="23">
        <f t="shared" si="1971"/>
        <v>0</v>
      </c>
      <c r="CQ1245" s="23">
        <f t="shared" si="1971"/>
        <v>0</v>
      </c>
      <c r="CR1245" s="28"/>
      <c r="CS1245" s="28"/>
      <c r="CT1245" s="28"/>
      <c r="CU1245" s="23">
        <f t="shared" si="1972"/>
        <v>0</v>
      </c>
      <c r="CV1245" s="23">
        <f t="shared" si="1973"/>
        <v>0</v>
      </c>
      <c r="CW1245" s="23">
        <f t="shared" si="1974"/>
        <v>0</v>
      </c>
      <c r="CX1245" s="23">
        <f t="shared" si="1975"/>
        <v>0</v>
      </c>
      <c r="CY1245" s="23">
        <f t="shared" si="1976"/>
        <v>0</v>
      </c>
      <c r="CZ1245" s="23">
        <f t="shared" si="1977"/>
        <v>0</v>
      </c>
      <c r="DA1245" s="23">
        <f t="shared" si="1978"/>
        <v>0</v>
      </c>
      <c r="DB1245" s="23">
        <f t="shared" si="1979"/>
        <v>0</v>
      </c>
      <c r="DC1245" s="23">
        <f t="shared" si="1980"/>
        <v>0</v>
      </c>
      <c r="DD1245" s="23">
        <f t="shared" si="1981"/>
        <v>0</v>
      </c>
      <c r="DE1245" s="23">
        <f t="shared" si="1982"/>
        <v>0</v>
      </c>
      <c r="DF1245" s="23">
        <f t="shared" si="1983"/>
        <v>0</v>
      </c>
      <c r="DG1245" s="23">
        <f t="shared" si="1984"/>
        <v>0</v>
      </c>
      <c r="DH1245" s="23">
        <f t="shared" si="1984"/>
        <v>0</v>
      </c>
      <c r="DI1245" s="23">
        <f t="shared" si="1984"/>
        <v>0</v>
      </c>
      <c r="DJ1245" s="23">
        <f t="shared" si="1985"/>
        <v>0</v>
      </c>
      <c r="DK1245" s="23">
        <f t="shared" si="1985"/>
        <v>0</v>
      </c>
      <c r="DL1245" s="23">
        <f t="shared" si="1985"/>
        <v>0</v>
      </c>
      <c r="DM1245" s="28"/>
      <c r="DN1245" s="28"/>
      <c r="DO1245" s="28"/>
      <c r="DP1245" s="23">
        <f t="shared" si="1986"/>
        <v>0</v>
      </c>
      <c r="DQ1245" s="23">
        <f t="shared" si="1987"/>
        <v>0</v>
      </c>
      <c r="DR1245" s="23">
        <f t="shared" si="1988"/>
        <v>0</v>
      </c>
      <c r="DS1245" s="23">
        <f t="shared" si="1989"/>
        <v>0</v>
      </c>
      <c r="DT1245" s="23">
        <f t="shared" si="1990"/>
        <v>0</v>
      </c>
      <c r="DU1245" s="23">
        <f t="shared" si="1991"/>
        <v>0</v>
      </c>
      <c r="DV1245" s="23">
        <f t="shared" si="1992"/>
        <v>0</v>
      </c>
      <c r="DW1245" s="23">
        <f t="shared" si="1993"/>
        <v>0</v>
      </c>
      <c r="DX1245" s="23">
        <f t="shared" si="1994"/>
        <v>0</v>
      </c>
      <c r="DY1245" s="23">
        <f t="shared" si="1995"/>
        <v>0</v>
      </c>
      <c r="DZ1245" s="23">
        <f t="shared" si="1996"/>
        <v>0</v>
      </c>
      <c r="EA1245" s="23">
        <f t="shared" si="1997"/>
        <v>0</v>
      </c>
      <c r="EB1245" s="23">
        <f t="shared" si="1998"/>
        <v>0</v>
      </c>
      <c r="EC1245" s="23">
        <f t="shared" si="1998"/>
        <v>0</v>
      </c>
      <c r="ED1245" s="23">
        <f t="shared" si="1998"/>
        <v>0</v>
      </c>
      <c r="EE1245" s="23">
        <f t="shared" si="1999"/>
        <v>0</v>
      </c>
      <c r="EF1245" s="23">
        <f t="shared" si="1999"/>
        <v>0</v>
      </c>
      <c r="EG1245" s="23">
        <f t="shared" si="1999"/>
        <v>0</v>
      </c>
      <c r="EH1245" s="28"/>
      <c r="EI1245" s="28"/>
      <c r="EJ1245" s="28"/>
      <c r="EK1245" s="23">
        <f t="shared" si="2000"/>
        <v>0</v>
      </c>
      <c r="EL1245" s="23">
        <f t="shared" si="2001"/>
        <v>0</v>
      </c>
      <c r="EM1245" s="23">
        <f t="shared" si="2002"/>
        <v>0</v>
      </c>
      <c r="EN1245" s="23">
        <f t="shared" si="2003"/>
        <v>0</v>
      </c>
      <c r="EO1245" s="23">
        <f t="shared" si="2004"/>
        <v>0</v>
      </c>
      <c r="EP1245" s="23">
        <f t="shared" si="2005"/>
        <v>0</v>
      </c>
      <c r="EQ1245" s="23">
        <f t="shared" si="2006"/>
        <v>0</v>
      </c>
      <c r="ER1245" s="23">
        <f t="shared" si="2007"/>
        <v>0</v>
      </c>
      <c r="ES1245" s="23">
        <f t="shared" si="2008"/>
        <v>0</v>
      </c>
      <c r="ET1245" s="23">
        <f t="shared" si="2009"/>
        <v>0</v>
      </c>
      <c r="EU1245" s="23">
        <f t="shared" si="2010"/>
        <v>0</v>
      </c>
      <c r="EV1245" s="23">
        <f t="shared" si="2011"/>
        <v>0</v>
      </c>
      <c r="EW1245" s="23">
        <f t="shared" si="2012"/>
        <v>0</v>
      </c>
      <c r="EX1245" s="23">
        <f t="shared" si="2012"/>
        <v>0</v>
      </c>
      <c r="EY1245" s="23">
        <f t="shared" si="2012"/>
        <v>0</v>
      </c>
      <c r="EZ1245" s="23">
        <f t="shared" si="2013"/>
        <v>0</v>
      </c>
      <c r="FA1245" s="23">
        <f t="shared" si="2013"/>
        <v>0</v>
      </c>
      <c r="FB1245" s="23">
        <f t="shared" si="2013"/>
        <v>0</v>
      </c>
      <c r="FC1245" s="28"/>
      <c r="FD1245" s="28"/>
      <c r="FE1245" s="28"/>
      <c r="FF1245" s="23">
        <f t="shared" si="2014"/>
        <v>0</v>
      </c>
      <c r="FG1245" s="23">
        <f t="shared" si="2015"/>
        <v>0</v>
      </c>
      <c r="FH1245" s="23">
        <f t="shared" si="2016"/>
        <v>0</v>
      </c>
      <c r="FI1245" s="23">
        <f t="shared" si="2017"/>
        <v>0</v>
      </c>
      <c r="FJ1245" s="23">
        <f t="shared" si="2018"/>
        <v>0</v>
      </c>
      <c r="FK1245" s="23">
        <f t="shared" si="2019"/>
        <v>0</v>
      </c>
      <c r="FL1245" s="23">
        <f t="shared" si="2020"/>
        <v>0</v>
      </c>
      <c r="FM1245" s="23">
        <f t="shared" si="2021"/>
        <v>0</v>
      </c>
      <c r="FN1245" s="23">
        <f t="shared" si="2022"/>
        <v>0</v>
      </c>
      <c r="FO1245" s="23">
        <f t="shared" si="2023"/>
        <v>0</v>
      </c>
      <c r="FP1245" s="23">
        <f t="shared" si="2024"/>
        <v>0</v>
      </c>
      <c r="FQ1245" s="23">
        <f t="shared" si="2025"/>
        <v>0</v>
      </c>
      <c r="FR1245" s="23">
        <f t="shared" si="2026"/>
        <v>0</v>
      </c>
      <c r="FS1245" s="23">
        <f t="shared" si="2026"/>
        <v>0</v>
      </c>
      <c r="FT1245" s="23">
        <f t="shared" si="2026"/>
        <v>0</v>
      </c>
      <c r="FU1245" s="23">
        <f t="shared" si="2027"/>
        <v>0</v>
      </c>
      <c r="FV1245" s="23">
        <f t="shared" si="2027"/>
        <v>0</v>
      </c>
      <c r="FW1245" s="23">
        <f t="shared" si="2027"/>
        <v>0</v>
      </c>
      <c r="FX1245" s="28"/>
      <c r="FY1245" s="28"/>
      <c r="FZ1245" s="28"/>
      <c r="GA1245" s="23">
        <f t="shared" si="2028"/>
        <v>0</v>
      </c>
      <c r="GB1245" s="23">
        <f t="shared" si="2029"/>
        <v>0</v>
      </c>
      <c r="GC1245" s="23">
        <f t="shared" si="2030"/>
        <v>0</v>
      </c>
      <c r="GD1245" s="23">
        <f t="shared" si="2031"/>
        <v>0</v>
      </c>
      <c r="GE1245" s="23">
        <f t="shared" si="2032"/>
        <v>0</v>
      </c>
      <c r="GF1245" s="23">
        <f t="shared" si="2033"/>
        <v>0</v>
      </c>
      <c r="GG1245" s="23">
        <f t="shared" si="2034"/>
        <v>0</v>
      </c>
      <c r="GH1245" s="23">
        <f t="shared" si="2035"/>
        <v>0</v>
      </c>
      <c r="GI1245" s="23">
        <f t="shared" si="2036"/>
        <v>0</v>
      </c>
      <c r="GJ1245" s="23">
        <f t="shared" si="2037"/>
        <v>0</v>
      </c>
      <c r="GK1245" s="23">
        <f t="shared" si="2038"/>
        <v>0</v>
      </c>
      <c r="GL1245" s="23">
        <f t="shared" si="2039"/>
        <v>0</v>
      </c>
      <c r="GM1245" s="23">
        <f t="shared" si="2040"/>
        <v>0</v>
      </c>
      <c r="GN1245" s="23">
        <f t="shared" si="2040"/>
        <v>0</v>
      </c>
      <c r="GO1245" s="23">
        <f t="shared" si="2040"/>
        <v>0</v>
      </c>
      <c r="GP1245" s="23">
        <f t="shared" si="2041"/>
        <v>0</v>
      </c>
      <c r="GQ1245" s="23">
        <f t="shared" si="2041"/>
        <v>0</v>
      </c>
      <c r="GR1245" s="23">
        <f t="shared" si="2041"/>
        <v>0</v>
      </c>
      <c r="GS1245" s="28"/>
      <c r="GT1245" s="28"/>
      <c r="GU1245" s="28"/>
      <c r="GV1245" s="23">
        <f t="shared" si="2042"/>
        <v>0</v>
      </c>
      <c r="GW1245" s="23">
        <f t="shared" si="2043"/>
        <v>0</v>
      </c>
      <c r="GX1245" s="23">
        <f t="shared" si="2044"/>
        <v>0</v>
      </c>
      <c r="GY1245" s="23">
        <f t="shared" si="2045"/>
        <v>0</v>
      </c>
      <c r="GZ1245" s="23">
        <f t="shared" si="2046"/>
        <v>0</v>
      </c>
      <c r="HA1245" s="23">
        <f t="shared" si="2047"/>
        <v>0</v>
      </c>
      <c r="HB1245" s="23">
        <f t="shared" si="2048"/>
        <v>0</v>
      </c>
      <c r="HC1245" s="23">
        <f t="shared" si="2049"/>
        <v>0</v>
      </c>
      <c r="HD1245" s="23">
        <f t="shared" si="2050"/>
        <v>0</v>
      </c>
      <c r="HE1245" s="23">
        <f t="shared" si="2051"/>
        <v>0</v>
      </c>
      <c r="HF1245" s="23">
        <f t="shared" si="2052"/>
        <v>0</v>
      </c>
      <c r="HG1245" s="23">
        <f t="shared" si="2053"/>
        <v>0</v>
      </c>
      <c r="HH1245" s="23">
        <f t="shared" si="2054"/>
        <v>0</v>
      </c>
      <c r="HI1245" s="23">
        <f t="shared" si="2054"/>
        <v>0</v>
      </c>
      <c r="HJ1245" s="23">
        <f t="shared" si="2054"/>
        <v>0</v>
      </c>
      <c r="HK1245" s="23">
        <f t="shared" si="2055"/>
        <v>0</v>
      </c>
      <c r="HL1245" s="23">
        <f t="shared" si="2055"/>
        <v>0</v>
      </c>
      <c r="HM1245" s="23">
        <f t="shared" si="2055"/>
        <v>0</v>
      </c>
      <c r="HN1245" s="28"/>
      <c r="HO1245" s="28"/>
      <c r="HP1245" s="28"/>
      <c r="HQ1245" s="23">
        <f t="shared" si="2056"/>
        <v>0</v>
      </c>
      <c r="HR1245" s="23">
        <f t="shared" si="2057"/>
        <v>0</v>
      </c>
      <c r="HS1245" s="23">
        <f t="shared" si="2058"/>
        <v>0</v>
      </c>
      <c r="HT1245" s="23">
        <f t="shared" si="2059"/>
        <v>0</v>
      </c>
      <c r="HU1245" s="23">
        <f t="shared" si="2060"/>
        <v>0</v>
      </c>
      <c r="HV1245" s="23">
        <f t="shared" si="2061"/>
        <v>0</v>
      </c>
      <c r="HW1245" s="23">
        <f t="shared" si="2062"/>
        <v>0</v>
      </c>
      <c r="HX1245" s="23">
        <f t="shared" si="2063"/>
        <v>0</v>
      </c>
      <c r="HY1245" s="23">
        <f t="shared" si="2064"/>
        <v>0</v>
      </c>
      <c r="HZ1245" s="23">
        <f t="shared" si="2065"/>
        <v>0</v>
      </c>
      <c r="IA1245" s="23">
        <f t="shared" si="2066"/>
        <v>0</v>
      </c>
      <c r="IB1245" s="23">
        <f t="shared" si="2067"/>
        <v>0</v>
      </c>
      <c r="IC1245" s="23">
        <f t="shared" si="2068"/>
        <v>0</v>
      </c>
      <c r="ID1245" s="23">
        <f t="shared" si="2068"/>
        <v>0</v>
      </c>
      <c r="IE1245" s="23">
        <f t="shared" si="2068"/>
        <v>0</v>
      </c>
      <c r="IF1245" s="23">
        <f t="shared" si="2069"/>
        <v>0</v>
      </c>
      <c r="IG1245" s="23">
        <f t="shared" si="2069"/>
        <v>0</v>
      </c>
      <c r="IH1245" s="23">
        <f t="shared" si="2069"/>
        <v>0</v>
      </c>
      <c r="II1245" s="28"/>
      <c r="IJ1245" s="28"/>
      <c r="IK1245" s="28"/>
      <c r="IL1245" s="23">
        <f t="shared" si="2070"/>
        <v>0</v>
      </c>
      <c r="IM1245" s="23">
        <f t="shared" si="2071"/>
        <v>0</v>
      </c>
      <c r="IN1245" s="23">
        <f t="shared" si="2072"/>
        <v>0</v>
      </c>
      <c r="IO1245" s="23">
        <f t="shared" si="2073"/>
        <v>0</v>
      </c>
      <c r="IP1245" s="23">
        <f t="shared" si="2074"/>
        <v>0</v>
      </c>
      <c r="IQ1245" s="23">
        <f t="shared" si="2075"/>
        <v>0</v>
      </c>
      <c r="IR1245" s="23">
        <f t="shared" si="2076"/>
        <v>0</v>
      </c>
      <c r="IS1245" s="23">
        <f t="shared" si="2077"/>
        <v>0</v>
      </c>
      <c r="IT1245" s="23">
        <f t="shared" si="2078"/>
        <v>0</v>
      </c>
      <c r="IU1245" s="23">
        <f t="shared" si="2079"/>
        <v>0</v>
      </c>
      <c r="IV1245" s="23">
        <f t="shared" si="2080"/>
        <v>0</v>
      </c>
      <c r="IW1245" s="23">
        <f t="shared" si="2081"/>
        <v>0</v>
      </c>
      <c r="IX1245" s="23">
        <f t="shared" si="2082"/>
        <v>0</v>
      </c>
      <c r="IY1245" s="23">
        <f t="shared" si="2082"/>
        <v>0</v>
      </c>
      <c r="IZ1245" s="23">
        <f t="shared" si="2082"/>
        <v>0</v>
      </c>
      <c r="JA1245" s="23">
        <f t="shared" si="2083"/>
        <v>0</v>
      </c>
      <c r="JB1245" s="23">
        <f t="shared" si="2083"/>
        <v>0</v>
      </c>
      <c r="JC1245" s="23">
        <f t="shared" si="2083"/>
        <v>0</v>
      </c>
      <c r="JD1245" s="28"/>
      <c r="JE1245" s="28"/>
      <c r="JF1245" s="28"/>
      <c r="JG1245" s="23">
        <f t="shared" si="2084"/>
        <v>0</v>
      </c>
      <c r="JH1245" s="23">
        <f t="shared" si="2085"/>
        <v>0</v>
      </c>
      <c r="JI1245" s="23">
        <f t="shared" si="2086"/>
        <v>0</v>
      </c>
      <c r="JJ1245" s="23">
        <f t="shared" si="2087"/>
        <v>0</v>
      </c>
      <c r="JK1245" s="23">
        <f t="shared" si="2088"/>
        <v>0</v>
      </c>
      <c r="JL1245" s="23">
        <f t="shared" si="2089"/>
        <v>0</v>
      </c>
      <c r="JM1245" s="23">
        <f t="shared" si="2090"/>
        <v>0</v>
      </c>
      <c r="JN1245" s="23">
        <f t="shared" si="2091"/>
        <v>0</v>
      </c>
      <c r="JO1245" s="23">
        <f t="shared" si="2092"/>
        <v>0</v>
      </c>
      <c r="JP1245" s="23">
        <f t="shared" si="2093"/>
        <v>0</v>
      </c>
      <c r="JQ1245" s="23">
        <f t="shared" si="2094"/>
        <v>0</v>
      </c>
      <c r="JR1245" s="23">
        <f t="shared" si="2095"/>
        <v>0</v>
      </c>
      <c r="JS1245" s="23">
        <f t="shared" si="2096"/>
        <v>0</v>
      </c>
      <c r="JT1245" s="23">
        <f t="shared" si="2096"/>
        <v>0</v>
      </c>
      <c r="JU1245" s="23">
        <f t="shared" si="2096"/>
        <v>0</v>
      </c>
      <c r="JV1245" s="23">
        <f t="shared" si="2097"/>
        <v>0</v>
      </c>
      <c r="JW1245" s="23">
        <f t="shared" si="2097"/>
        <v>0</v>
      </c>
      <c r="JX1245" s="23">
        <f t="shared" si="2097"/>
        <v>0</v>
      </c>
      <c r="JY1245" s="28"/>
      <c r="JZ1245" s="28"/>
      <c r="KA1245" s="28"/>
      <c r="KB1245" s="23">
        <f t="shared" si="2098"/>
        <v>0</v>
      </c>
      <c r="KC1245" s="23">
        <f t="shared" si="2099"/>
        <v>0</v>
      </c>
      <c r="KD1245" s="23">
        <f t="shared" si="2100"/>
        <v>0</v>
      </c>
      <c r="KE1245" s="23">
        <f t="shared" si="2101"/>
        <v>0</v>
      </c>
      <c r="KF1245" s="23">
        <f t="shared" si="2102"/>
        <v>0</v>
      </c>
      <c r="KG1245" s="23">
        <f t="shared" si="2103"/>
        <v>0</v>
      </c>
      <c r="KH1245" s="23">
        <f t="shared" si="2104"/>
        <v>0</v>
      </c>
      <c r="KI1245" s="23">
        <f t="shared" si="2105"/>
        <v>0</v>
      </c>
      <c r="KJ1245" s="23">
        <f t="shared" si="2106"/>
        <v>0</v>
      </c>
      <c r="KK1245" s="23">
        <f t="shared" si="2107"/>
        <v>0</v>
      </c>
      <c r="KL1245" s="23">
        <f t="shared" si="2108"/>
        <v>0</v>
      </c>
      <c r="KM1245" s="23">
        <f t="shared" si="2109"/>
        <v>0</v>
      </c>
      <c r="KN1245" s="23">
        <f t="shared" si="2110"/>
        <v>0</v>
      </c>
      <c r="KO1245" s="23">
        <f t="shared" si="2110"/>
        <v>0</v>
      </c>
      <c r="KP1245" s="23">
        <f t="shared" si="2110"/>
        <v>0</v>
      </c>
      <c r="KQ1245" s="23">
        <f t="shared" si="2111"/>
        <v>0</v>
      </c>
      <c r="KR1245" s="23">
        <f t="shared" si="2111"/>
        <v>0</v>
      </c>
      <c r="KS1245" s="23">
        <f t="shared" si="2111"/>
        <v>0</v>
      </c>
      <c r="KT1245" s="28"/>
      <c r="KU1245" s="28"/>
      <c r="KV1245" s="28"/>
      <c r="KW1245" s="23">
        <f t="shared" si="2112"/>
        <v>0</v>
      </c>
      <c r="KX1245" s="23">
        <f t="shared" si="2113"/>
        <v>0</v>
      </c>
      <c r="KY1245" s="23">
        <f t="shared" si="2114"/>
        <v>0</v>
      </c>
      <c r="KZ1245" s="23">
        <f t="shared" si="2115"/>
        <v>0</v>
      </c>
      <c r="LA1245" s="23">
        <f t="shared" si="2116"/>
        <v>0</v>
      </c>
      <c r="LB1245" s="23">
        <f t="shared" si="2117"/>
        <v>0</v>
      </c>
      <c r="LC1245" s="23">
        <f t="shared" si="2118"/>
        <v>0</v>
      </c>
      <c r="LD1245" s="23">
        <f t="shared" si="2119"/>
        <v>0</v>
      </c>
      <c r="LE1245" s="23">
        <f t="shared" si="2120"/>
        <v>0</v>
      </c>
      <c r="LF1245" s="23">
        <f t="shared" si="2121"/>
        <v>0</v>
      </c>
      <c r="LG1245" s="23">
        <f t="shared" si="2122"/>
        <v>0</v>
      </c>
      <c r="LH1245" s="23">
        <f t="shared" si="2123"/>
        <v>0</v>
      </c>
      <c r="LI1245" s="23">
        <f t="shared" si="2124"/>
        <v>0</v>
      </c>
      <c r="LJ1245" s="23">
        <f t="shared" si="2124"/>
        <v>0</v>
      </c>
      <c r="LK1245" s="23">
        <f t="shared" si="2124"/>
        <v>0</v>
      </c>
      <c r="LL1245" s="23">
        <f t="shared" si="2125"/>
        <v>0</v>
      </c>
      <c r="LM1245" s="23">
        <f t="shared" si="2125"/>
        <v>0</v>
      </c>
      <c r="LN1245" s="23">
        <f t="shared" si="2125"/>
        <v>0</v>
      </c>
      <c r="LO1245" s="28"/>
      <c r="LP1245" s="28"/>
      <c r="LQ1245" s="28"/>
      <c r="LR1245" s="23">
        <f t="shared" si="2126"/>
        <v>0</v>
      </c>
      <c r="LS1245" s="23">
        <f t="shared" si="2127"/>
        <v>0</v>
      </c>
      <c r="LT1245" s="23">
        <f t="shared" si="2128"/>
        <v>0</v>
      </c>
      <c r="LU1245" s="23">
        <f t="shared" si="2129"/>
        <v>0</v>
      </c>
      <c r="LV1245" s="23">
        <f t="shared" si="2130"/>
        <v>0</v>
      </c>
      <c r="LW1245" s="23">
        <f t="shared" si="2131"/>
        <v>0</v>
      </c>
      <c r="LX1245" s="23">
        <f t="shared" si="2132"/>
        <v>0</v>
      </c>
      <c r="LY1245" s="23">
        <f t="shared" si="2133"/>
        <v>0</v>
      </c>
      <c r="LZ1245" s="23">
        <f t="shared" si="2134"/>
        <v>0</v>
      </c>
      <c r="MA1245" s="23">
        <f t="shared" si="2135"/>
        <v>0</v>
      </c>
      <c r="MB1245" s="23">
        <f t="shared" si="2136"/>
        <v>0</v>
      </c>
      <c r="MC1245" s="23">
        <f t="shared" si="2137"/>
        <v>0</v>
      </c>
      <c r="MD1245" s="23">
        <f t="shared" si="2138"/>
        <v>0</v>
      </c>
      <c r="ME1245" s="23">
        <f t="shared" si="2138"/>
        <v>0</v>
      </c>
      <c r="MF1245" s="23">
        <f t="shared" si="2138"/>
        <v>0</v>
      </c>
      <c r="MG1245" s="23">
        <f t="shared" si="2139"/>
        <v>0</v>
      </c>
      <c r="MH1245" s="23">
        <f t="shared" si="2139"/>
        <v>0</v>
      </c>
      <c r="MI1245" s="23">
        <f t="shared" si="2139"/>
        <v>0</v>
      </c>
      <c r="MJ1245" s="28"/>
      <c r="MK1245" s="28"/>
      <c r="ML1245" s="28"/>
      <c r="MM1245" s="23">
        <f t="shared" si="2140"/>
        <v>0</v>
      </c>
      <c r="MN1245" s="23">
        <f t="shared" si="2141"/>
        <v>0</v>
      </c>
      <c r="MO1245" s="23">
        <f t="shared" si="2142"/>
        <v>0</v>
      </c>
      <c r="MP1245" s="23">
        <f t="shared" si="2143"/>
        <v>0</v>
      </c>
      <c r="MQ1245" s="23">
        <f t="shared" si="2144"/>
        <v>0</v>
      </c>
      <c r="MR1245" s="23">
        <f t="shared" si="2145"/>
        <v>0</v>
      </c>
      <c r="MS1245" s="23">
        <f t="shared" si="2146"/>
        <v>0</v>
      </c>
      <c r="MT1245" s="23">
        <f t="shared" si="2147"/>
        <v>0</v>
      </c>
      <c r="MU1245" s="23">
        <f t="shared" si="2148"/>
        <v>0</v>
      </c>
      <c r="MV1245" s="23">
        <f t="shared" si="2149"/>
        <v>0</v>
      </c>
      <c r="MW1245" s="23">
        <f t="shared" si="2150"/>
        <v>0</v>
      </c>
      <c r="MX1245" s="23">
        <f t="shared" si="2151"/>
        <v>0</v>
      </c>
      <c r="MY1245" s="23">
        <f t="shared" si="2152"/>
        <v>0</v>
      </c>
      <c r="MZ1245" s="23">
        <f t="shared" si="2152"/>
        <v>0</v>
      </c>
      <c r="NA1245" s="23">
        <f t="shared" si="2152"/>
        <v>0</v>
      </c>
      <c r="NB1245" s="23">
        <f t="shared" si="2153"/>
        <v>0</v>
      </c>
      <c r="NC1245" s="23">
        <f t="shared" si="2153"/>
        <v>0</v>
      </c>
      <c r="ND1245" s="23">
        <f t="shared" si="2153"/>
        <v>0</v>
      </c>
      <c r="NE1245" s="28"/>
      <c r="NF1245" s="28"/>
      <c r="NG1245" s="28"/>
      <c r="NH1245" s="23">
        <f t="shared" si="2154"/>
        <v>0</v>
      </c>
      <c r="NI1245" s="23">
        <f t="shared" si="2155"/>
        <v>0</v>
      </c>
      <c r="NJ1245" s="23">
        <f t="shared" si="2156"/>
        <v>0</v>
      </c>
      <c r="NK1245" s="23">
        <f t="shared" si="2157"/>
        <v>0</v>
      </c>
      <c r="NL1245" s="23">
        <f t="shared" si="2158"/>
        <v>0</v>
      </c>
      <c r="NM1245" s="23">
        <f t="shared" si="2159"/>
        <v>0</v>
      </c>
      <c r="NN1245" s="23">
        <f t="shared" si="2160"/>
        <v>0</v>
      </c>
      <c r="NO1245" s="23">
        <f t="shared" si="2161"/>
        <v>0</v>
      </c>
      <c r="NP1245" s="23">
        <f t="shared" si="2162"/>
        <v>0</v>
      </c>
      <c r="NQ1245" s="23">
        <f t="shared" si="2163"/>
        <v>0</v>
      </c>
      <c r="NR1245" s="23">
        <f t="shared" si="2164"/>
        <v>0</v>
      </c>
      <c r="NS1245" s="23">
        <f t="shared" si="2165"/>
        <v>0</v>
      </c>
      <c r="NT1245" s="23">
        <f t="shared" si="2166"/>
        <v>0</v>
      </c>
      <c r="NU1245" s="23">
        <f t="shared" si="2166"/>
        <v>0</v>
      </c>
      <c r="NV1245" s="23">
        <f t="shared" si="2166"/>
        <v>0</v>
      </c>
      <c r="NW1245" s="23">
        <f t="shared" si="2167"/>
        <v>0</v>
      </c>
      <c r="NX1245" s="23">
        <f t="shared" si="2167"/>
        <v>0</v>
      </c>
      <c r="NY1245" s="23">
        <f t="shared" si="2167"/>
        <v>0</v>
      </c>
      <c r="NZ1245" s="28"/>
      <c r="OA1245" s="28"/>
      <c r="OB1245" s="28"/>
      <c r="OC1245" s="23">
        <f t="shared" si="2168"/>
        <v>0</v>
      </c>
      <c r="OD1245" s="23">
        <f t="shared" si="2169"/>
        <v>0</v>
      </c>
      <c r="OE1245" s="23">
        <f t="shared" si="2170"/>
        <v>0</v>
      </c>
      <c r="OF1245" s="23">
        <f t="shared" si="2171"/>
        <v>0</v>
      </c>
      <c r="OG1245" s="23">
        <f t="shared" si="2172"/>
        <v>0</v>
      </c>
      <c r="OH1245" s="23">
        <f t="shared" si="2173"/>
        <v>0</v>
      </c>
      <c r="OI1245" s="23">
        <f t="shared" si="2174"/>
        <v>0</v>
      </c>
      <c r="OJ1245" s="23">
        <f t="shared" si="2175"/>
        <v>0</v>
      </c>
      <c r="OK1245" s="23">
        <f t="shared" si="2176"/>
        <v>0</v>
      </c>
      <c r="OL1245" s="23">
        <f t="shared" si="2177"/>
        <v>0</v>
      </c>
      <c r="OM1245" s="23">
        <f t="shared" si="2178"/>
        <v>0</v>
      </c>
      <c r="ON1245" s="23">
        <f t="shared" si="2179"/>
        <v>0</v>
      </c>
      <c r="OO1245" s="23">
        <f t="shared" si="2180"/>
        <v>0</v>
      </c>
      <c r="OP1245" s="23">
        <f t="shared" si="2180"/>
        <v>0</v>
      </c>
      <c r="OQ1245" s="23">
        <f t="shared" si="2180"/>
        <v>0</v>
      </c>
      <c r="OR1245" s="23">
        <f t="shared" si="2181"/>
        <v>0</v>
      </c>
      <c r="OS1245" s="23">
        <f t="shared" si="2181"/>
        <v>0</v>
      </c>
      <c r="OT1245" s="23">
        <f t="shared" si="2181"/>
        <v>0</v>
      </c>
      <c r="OU1245" s="28"/>
      <c r="OV1245" s="28"/>
      <c r="OW1245" s="28"/>
      <c r="OX1245" s="23">
        <f t="shared" si="2182"/>
        <v>0</v>
      </c>
      <c r="OY1245" s="23">
        <f t="shared" si="2183"/>
        <v>0</v>
      </c>
      <c r="OZ1245" s="23">
        <f t="shared" si="2184"/>
        <v>0</v>
      </c>
      <c r="PA1245" s="23">
        <f t="shared" si="2185"/>
        <v>0</v>
      </c>
      <c r="PB1245" s="23">
        <f t="shared" si="2186"/>
        <v>0</v>
      </c>
      <c r="PC1245" s="23">
        <f t="shared" si="2187"/>
        <v>0</v>
      </c>
      <c r="PD1245" s="23">
        <f t="shared" si="2188"/>
        <v>0</v>
      </c>
      <c r="PE1245" s="23">
        <f t="shared" si="2189"/>
        <v>0</v>
      </c>
      <c r="PF1245" s="23">
        <f t="shared" si="2190"/>
        <v>0</v>
      </c>
      <c r="PG1245" s="23">
        <f t="shared" si="2191"/>
        <v>0</v>
      </c>
      <c r="PH1245" s="23">
        <f t="shared" si="2192"/>
        <v>0</v>
      </c>
      <c r="PI1245" s="23">
        <f t="shared" si="2193"/>
        <v>0</v>
      </c>
      <c r="PJ1245" s="23">
        <f t="shared" si="2194"/>
        <v>0</v>
      </c>
      <c r="PK1245" s="23">
        <f t="shared" si="2194"/>
        <v>0</v>
      </c>
      <c r="PL1245" s="23">
        <f t="shared" si="2194"/>
        <v>0</v>
      </c>
      <c r="PM1245" s="23">
        <f t="shared" si="2195"/>
        <v>0</v>
      </c>
      <c r="PN1245" s="23">
        <f t="shared" si="2195"/>
        <v>0</v>
      </c>
      <c r="PO1245" s="23">
        <f t="shared" si="2195"/>
        <v>0</v>
      </c>
      <c r="PP1245" s="28"/>
      <c r="PQ1245" s="28"/>
      <c r="PR1245" s="28"/>
      <c r="PS1245" s="23">
        <f t="shared" si="2196"/>
        <v>0</v>
      </c>
      <c r="PT1245" s="23">
        <f t="shared" si="2197"/>
        <v>0</v>
      </c>
      <c r="PU1245" s="23">
        <f t="shared" si="2198"/>
        <v>0</v>
      </c>
      <c r="PV1245" s="23">
        <f t="shared" si="2199"/>
        <v>0</v>
      </c>
      <c r="PW1245" s="23">
        <f t="shared" si="2200"/>
        <v>0</v>
      </c>
      <c r="PX1245" s="23">
        <f t="shared" si="2201"/>
        <v>0</v>
      </c>
      <c r="PY1245" s="23">
        <f t="shared" si="2202"/>
        <v>0</v>
      </c>
      <c r="PZ1245" s="23">
        <f t="shared" si="2203"/>
        <v>0</v>
      </c>
      <c r="QA1245" s="23">
        <f t="shared" si="2204"/>
        <v>0</v>
      </c>
      <c r="QB1245" s="23">
        <f t="shared" si="2205"/>
        <v>0</v>
      </c>
      <c r="QC1245" s="23">
        <f t="shared" si="2206"/>
        <v>0</v>
      </c>
      <c r="QD1245" s="23">
        <f t="shared" si="2207"/>
        <v>0</v>
      </c>
      <c r="QE1245" s="23">
        <f t="shared" si="2208"/>
        <v>0</v>
      </c>
      <c r="QF1245" s="23">
        <f t="shared" si="2208"/>
        <v>0</v>
      </c>
      <c r="QG1245" s="23">
        <f t="shared" si="2208"/>
        <v>0</v>
      </c>
      <c r="QH1245" s="23">
        <f t="shared" si="2209"/>
        <v>0</v>
      </c>
      <c r="QI1245" s="23">
        <f t="shared" si="2209"/>
        <v>0</v>
      </c>
      <c r="QJ1245" s="23">
        <f t="shared" si="2209"/>
        <v>0</v>
      </c>
      <c r="QK1245" s="28"/>
      <c r="QL1245" s="28"/>
      <c r="QM1245" s="28"/>
      <c r="QN1245" s="23">
        <f t="shared" si="2210"/>
        <v>0</v>
      </c>
      <c r="QO1245" s="23">
        <f t="shared" si="2211"/>
        <v>0</v>
      </c>
      <c r="QP1245" s="23">
        <f t="shared" si="2212"/>
        <v>0</v>
      </c>
      <c r="QQ1245" s="23">
        <f t="shared" si="2213"/>
        <v>0</v>
      </c>
      <c r="QR1245" s="23">
        <f t="shared" si="2214"/>
        <v>0</v>
      </c>
      <c r="QS1245" s="23">
        <f t="shared" si="2215"/>
        <v>0</v>
      </c>
      <c r="QT1245" s="23">
        <f t="shared" si="2216"/>
        <v>0</v>
      </c>
      <c r="QU1245" s="23">
        <f t="shared" si="2217"/>
        <v>0</v>
      </c>
      <c r="QV1245" s="23">
        <f t="shared" si="2218"/>
        <v>0</v>
      </c>
      <c r="QW1245" s="23">
        <f t="shared" si="2219"/>
        <v>0</v>
      </c>
      <c r="QX1245" s="23">
        <f t="shared" si="2220"/>
        <v>0</v>
      </c>
      <c r="QY1245" s="23">
        <f t="shared" si="2221"/>
        <v>0</v>
      </c>
      <c r="QZ1245" s="23">
        <f t="shared" si="2222"/>
        <v>0</v>
      </c>
      <c r="RA1245" s="23">
        <f t="shared" si="2222"/>
        <v>0</v>
      </c>
      <c r="RB1245" s="23">
        <f t="shared" si="2222"/>
        <v>0</v>
      </c>
      <c r="RC1245" s="23">
        <f t="shared" si="2223"/>
        <v>0</v>
      </c>
      <c r="RD1245" s="23">
        <f t="shared" si="2223"/>
        <v>0</v>
      </c>
      <c r="RE1245" s="23">
        <f t="shared" si="2223"/>
        <v>0</v>
      </c>
      <c r="RF1245" s="28"/>
      <c r="RG1245" s="28"/>
      <c r="RH1245" s="28"/>
      <c r="RI1245" s="23">
        <f t="shared" si="2224"/>
        <v>0</v>
      </c>
      <c r="RJ1245" s="23">
        <f t="shared" si="2225"/>
        <v>0</v>
      </c>
      <c r="RK1245" s="23">
        <f t="shared" si="2226"/>
        <v>0</v>
      </c>
      <c r="RL1245" s="23">
        <f t="shared" si="2227"/>
        <v>0</v>
      </c>
      <c r="RM1245" s="23">
        <f t="shared" si="2228"/>
        <v>0</v>
      </c>
      <c r="RN1245" s="23">
        <f t="shared" si="2229"/>
        <v>0</v>
      </c>
      <c r="RO1245" s="23">
        <f t="shared" si="2230"/>
        <v>0</v>
      </c>
      <c r="RP1245" s="23">
        <f t="shared" si="2231"/>
        <v>0</v>
      </c>
      <c r="RQ1245" s="23">
        <f t="shared" si="2232"/>
        <v>0</v>
      </c>
      <c r="RR1245" s="23">
        <f t="shared" si="2233"/>
        <v>0</v>
      </c>
      <c r="RS1245" s="23">
        <f t="shared" si="2234"/>
        <v>0</v>
      </c>
      <c r="RT1245" s="23">
        <f t="shared" si="2235"/>
        <v>0</v>
      </c>
      <c r="RU1245" s="23">
        <f t="shared" si="2236"/>
        <v>0</v>
      </c>
      <c r="RV1245" s="23">
        <f t="shared" si="2236"/>
        <v>0</v>
      </c>
      <c r="RW1245" s="23">
        <f t="shared" si="2236"/>
        <v>0</v>
      </c>
      <c r="RX1245" s="23">
        <f t="shared" si="2237"/>
        <v>0</v>
      </c>
      <c r="RY1245" s="23">
        <f t="shared" si="2237"/>
        <v>0</v>
      </c>
      <c r="RZ1245" s="23">
        <f t="shared" si="2237"/>
        <v>0</v>
      </c>
      <c r="SA1245" s="28"/>
      <c r="SB1245" s="28"/>
      <c r="SC1245" s="28"/>
      <c r="SD1245" s="23">
        <f t="shared" si="2238"/>
        <v>0</v>
      </c>
      <c r="SE1245" s="23">
        <f t="shared" si="2239"/>
        <v>0</v>
      </c>
      <c r="SF1245" s="23">
        <f t="shared" si="2240"/>
        <v>0</v>
      </c>
      <c r="SG1245" s="23">
        <f t="shared" si="2241"/>
        <v>0</v>
      </c>
      <c r="SH1245" s="23">
        <f t="shared" si="2242"/>
        <v>0</v>
      </c>
      <c r="SI1245" s="23">
        <f t="shared" si="2243"/>
        <v>0</v>
      </c>
      <c r="SJ1245" s="23">
        <f t="shared" si="2244"/>
        <v>0</v>
      </c>
      <c r="SK1245" s="23">
        <f t="shared" si="2245"/>
        <v>0</v>
      </c>
      <c r="SL1245" s="23">
        <f t="shared" si="2246"/>
        <v>0</v>
      </c>
      <c r="SM1245" s="23">
        <f t="shared" si="2247"/>
        <v>0</v>
      </c>
      <c r="SN1245" s="23">
        <f t="shared" si="2248"/>
        <v>0</v>
      </c>
      <c r="SO1245" s="23">
        <f t="shared" si="2249"/>
        <v>0</v>
      </c>
      <c r="SP1245" s="23">
        <f t="shared" si="2250"/>
        <v>0</v>
      </c>
      <c r="SQ1245" s="23">
        <f t="shared" si="2250"/>
        <v>0</v>
      </c>
      <c r="SR1245" s="23">
        <f t="shared" si="2250"/>
        <v>0</v>
      </c>
      <c r="SS1245" s="23">
        <f t="shared" si="2251"/>
        <v>0</v>
      </c>
      <c r="ST1245" s="23">
        <f t="shared" si="2251"/>
        <v>0</v>
      </c>
      <c r="SU1245" s="23">
        <f t="shared" si="2251"/>
        <v>0</v>
      </c>
      <c r="SV1245" s="28"/>
      <c r="SW1245" s="28"/>
      <c r="SX1245" s="28"/>
      <c r="SY1245" s="23">
        <f t="shared" si="2252"/>
        <v>0</v>
      </c>
      <c r="SZ1245" s="23">
        <f t="shared" si="2253"/>
        <v>0</v>
      </c>
      <c r="TA1245" s="23">
        <f t="shared" si="2254"/>
        <v>0</v>
      </c>
      <c r="TB1245" s="23">
        <f t="shared" si="2255"/>
        <v>0</v>
      </c>
      <c r="TC1245" s="23">
        <f t="shared" si="2256"/>
        <v>0</v>
      </c>
      <c r="TD1245" s="23">
        <f t="shared" si="2257"/>
        <v>0</v>
      </c>
      <c r="TE1245" s="23">
        <f t="shared" si="2258"/>
        <v>0</v>
      </c>
      <c r="TF1245" s="23">
        <f t="shared" si="2259"/>
        <v>0</v>
      </c>
      <c r="TG1245" s="23">
        <f t="shared" si="2260"/>
        <v>0</v>
      </c>
      <c r="TH1245" s="23">
        <f t="shared" si="2261"/>
        <v>0</v>
      </c>
      <c r="TI1245" s="23">
        <f t="shared" si="2262"/>
        <v>0</v>
      </c>
      <c r="TJ1245" s="23">
        <f t="shared" si="2263"/>
        <v>0</v>
      </c>
      <c r="TK1245" s="23">
        <f t="shared" si="2264"/>
        <v>0</v>
      </c>
      <c r="TL1245" s="23">
        <f t="shared" si="2264"/>
        <v>0</v>
      </c>
      <c r="TM1245" s="23">
        <f t="shared" si="2264"/>
        <v>0</v>
      </c>
      <c r="TN1245" s="23">
        <f t="shared" si="2265"/>
        <v>0</v>
      </c>
      <c r="TO1245" s="23">
        <f t="shared" si="2265"/>
        <v>0</v>
      </c>
      <c r="TP1245" s="23">
        <f t="shared" si="2265"/>
        <v>0</v>
      </c>
      <c r="TQ1245" s="28"/>
      <c r="TR1245" s="28"/>
      <c r="TS1245" s="28"/>
      <c r="TT1245" s="23">
        <f t="shared" si="2266"/>
        <v>0</v>
      </c>
      <c r="TU1245" s="23">
        <f t="shared" si="2267"/>
        <v>0</v>
      </c>
      <c r="TV1245" s="23">
        <f t="shared" si="2268"/>
        <v>0</v>
      </c>
      <c r="TW1245" s="23">
        <f t="shared" si="2269"/>
        <v>0</v>
      </c>
      <c r="TX1245" s="23">
        <f t="shared" si="2270"/>
        <v>0</v>
      </c>
      <c r="TY1245" s="23">
        <f t="shared" si="2271"/>
        <v>0</v>
      </c>
      <c r="TZ1245" s="23">
        <f t="shared" si="2272"/>
        <v>0</v>
      </c>
      <c r="UA1245" s="23">
        <f t="shared" si="2273"/>
        <v>0</v>
      </c>
      <c r="UB1245" s="23">
        <f t="shared" si="2274"/>
        <v>0</v>
      </c>
      <c r="UC1245" s="23">
        <f t="shared" si="2275"/>
        <v>0</v>
      </c>
      <c r="UD1245" s="23">
        <f t="shared" si="2276"/>
        <v>0</v>
      </c>
      <c r="UE1245" s="23">
        <f t="shared" si="2277"/>
        <v>0</v>
      </c>
      <c r="UF1245" s="23">
        <f t="shared" si="2278"/>
        <v>0</v>
      </c>
      <c r="UG1245" s="23">
        <f t="shared" si="2278"/>
        <v>0</v>
      </c>
      <c r="UH1245" s="23">
        <f t="shared" si="2278"/>
        <v>0</v>
      </c>
      <c r="UI1245" s="23">
        <f t="shared" si="2279"/>
        <v>0</v>
      </c>
      <c r="UJ1245" s="23">
        <f t="shared" si="2279"/>
        <v>0</v>
      </c>
      <c r="UK1245" s="23">
        <f t="shared" si="2279"/>
        <v>0</v>
      </c>
      <c r="UL1245" s="28"/>
      <c r="UM1245" s="28"/>
      <c r="UN1245" s="28"/>
      <c r="UO1245" s="23">
        <f t="shared" si="2280"/>
        <v>0</v>
      </c>
      <c r="UP1245" s="23">
        <f t="shared" si="2281"/>
        <v>0</v>
      </c>
      <c r="UQ1245" s="23">
        <f t="shared" si="2282"/>
        <v>0</v>
      </c>
      <c r="UR1245" s="23">
        <f t="shared" si="2283"/>
        <v>0</v>
      </c>
      <c r="US1245" s="23">
        <f t="shared" si="2284"/>
        <v>0</v>
      </c>
      <c r="UT1245" s="23">
        <f t="shared" si="2285"/>
        <v>0</v>
      </c>
      <c r="UU1245" s="23">
        <f t="shared" si="2286"/>
        <v>0</v>
      </c>
      <c r="UV1245" s="23">
        <f t="shared" si="2287"/>
        <v>0</v>
      </c>
      <c r="UW1245" s="23">
        <f t="shared" si="2288"/>
        <v>0</v>
      </c>
      <c r="UX1245" s="23">
        <f t="shared" si="2289"/>
        <v>0</v>
      </c>
      <c r="UY1245" s="23">
        <f t="shared" si="2290"/>
        <v>0</v>
      </c>
      <c r="UZ1245" s="23">
        <f t="shared" si="2291"/>
        <v>0</v>
      </c>
      <c r="VA1245" s="23">
        <f t="shared" si="2292"/>
        <v>0</v>
      </c>
      <c r="VB1245" s="23">
        <f t="shared" si="2292"/>
        <v>0</v>
      </c>
      <c r="VC1245" s="23">
        <f t="shared" si="2292"/>
        <v>0</v>
      </c>
      <c r="VD1245" s="23">
        <f t="shared" si="2293"/>
        <v>0</v>
      </c>
      <c r="VE1245" s="23">
        <f t="shared" si="2293"/>
        <v>0</v>
      </c>
      <c r="VF1245" s="23">
        <f t="shared" si="2293"/>
        <v>0</v>
      </c>
      <c r="VG1245" s="28"/>
      <c r="VH1245" s="28"/>
      <c r="VI1245" s="28"/>
      <c r="VJ1245" s="23">
        <f t="shared" si="2294"/>
        <v>0</v>
      </c>
      <c r="VK1245" s="23">
        <f t="shared" si="2295"/>
        <v>0</v>
      </c>
      <c r="VL1245" s="23">
        <f t="shared" si="2296"/>
        <v>0</v>
      </c>
      <c r="VM1245" s="23">
        <f t="shared" si="2297"/>
        <v>0</v>
      </c>
      <c r="VN1245" s="23">
        <f t="shared" si="2298"/>
        <v>0</v>
      </c>
      <c r="VO1245" s="23">
        <f t="shared" si="2299"/>
        <v>0</v>
      </c>
      <c r="VP1245" s="23">
        <f t="shared" si="2300"/>
        <v>0</v>
      </c>
      <c r="VQ1245" s="23">
        <f t="shared" si="2301"/>
        <v>0</v>
      </c>
      <c r="VR1245" s="23">
        <f t="shared" si="2302"/>
        <v>0</v>
      </c>
      <c r="VS1245" s="23">
        <f t="shared" si="2303"/>
        <v>0</v>
      </c>
      <c r="VT1245" s="23">
        <f t="shared" si="2304"/>
        <v>0</v>
      </c>
      <c r="VU1245" s="23">
        <f t="shared" si="2305"/>
        <v>0</v>
      </c>
      <c r="VV1245" s="23">
        <f t="shared" si="2306"/>
        <v>0</v>
      </c>
      <c r="VW1245" s="23">
        <f t="shared" si="2306"/>
        <v>0</v>
      </c>
      <c r="VX1245" s="23">
        <f t="shared" si="2306"/>
        <v>0</v>
      </c>
      <c r="VY1245" s="23">
        <f t="shared" si="2307"/>
        <v>0</v>
      </c>
      <c r="VZ1245" s="23">
        <f t="shared" si="2307"/>
        <v>0</v>
      </c>
      <c r="WA1245" s="23">
        <f t="shared" si="2307"/>
        <v>0</v>
      </c>
      <c r="WB1245" s="28"/>
      <c r="WC1245" s="28"/>
      <c r="WD1245" s="28"/>
      <c r="WE1245" s="23">
        <f t="shared" si="2308"/>
        <v>0</v>
      </c>
      <c r="WF1245" s="23">
        <f t="shared" si="2309"/>
        <v>0</v>
      </c>
      <c r="WG1245" s="23">
        <f t="shared" si="2310"/>
        <v>0</v>
      </c>
      <c r="WH1245" s="23">
        <f t="shared" si="2311"/>
        <v>0</v>
      </c>
      <c r="WI1245" s="23">
        <f t="shared" si="2312"/>
        <v>0</v>
      </c>
      <c r="WJ1245" s="23">
        <f t="shared" si="2313"/>
        <v>0</v>
      </c>
      <c r="WK1245" s="23">
        <f t="shared" si="2314"/>
        <v>0</v>
      </c>
      <c r="WL1245" s="23">
        <f t="shared" si="2315"/>
        <v>0</v>
      </c>
      <c r="WM1245" s="23">
        <f t="shared" si="2316"/>
        <v>0</v>
      </c>
      <c r="WN1245" s="23">
        <f t="shared" si="2317"/>
        <v>0</v>
      </c>
      <c r="WO1245" s="23">
        <f t="shared" si="2318"/>
        <v>0</v>
      </c>
      <c r="WP1245" s="23">
        <f t="shared" si="2319"/>
        <v>0</v>
      </c>
      <c r="WQ1245" s="23">
        <f t="shared" si="2320"/>
        <v>0</v>
      </c>
      <c r="WR1245" s="23">
        <f t="shared" si="2320"/>
        <v>0</v>
      </c>
      <c r="WS1245" s="23">
        <f t="shared" si="2320"/>
        <v>0</v>
      </c>
      <c r="WT1245" s="23">
        <f t="shared" si="2321"/>
        <v>0</v>
      </c>
      <c r="WU1245" s="23">
        <f t="shared" si="2321"/>
        <v>0</v>
      </c>
      <c r="WV1245" s="23">
        <f t="shared" si="2321"/>
        <v>0</v>
      </c>
      <c r="WW1245" s="28"/>
      <c r="WX1245" s="28"/>
      <c r="WY1245" s="28"/>
      <c r="WZ1245" s="23">
        <f t="shared" si="2322"/>
        <v>0</v>
      </c>
      <c r="XA1245" s="23">
        <f t="shared" si="2323"/>
        <v>0</v>
      </c>
      <c r="XB1245" s="23">
        <f t="shared" si="2324"/>
        <v>0</v>
      </c>
      <c r="XC1245" s="23">
        <f t="shared" si="2325"/>
        <v>0</v>
      </c>
      <c r="XD1245" s="23">
        <f t="shared" si="2326"/>
        <v>0</v>
      </c>
      <c r="XE1245" s="23">
        <f t="shared" si="2327"/>
        <v>0</v>
      </c>
      <c r="XF1245" s="23">
        <f t="shared" si="2328"/>
        <v>0</v>
      </c>
      <c r="XG1245" s="23">
        <f t="shared" si="2329"/>
        <v>0</v>
      </c>
      <c r="XH1245" s="23">
        <f t="shared" si="2330"/>
        <v>0</v>
      </c>
      <c r="XI1245" s="23">
        <f t="shared" si="2331"/>
        <v>0</v>
      </c>
      <c r="XJ1245" s="23">
        <f t="shared" si="2332"/>
        <v>0</v>
      </c>
      <c r="XK1245" s="23">
        <f t="shared" si="2333"/>
        <v>0</v>
      </c>
      <c r="XL1245" s="23">
        <f t="shared" si="2334"/>
        <v>0</v>
      </c>
      <c r="XM1245" s="23">
        <f t="shared" si="2334"/>
        <v>0</v>
      </c>
      <c r="XN1245" s="23">
        <f t="shared" si="2334"/>
        <v>0</v>
      </c>
      <c r="XO1245" s="23">
        <f t="shared" si="2335"/>
        <v>0</v>
      </c>
      <c r="XP1245" s="23">
        <f t="shared" si="2335"/>
        <v>0</v>
      </c>
      <c r="XQ1245" s="23">
        <f t="shared" si="2335"/>
        <v>0</v>
      </c>
      <c r="XR1245" s="28"/>
      <c r="XS1245" s="28"/>
      <c r="XT1245" s="28"/>
      <c r="XU1245" s="23">
        <f t="shared" si="2336"/>
        <v>0</v>
      </c>
      <c r="XV1245" s="23">
        <f t="shared" si="2337"/>
        <v>0</v>
      </c>
      <c r="XW1245" s="23">
        <f t="shared" si="2338"/>
        <v>0</v>
      </c>
      <c r="XX1245" s="23">
        <f t="shared" si="2339"/>
        <v>0</v>
      </c>
      <c r="XY1245" s="23">
        <f t="shared" si="2340"/>
        <v>0</v>
      </c>
      <c r="XZ1245" s="23">
        <f t="shared" si="2341"/>
        <v>0</v>
      </c>
      <c r="YA1245" s="23">
        <f t="shared" si="2342"/>
        <v>0</v>
      </c>
      <c r="YB1245" s="23">
        <f t="shared" si="2343"/>
        <v>0</v>
      </c>
      <c r="YC1245" s="23">
        <f t="shared" si="2344"/>
        <v>0</v>
      </c>
      <c r="YD1245" s="23">
        <f t="shared" si="2345"/>
        <v>0</v>
      </c>
      <c r="YE1245" s="23">
        <f t="shared" si="2346"/>
        <v>0</v>
      </c>
      <c r="YF1245" s="23">
        <f t="shared" si="2347"/>
        <v>0</v>
      </c>
      <c r="YG1245" s="23">
        <f t="shared" si="2348"/>
        <v>0</v>
      </c>
      <c r="YH1245" s="23">
        <f t="shared" si="2348"/>
        <v>0</v>
      </c>
      <c r="YI1245" s="23">
        <f t="shared" si="2348"/>
        <v>0</v>
      </c>
      <c r="YJ1245" s="23">
        <f t="shared" si="2349"/>
        <v>0</v>
      </c>
      <c r="YK1245" s="23">
        <f t="shared" si="2349"/>
        <v>0</v>
      </c>
      <c r="YL1245" s="23">
        <f t="shared" si="2349"/>
        <v>0</v>
      </c>
      <c r="YM1245" s="57">
        <f t="shared" si="2350"/>
        <v>0</v>
      </c>
      <c r="YN1245" s="57">
        <f t="shared" si="2350"/>
        <v>0</v>
      </c>
      <c r="YO1245" s="57">
        <f t="shared" si="2350"/>
        <v>0</v>
      </c>
      <c r="YP1245" s="23">
        <f t="shared" si="2351"/>
        <v>0</v>
      </c>
      <c r="YQ1245" s="23">
        <f t="shared" si="2352"/>
        <v>0</v>
      </c>
      <c r="YR1245" s="23">
        <f t="shared" si="2353"/>
        <v>0</v>
      </c>
      <c r="YS1245" s="23">
        <f t="shared" si="2354"/>
        <v>0</v>
      </c>
      <c r="YT1245" s="23">
        <f t="shared" si="2355"/>
        <v>0</v>
      </c>
      <c r="YU1245" s="23">
        <f t="shared" si="2356"/>
        <v>0</v>
      </c>
      <c r="YV1245" s="23">
        <f t="shared" si="2357"/>
        <v>0</v>
      </c>
      <c r="YW1245" s="23">
        <f t="shared" si="2358"/>
        <v>0</v>
      </c>
      <c r="YX1245" s="23">
        <f t="shared" si="2359"/>
        <v>0</v>
      </c>
      <c r="YY1245" s="23">
        <f t="shared" si="2360"/>
        <v>0</v>
      </c>
      <c r="YZ1245" s="23">
        <f t="shared" si="2361"/>
        <v>0</v>
      </c>
      <c r="ZA1245" s="23">
        <f t="shared" si="2362"/>
        <v>0</v>
      </c>
      <c r="ZB1245" s="23">
        <f t="shared" si="2363"/>
        <v>0</v>
      </c>
      <c r="ZC1245" s="23">
        <f t="shared" si="2363"/>
        <v>0</v>
      </c>
      <c r="ZD1245" s="23">
        <f t="shared" si="2363"/>
        <v>0</v>
      </c>
      <c r="ZE1245" s="23">
        <f t="shared" si="2364"/>
        <v>0</v>
      </c>
      <c r="ZF1245" s="23">
        <f t="shared" si="2364"/>
        <v>0</v>
      </c>
      <c r="ZG1245" s="23">
        <f t="shared" si="2364"/>
        <v>0</v>
      </c>
    </row>
    <row r="1246" spans="1:683" s="15" customFormat="1" ht="24" customHeight="1">
      <c r="A1246" s="95" t="s">
        <v>237</v>
      </c>
      <c r="B1246" s="128"/>
      <c r="C1246" s="97"/>
      <c r="D1246" s="123"/>
      <c r="E1246" s="98"/>
      <c r="F1246" s="98"/>
      <c r="G1246" s="98"/>
      <c r="H1246" s="98"/>
      <c r="I1246" s="99"/>
      <c r="J1246" s="99"/>
      <c r="K1246" s="99"/>
      <c r="L1246" s="99"/>
      <c r="M1246" s="99"/>
      <c r="N1246" s="99"/>
      <c r="O1246" s="99"/>
      <c r="P1246" s="99"/>
      <c r="Q1246" s="99"/>
      <c r="R1246" s="99"/>
      <c r="S1246" s="99"/>
      <c r="T1246" s="99"/>
      <c r="U1246" s="99"/>
      <c r="V1246" s="99"/>
      <c r="W1246" s="99"/>
      <c r="X1246" s="99"/>
      <c r="Y1246" s="99"/>
      <c r="Z1246" s="99"/>
      <c r="AA1246" s="99"/>
      <c r="AB1246" s="99"/>
      <c r="AC1246" s="99"/>
      <c r="AD1246" s="99"/>
      <c r="AE1246" s="99"/>
      <c r="AF1246" s="99"/>
      <c r="AG1246" s="99"/>
      <c r="AH1246" s="99"/>
      <c r="AI1246" s="99"/>
      <c r="AJ1246" s="99"/>
      <c r="AK1246" s="99"/>
      <c r="AL1246" s="99"/>
      <c r="AM1246" s="99"/>
      <c r="AN1246" s="99"/>
      <c r="AO1246" s="99"/>
      <c r="AP1246" s="99"/>
      <c r="AQ1246" s="99"/>
      <c r="AR1246" s="99"/>
      <c r="AS1246" s="99"/>
      <c r="AT1246" s="99"/>
      <c r="AU1246" s="99"/>
      <c r="AV1246" s="99"/>
      <c r="AW1246" s="99"/>
      <c r="AX1246" s="99"/>
      <c r="AY1246" s="99"/>
      <c r="AZ1246" s="99"/>
      <c r="BA1246" s="99"/>
      <c r="BB1246" s="99"/>
      <c r="BC1246" s="99"/>
      <c r="BD1246" s="99"/>
      <c r="BE1246" s="99"/>
      <c r="BF1246" s="99"/>
      <c r="BG1246" s="99"/>
      <c r="BH1246" s="99"/>
      <c r="BI1246" s="99"/>
      <c r="BJ1246" s="99"/>
      <c r="BK1246" s="99"/>
      <c r="BL1246" s="99"/>
      <c r="BM1246" s="99"/>
      <c r="BN1246" s="99"/>
      <c r="BO1246" s="99"/>
      <c r="BP1246" s="99"/>
      <c r="BQ1246" s="99"/>
      <c r="BR1246" s="99"/>
      <c r="BS1246" s="99"/>
      <c r="BT1246" s="99"/>
      <c r="BU1246" s="99"/>
      <c r="BV1246" s="99"/>
      <c r="BW1246" s="99"/>
      <c r="BX1246" s="99"/>
      <c r="BY1246" s="99"/>
      <c r="BZ1246" s="99"/>
      <c r="CA1246" s="99"/>
      <c r="CB1246" s="99"/>
      <c r="CC1246" s="99"/>
      <c r="CD1246" s="99"/>
      <c r="CE1246" s="99"/>
      <c r="CF1246" s="99"/>
      <c r="CG1246" s="99"/>
      <c r="CH1246" s="99"/>
      <c r="CI1246" s="99"/>
      <c r="CJ1246" s="99"/>
      <c r="CK1246" s="99"/>
      <c r="CL1246" s="99"/>
      <c r="CM1246" s="99"/>
      <c r="CN1246" s="99"/>
      <c r="CO1246" s="99"/>
      <c r="CP1246" s="99"/>
      <c r="CQ1246" s="99"/>
      <c r="CR1246" s="99"/>
      <c r="CS1246" s="99"/>
      <c r="CT1246" s="99"/>
      <c r="CU1246" s="99"/>
      <c r="CV1246" s="99"/>
      <c r="CW1246" s="99"/>
      <c r="CX1246" s="99"/>
      <c r="CY1246" s="99"/>
      <c r="CZ1246" s="99"/>
      <c r="DA1246" s="99"/>
      <c r="DB1246" s="99"/>
      <c r="DC1246" s="99"/>
      <c r="DD1246" s="99"/>
      <c r="DE1246" s="99"/>
      <c r="DF1246" s="99"/>
      <c r="DG1246" s="99"/>
      <c r="DH1246" s="99"/>
      <c r="DI1246" s="99"/>
      <c r="DJ1246" s="99"/>
      <c r="DK1246" s="99"/>
      <c r="DL1246" s="99"/>
      <c r="DM1246" s="99"/>
      <c r="DN1246" s="99"/>
      <c r="DO1246" s="99"/>
      <c r="DP1246" s="99"/>
      <c r="DQ1246" s="99"/>
      <c r="DR1246" s="99"/>
      <c r="DS1246" s="99"/>
      <c r="DT1246" s="99"/>
      <c r="DU1246" s="99"/>
      <c r="DV1246" s="99"/>
      <c r="DW1246" s="99"/>
      <c r="DX1246" s="99"/>
      <c r="DY1246" s="99"/>
      <c r="DZ1246" s="99"/>
      <c r="EA1246" s="99"/>
      <c r="EB1246" s="99"/>
      <c r="EC1246" s="99"/>
      <c r="ED1246" s="99"/>
      <c r="EE1246" s="99"/>
      <c r="EF1246" s="99"/>
      <c r="EG1246" s="99"/>
      <c r="EH1246" s="99"/>
      <c r="EI1246" s="99"/>
      <c r="EJ1246" s="99"/>
      <c r="EK1246" s="99"/>
      <c r="EL1246" s="99"/>
      <c r="EM1246" s="99"/>
      <c r="EN1246" s="99"/>
      <c r="EO1246" s="99"/>
      <c r="EP1246" s="99"/>
      <c r="EQ1246" s="99"/>
      <c r="ER1246" s="99"/>
      <c r="ES1246" s="99"/>
      <c r="ET1246" s="99"/>
      <c r="EU1246" s="99"/>
      <c r="EV1246" s="99"/>
      <c r="EW1246" s="99"/>
      <c r="EX1246" s="99"/>
      <c r="EY1246" s="99"/>
      <c r="EZ1246" s="99"/>
      <c r="FA1246" s="99"/>
      <c r="FB1246" s="99"/>
      <c r="FC1246" s="99"/>
      <c r="FD1246" s="99"/>
      <c r="FE1246" s="99"/>
      <c r="FF1246" s="99"/>
      <c r="FG1246" s="99"/>
      <c r="FH1246" s="99"/>
      <c r="FI1246" s="99"/>
      <c r="FJ1246" s="99"/>
      <c r="FK1246" s="99"/>
      <c r="FL1246" s="99"/>
      <c r="FM1246" s="99"/>
      <c r="FN1246" s="99"/>
      <c r="FO1246" s="99"/>
      <c r="FP1246" s="99"/>
      <c r="FQ1246" s="99"/>
      <c r="FR1246" s="99"/>
      <c r="FS1246" s="99"/>
      <c r="FT1246" s="99"/>
      <c r="FU1246" s="99"/>
      <c r="FV1246" s="99"/>
      <c r="FW1246" s="99"/>
      <c r="FX1246" s="99"/>
      <c r="FY1246" s="99"/>
      <c r="FZ1246" s="99"/>
      <c r="GA1246" s="99"/>
      <c r="GB1246" s="99"/>
      <c r="GC1246" s="99"/>
      <c r="GD1246" s="99"/>
      <c r="GE1246" s="99"/>
      <c r="GF1246" s="99"/>
      <c r="GG1246" s="99"/>
      <c r="GH1246" s="99"/>
      <c r="GI1246" s="99"/>
      <c r="GJ1246" s="99"/>
      <c r="GK1246" s="99"/>
      <c r="GL1246" s="99"/>
      <c r="GM1246" s="99"/>
      <c r="GN1246" s="99"/>
      <c r="GO1246" s="99"/>
      <c r="GP1246" s="99"/>
      <c r="GQ1246" s="99"/>
      <c r="GR1246" s="99"/>
      <c r="GS1246" s="99"/>
      <c r="GT1246" s="99"/>
      <c r="GU1246" s="99"/>
      <c r="GV1246" s="99"/>
      <c r="GW1246" s="99"/>
      <c r="GX1246" s="99"/>
      <c r="GY1246" s="99"/>
      <c r="GZ1246" s="99"/>
      <c r="HA1246" s="99"/>
      <c r="HB1246" s="99"/>
      <c r="HC1246" s="99"/>
      <c r="HD1246" s="99"/>
      <c r="HE1246" s="99"/>
      <c r="HF1246" s="99"/>
      <c r="HG1246" s="99"/>
      <c r="HH1246" s="99"/>
      <c r="HI1246" s="99"/>
      <c r="HJ1246" s="99"/>
      <c r="HK1246" s="99"/>
      <c r="HL1246" s="99"/>
      <c r="HM1246" s="99"/>
      <c r="HN1246" s="99"/>
      <c r="HO1246" s="99"/>
      <c r="HP1246" s="99"/>
      <c r="HQ1246" s="99"/>
      <c r="HR1246" s="99"/>
      <c r="HS1246" s="99"/>
      <c r="HT1246" s="99"/>
      <c r="HU1246" s="99"/>
      <c r="HV1246" s="99"/>
      <c r="HW1246" s="99"/>
      <c r="HX1246" s="99"/>
      <c r="HY1246" s="99"/>
      <c r="HZ1246" s="99"/>
      <c r="IA1246" s="99"/>
      <c r="IB1246" s="99"/>
      <c r="IC1246" s="99"/>
      <c r="ID1246" s="99"/>
      <c r="IE1246" s="99"/>
      <c r="IF1246" s="99"/>
      <c r="IG1246" s="99"/>
      <c r="IH1246" s="99"/>
      <c r="II1246" s="99"/>
      <c r="IJ1246" s="99"/>
      <c r="IK1246" s="99"/>
      <c r="IL1246" s="99"/>
      <c r="IM1246" s="99"/>
      <c r="IN1246" s="99"/>
      <c r="IO1246" s="99"/>
      <c r="IP1246" s="99"/>
      <c r="IQ1246" s="99"/>
      <c r="IR1246" s="99"/>
      <c r="IS1246" s="99"/>
      <c r="IT1246" s="99"/>
      <c r="IU1246" s="99"/>
      <c r="IV1246" s="99"/>
      <c r="IW1246" s="99"/>
      <c r="IX1246" s="99"/>
      <c r="IY1246" s="99"/>
      <c r="IZ1246" s="99"/>
      <c r="JA1246" s="99"/>
      <c r="JB1246" s="99"/>
      <c r="JC1246" s="99"/>
      <c r="JD1246" s="99"/>
      <c r="JE1246" s="99"/>
      <c r="JF1246" s="99"/>
      <c r="JG1246" s="99"/>
      <c r="JH1246" s="99"/>
      <c r="JI1246" s="99"/>
      <c r="JJ1246" s="99"/>
      <c r="JK1246" s="99"/>
      <c r="JL1246" s="99"/>
      <c r="JM1246" s="99"/>
      <c r="JN1246" s="99"/>
      <c r="JO1246" s="99"/>
      <c r="JP1246" s="99"/>
      <c r="JQ1246" s="99"/>
      <c r="JR1246" s="99"/>
      <c r="JS1246" s="99"/>
      <c r="JT1246" s="99"/>
      <c r="JU1246" s="99"/>
      <c r="JV1246" s="99"/>
      <c r="JW1246" s="99"/>
      <c r="JX1246" s="99"/>
      <c r="JY1246" s="99"/>
      <c r="JZ1246" s="99"/>
      <c r="KA1246" s="99"/>
      <c r="KB1246" s="99"/>
      <c r="KC1246" s="99"/>
      <c r="KD1246" s="99"/>
      <c r="KE1246" s="99"/>
      <c r="KF1246" s="99"/>
      <c r="KG1246" s="99"/>
      <c r="KH1246" s="99"/>
      <c r="KI1246" s="99"/>
      <c r="KJ1246" s="99"/>
      <c r="KK1246" s="99"/>
      <c r="KL1246" s="99"/>
      <c r="KM1246" s="99"/>
      <c r="KN1246" s="99"/>
      <c r="KO1246" s="99"/>
      <c r="KP1246" s="99"/>
      <c r="KQ1246" s="99"/>
      <c r="KR1246" s="99"/>
      <c r="KS1246" s="99"/>
      <c r="KT1246" s="99"/>
      <c r="KU1246" s="99"/>
      <c r="KV1246" s="99"/>
      <c r="KW1246" s="99"/>
      <c r="KX1246" s="99"/>
      <c r="KY1246" s="99"/>
      <c r="KZ1246" s="99"/>
      <c r="LA1246" s="99"/>
      <c r="LB1246" s="99"/>
      <c r="LC1246" s="99"/>
      <c r="LD1246" s="99"/>
      <c r="LE1246" s="99"/>
      <c r="LF1246" s="99"/>
      <c r="LG1246" s="99"/>
      <c r="LH1246" s="99"/>
      <c r="LI1246" s="99"/>
      <c r="LJ1246" s="99"/>
      <c r="LK1246" s="99"/>
      <c r="LL1246" s="99"/>
      <c r="LM1246" s="99"/>
      <c r="LN1246" s="99"/>
      <c r="LO1246" s="99"/>
      <c r="LP1246" s="99"/>
      <c r="LQ1246" s="99"/>
      <c r="LR1246" s="99"/>
      <c r="LS1246" s="99"/>
      <c r="LT1246" s="99"/>
      <c r="LU1246" s="99"/>
      <c r="LV1246" s="99"/>
      <c r="LW1246" s="99"/>
      <c r="LX1246" s="99"/>
      <c r="LY1246" s="99"/>
      <c r="LZ1246" s="99"/>
      <c r="MA1246" s="99"/>
      <c r="MB1246" s="99"/>
      <c r="MC1246" s="99"/>
      <c r="MD1246" s="99"/>
      <c r="ME1246" s="99"/>
      <c r="MF1246" s="99"/>
      <c r="MG1246" s="99"/>
      <c r="MH1246" s="99"/>
      <c r="MI1246" s="99"/>
      <c r="MJ1246" s="99"/>
      <c r="MK1246" s="99"/>
      <c r="ML1246" s="99"/>
      <c r="MM1246" s="99"/>
      <c r="MN1246" s="99"/>
      <c r="MO1246" s="99"/>
      <c r="MP1246" s="99"/>
      <c r="MQ1246" s="99"/>
      <c r="MR1246" s="99"/>
      <c r="MS1246" s="99"/>
      <c r="MT1246" s="99"/>
      <c r="MU1246" s="99"/>
      <c r="MV1246" s="99"/>
      <c r="MW1246" s="99"/>
      <c r="MX1246" s="99"/>
      <c r="MY1246" s="99"/>
      <c r="MZ1246" s="99"/>
      <c r="NA1246" s="99"/>
      <c r="NB1246" s="99"/>
      <c r="NC1246" s="99"/>
      <c r="ND1246" s="99"/>
      <c r="NE1246" s="99"/>
      <c r="NF1246" s="99"/>
      <c r="NG1246" s="99"/>
      <c r="NH1246" s="99"/>
      <c r="NI1246" s="99"/>
      <c r="NJ1246" s="99"/>
      <c r="NK1246" s="99"/>
      <c r="NL1246" s="99"/>
      <c r="NM1246" s="99"/>
      <c r="NN1246" s="99"/>
      <c r="NO1246" s="99"/>
      <c r="NP1246" s="99"/>
      <c r="NQ1246" s="99"/>
      <c r="NR1246" s="99"/>
      <c r="NS1246" s="99"/>
      <c r="NT1246" s="99"/>
      <c r="NU1246" s="99"/>
      <c r="NV1246" s="99"/>
      <c r="NW1246" s="99"/>
      <c r="NX1246" s="99"/>
      <c r="NY1246" s="99"/>
      <c r="NZ1246" s="99"/>
      <c r="OA1246" s="99"/>
      <c r="OB1246" s="99"/>
      <c r="OC1246" s="99"/>
      <c r="OD1246" s="99"/>
      <c r="OE1246" s="99"/>
      <c r="OF1246" s="99"/>
      <c r="OG1246" s="99"/>
      <c r="OH1246" s="99"/>
      <c r="OI1246" s="99"/>
      <c r="OJ1246" s="99"/>
      <c r="OK1246" s="99"/>
      <c r="OL1246" s="99"/>
      <c r="OM1246" s="99"/>
      <c r="ON1246" s="99"/>
      <c r="OO1246" s="99"/>
      <c r="OP1246" s="99"/>
      <c r="OQ1246" s="99"/>
      <c r="OR1246" s="99"/>
      <c r="OS1246" s="99"/>
      <c r="OT1246" s="99"/>
      <c r="OU1246" s="99"/>
      <c r="OV1246" s="99"/>
      <c r="OW1246" s="99"/>
      <c r="OX1246" s="99"/>
      <c r="OY1246" s="99"/>
      <c r="OZ1246" s="99"/>
      <c r="PA1246" s="99"/>
      <c r="PB1246" s="99"/>
      <c r="PC1246" s="99"/>
      <c r="PD1246" s="99"/>
      <c r="PE1246" s="99"/>
      <c r="PF1246" s="99"/>
      <c r="PG1246" s="99"/>
      <c r="PH1246" s="99"/>
      <c r="PI1246" s="99"/>
      <c r="PJ1246" s="99"/>
      <c r="PK1246" s="99"/>
      <c r="PL1246" s="99"/>
      <c r="PM1246" s="99"/>
      <c r="PN1246" s="99"/>
      <c r="PO1246" s="99"/>
      <c r="PP1246" s="99"/>
      <c r="PQ1246" s="99"/>
      <c r="PR1246" s="99"/>
      <c r="PS1246" s="99"/>
      <c r="PT1246" s="99"/>
      <c r="PU1246" s="99"/>
      <c r="PV1246" s="99"/>
      <c r="PW1246" s="99"/>
      <c r="PX1246" s="99"/>
      <c r="PY1246" s="99"/>
      <c r="PZ1246" s="99"/>
      <c r="QA1246" s="99"/>
      <c r="QB1246" s="99"/>
      <c r="QC1246" s="99"/>
      <c r="QD1246" s="99"/>
      <c r="QE1246" s="99"/>
      <c r="QF1246" s="99"/>
      <c r="QG1246" s="99"/>
      <c r="QH1246" s="99"/>
      <c r="QI1246" s="99"/>
      <c r="QJ1246" s="99"/>
      <c r="QK1246" s="99"/>
      <c r="QL1246" s="99"/>
      <c r="QM1246" s="99"/>
      <c r="QN1246" s="99"/>
      <c r="QO1246" s="99"/>
      <c r="QP1246" s="99"/>
      <c r="QQ1246" s="99"/>
      <c r="QR1246" s="99"/>
      <c r="QS1246" s="99"/>
      <c r="QT1246" s="99"/>
      <c r="QU1246" s="99"/>
      <c r="QV1246" s="99"/>
      <c r="QW1246" s="99"/>
      <c r="QX1246" s="99"/>
      <c r="QY1246" s="99"/>
      <c r="QZ1246" s="99"/>
      <c r="RA1246" s="99"/>
      <c r="RB1246" s="99"/>
      <c r="RC1246" s="99"/>
      <c r="RD1246" s="99"/>
      <c r="RE1246" s="99"/>
      <c r="RF1246" s="99"/>
      <c r="RG1246" s="99"/>
      <c r="RH1246" s="99"/>
      <c r="RI1246" s="99"/>
      <c r="RJ1246" s="99"/>
      <c r="RK1246" s="99"/>
      <c r="RL1246" s="99"/>
      <c r="RM1246" s="99"/>
      <c r="RN1246" s="99"/>
      <c r="RO1246" s="99"/>
      <c r="RP1246" s="99"/>
      <c r="RQ1246" s="99"/>
      <c r="RR1246" s="99"/>
      <c r="RS1246" s="99"/>
      <c r="RT1246" s="99"/>
      <c r="RU1246" s="99"/>
      <c r="RV1246" s="99"/>
      <c r="RW1246" s="99"/>
      <c r="RX1246" s="99"/>
      <c r="RY1246" s="99"/>
      <c r="RZ1246" s="99"/>
      <c r="SA1246" s="99"/>
      <c r="SB1246" s="99"/>
      <c r="SC1246" s="99"/>
      <c r="SD1246" s="99"/>
      <c r="SE1246" s="99"/>
      <c r="SF1246" s="99"/>
      <c r="SG1246" s="99"/>
      <c r="SH1246" s="99"/>
      <c r="SI1246" s="99"/>
      <c r="SJ1246" s="99"/>
      <c r="SK1246" s="99"/>
      <c r="SL1246" s="99"/>
      <c r="SM1246" s="99"/>
      <c r="SN1246" s="99"/>
      <c r="SO1246" s="99"/>
      <c r="SP1246" s="99"/>
      <c r="SQ1246" s="99"/>
      <c r="SR1246" s="99"/>
      <c r="SS1246" s="99"/>
      <c r="ST1246" s="99"/>
      <c r="SU1246" s="99"/>
      <c r="SV1246" s="99"/>
      <c r="SW1246" s="99"/>
      <c r="SX1246" s="99"/>
      <c r="SY1246" s="99"/>
      <c r="SZ1246" s="99"/>
      <c r="TA1246" s="99"/>
      <c r="TB1246" s="99"/>
      <c r="TC1246" s="99"/>
      <c r="TD1246" s="99"/>
      <c r="TE1246" s="99"/>
      <c r="TF1246" s="99"/>
      <c r="TG1246" s="99"/>
      <c r="TH1246" s="99"/>
      <c r="TI1246" s="99"/>
      <c r="TJ1246" s="99"/>
      <c r="TK1246" s="99"/>
      <c r="TL1246" s="99"/>
      <c r="TM1246" s="99"/>
      <c r="TN1246" s="99"/>
      <c r="TO1246" s="99"/>
      <c r="TP1246" s="99"/>
      <c r="TQ1246" s="99"/>
      <c r="TR1246" s="99"/>
      <c r="TS1246" s="99"/>
      <c r="TT1246" s="99"/>
      <c r="TU1246" s="99"/>
      <c r="TV1246" s="99"/>
      <c r="TW1246" s="99"/>
      <c r="TX1246" s="99"/>
      <c r="TY1246" s="99"/>
      <c r="TZ1246" s="99"/>
      <c r="UA1246" s="99"/>
      <c r="UB1246" s="99"/>
      <c r="UC1246" s="99"/>
      <c r="UD1246" s="99"/>
      <c r="UE1246" s="99"/>
      <c r="UF1246" s="99"/>
      <c r="UG1246" s="99"/>
      <c r="UH1246" s="99"/>
      <c r="UI1246" s="99"/>
      <c r="UJ1246" s="99"/>
      <c r="UK1246" s="99"/>
      <c r="UL1246" s="99"/>
      <c r="UM1246" s="99"/>
      <c r="UN1246" s="99"/>
      <c r="UO1246" s="99"/>
      <c r="UP1246" s="99"/>
      <c r="UQ1246" s="99"/>
      <c r="UR1246" s="99"/>
      <c r="US1246" s="99"/>
      <c r="UT1246" s="99"/>
      <c r="UU1246" s="99"/>
      <c r="UV1246" s="99"/>
      <c r="UW1246" s="99"/>
      <c r="UX1246" s="99"/>
      <c r="UY1246" s="99"/>
      <c r="UZ1246" s="99"/>
      <c r="VA1246" s="99"/>
      <c r="VB1246" s="99"/>
      <c r="VC1246" s="99"/>
      <c r="VD1246" s="99"/>
      <c r="VE1246" s="99"/>
      <c r="VF1246" s="99"/>
      <c r="VG1246" s="99"/>
      <c r="VH1246" s="99"/>
      <c r="VI1246" s="99"/>
      <c r="VJ1246" s="99"/>
      <c r="VK1246" s="99"/>
      <c r="VL1246" s="99"/>
      <c r="VM1246" s="99"/>
      <c r="VN1246" s="99"/>
      <c r="VO1246" s="99"/>
      <c r="VP1246" s="99"/>
      <c r="VQ1246" s="99"/>
      <c r="VR1246" s="99"/>
      <c r="VS1246" s="99"/>
      <c r="VT1246" s="99"/>
      <c r="VU1246" s="99"/>
      <c r="VV1246" s="99"/>
      <c r="VW1246" s="99"/>
      <c r="VX1246" s="99"/>
      <c r="VY1246" s="99"/>
      <c r="VZ1246" s="99"/>
      <c r="WA1246" s="99"/>
      <c r="WB1246" s="99"/>
      <c r="WC1246" s="99"/>
      <c r="WD1246" s="99"/>
      <c r="WE1246" s="99"/>
      <c r="WF1246" s="99"/>
      <c r="WG1246" s="99"/>
      <c r="WH1246" s="99"/>
      <c r="WI1246" s="99"/>
      <c r="WJ1246" s="99"/>
      <c r="WK1246" s="99"/>
      <c r="WL1246" s="99"/>
      <c r="WM1246" s="99"/>
      <c r="WN1246" s="99"/>
      <c r="WO1246" s="99"/>
      <c r="WP1246" s="99"/>
      <c r="WQ1246" s="99"/>
      <c r="WR1246" s="99"/>
      <c r="WS1246" s="99"/>
      <c r="WT1246" s="99"/>
      <c r="WU1246" s="99"/>
      <c r="WV1246" s="99"/>
      <c r="WW1246" s="99"/>
      <c r="WX1246" s="99"/>
      <c r="WY1246" s="99"/>
      <c r="WZ1246" s="99"/>
      <c r="XA1246" s="99"/>
      <c r="XB1246" s="99"/>
      <c r="XC1246" s="99"/>
      <c r="XD1246" s="99"/>
      <c r="XE1246" s="99"/>
      <c r="XF1246" s="99"/>
      <c r="XG1246" s="99"/>
      <c r="XH1246" s="99"/>
      <c r="XI1246" s="99"/>
      <c r="XJ1246" s="99"/>
      <c r="XK1246" s="99"/>
      <c r="XL1246" s="99"/>
      <c r="XM1246" s="99"/>
      <c r="XN1246" s="99"/>
      <c r="XO1246" s="99"/>
      <c r="XP1246" s="99"/>
      <c r="XQ1246" s="99"/>
      <c r="XR1246" s="99"/>
      <c r="XS1246" s="99"/>
      <c r="XT1246" s="99"/>
      <c r="XU1246" s="99"/>
      <c r="XV1246" s="99"/>
      <c r="XW1246" s="99"/>
      <c r="XX1246" s="99"/>
      <c r="XY1246" s="99"/>
      <c r="XZ1246" s="99"/>
      <c r="YA1246" s="99"/>
      <c r="YB1246" s="99"/>
      <c r="YC1246" s="99"/>
      <c r="YD1246" s="99"/>
      <c r="YE1246" s="99"/>
      <c r="YF1246" s="99"/>
      <c r="YG1246" s="99"/>
      <c r="YH1246" s="99"/>
      <c r="YI1246" s="99"/>
      <c r="YJ1246" s="99"/>
      <c r="YK1246" s="99"/>
      <c r="YL1246" s="99"/>
      <c r="YM1246" s="99"/>
      <c r="YN1246" s="99"/>
      <c r="YO1246" s="99"/>
      <c r="YP1246" s="99"/>
      <c r="YQ1246" s="99"/>
      <c r="YR1246" s="99"/>
      <c r="YS1246" s="99"/>
      <c r="YT1246" s="99"/>
      <c r="YU1246" s="99"/>
      <c r="YV1246" s="99"/>
      <c r="YW1246" s="99"/>
      <c r="YX1246" s="99"/>
      <c r="YY1246" s="99"/>
      <c r="YZ1246" s="99"/>
      <c r="ZA1246" s="99"/>
      <c r="ZB1246" s="99"/>
      <c r="ZC1246" s="99"/>
      <c r="ZD1246" s="99"/>
      <c r="ZE1246" s="99"/>
      <c r="ZF1246" s="99"/>
      <c r="ZG1246" s="99"/>
    </row>
    <row r="1247" spans="1:683" s="67" customFormat="1" ht="24">
      <c r="A1247" s="40" t="s">
        <v>230</v>
      </c>
      <c r="B1247" s="129"/>
      <c r="C1247" s="62" t="s">
        <v>126</v>
      </c>
      <c r="D1247" s="181"/>
      <c r="E1247" s="182"/>
      <c r="F1247" s="63"/>
      <c r="G1247" s="63"/>
      <c r="H1247" s="63"/>
      <c r="I1247" s="100"/>
      <c r="J1247" s="100"/>
      <c r="K1247" s="100"/>
      <c r="L1247" s="96" t="s">
        <v>216</v>
      </c>
      <c r="M1247" s="96" t="s">
        <v>216</v>
      </c>
      <c r="N1247" s="96" t="s">
        <v>216</v>
      </c>
      <c r="O1247" s="63">
        <f>O1217+O1227+O1237</f>
        <v>20998005</v>
      </c>
      <c r="P1247" s="63">
        <f t="shared" ref="P1247:T1247" si="2367">P1217+P1227+P1237</f>
        <v>21942492</v>
      </c>
      <c r="Q1247" s="63">
        <f t="shared" si="2367"/>
        <v>21942492</v>
      </c>
      <c r="R1247" s="63">
        <f t="shared" si="2367"/>
        <v>2326644.23</v>
      </c>
      <c r="S1247" s="63">
        <f t="shared" si="2367"/>
        <v>2340852.23</v>
      </c>
      <c r="T1247" s="63">
        <f t="shared" si="2367"/>
        <v>2340852.23</v>
      </c>
      <c r="U1247" s="96" t="s">
        <v>216</v>
      </c>
      <c r="V1247" s="96" t="s">
        <v>216</v>
      </c>
      <c r="W1247" s="96" t="s">
        <v>216</v>
      </c>
      <c r="X1247" s="96" t="s">
        <v>216</v>
      </c>
      <c r="Y1247" s="96" t="s">
        <v>216</v>
      </c>
      <c r="Z1247" s="96" t="s">
        <v>216</v>
      </c>
      <c r="AA1247" s="96" t="s">
        <v>216</v>
      </c>
      <c r="AB1247" s="96" t="s">
        <v>216</v>
      </c>
      <c r="AC1247" s="96" t="s">
        <v>216</v>
      </c>
      <c r="AD1247" s="96" t="s">
        <v>216</v>
      </c>
      <c r="AE1247" s="96" t="s">
        <v>216</v>
      </c>
      <c r="AF1247" s="96" t="s">
        <v>216</v>
      </c>
      <c r="AG1247" s="96" t="s">
        <v>216</v>
      </c>
      <c r="AH1247" s="96" t="s">
        <v>216</v>
      </c>
      <c r="AI1247" s="96" t="s">
        <v>216</v>
      </c>
      <c r="AJ1247" s="63">
        <f t="shared" ref="AJ1247:AO1247" si="2368">AJ1217+AJ1227+AJ1237</f>
        <v>32580007</v>
      </c>
      <c r="AK1247" s="63">
        <f t="shared" si="2368"/>
        <v>33994562</v>
      </c>
      <c r="AL1247" s="63">
        <f t="shared" si="2368"/>
        <v>33994562</v>
      </c>
      <c r="AM1247" s="63">
        <f t="shared" si="2368"/>
        <v>4029730.37</v>
      </c>
      <c r="AN1247" s="63">
        <f t="shared" si="2368"/>
        <v>4056370.37</v>
      </c>
      <c r="AO1247" s="63">
        <f t="shared" si="2368"/>
        <v>4056370.37</v>
      </c>
      <c r="AP1247" s="96" t="s">
        <v>216</v>
      </c>
      <c r="AQ1247" s="96" t="s">
        <v>216</v>
      </c>
      <c r="AR1247" s="96" t="s">
        <v>216</v>
      </c>
      <c r="AS1247" s="96" t="s">
        <v>216</v>
      </c>
      <c r="AT1247" s="96" t="s">
        <v>216</v>
      </c>
      <c r="AU1247" s="96" t="s">
        <v>216</v>
      </c>
      <c r="AV1247" s="96" t="s">
        <v>216</v>
      </c>
      <c r="AW1247" s="96" t="s">
        <v>216</v>
      </c>
      <c r="AX1247" s="96" t="s">
        <v>216</v>
      </c>
      <c r="AY1247" s="96" t="s">
        <v>216</v>
      </c>
      <c r="AZ1247" s="96" t="s">
        <v>216</v>
      </c>
      <c r="BA1247" s="96" t="s">
        <v>216</v>
      </c>
      <c r="BB1247" s="96" t="s">
        <v>216</v>
      </c>
      <c r="BC1247" s="96" t="s">
        <v>216</v>
      </c>
      <c r="BD1247" s="96" t="s">
        <v>216</v>
      </c>
      <c r="BE1247" s="63">
        <f t="shared" ref="BE1247:BJ1247" si="2369">BE1217+BE1227+BE1237</f>
        <v>25437980</v>
      </c>
      <c r="BF1247" s="63">
        <f t="shared" si="2369"/>
        <v>26636089</v>
      </c>
      <c r="BG1247" s="63">
        <f t="shared" si="2369"/>
        <v>26636089</v>
      </c>
      <c r="BH1247" s="63">
        <f t="shared" si="2369"/>
        <v>2767998.37</v>
      </c>
      <c r="BI1247" s="63">
        <f t="shared" si="2369"/>
        <v>2782739.17</v>
      </c>
      <c r="BJ1247" s="63">
        <f t="shared" si="2369"/>
        <v>2782739.17</v>
      </c>
      <c r="BK1247" s="96" t="s">
        <v>216</v>
      </c>
      <c r="BL1247" s="96" t="s">
        <v>216</v>
      </c>
      <c r="BM1247" s="96" t="s">
        <v>216</v>
      </c>
      <c r="BN1247" s="96" t="s">
        <v>216</v>
      </c>
      <c r="BO1247" s="96" t="s">
        <v>216</v>
      </c>
      <c r="BP1247" s="96" t="s">
        <v>216</v>
      </c>
      <c r="BQ1247" s="96" t="s">
        <v>216</v>
      </c>
      <c r="BR1247" s="96" t="s">
        <v>216</v>
      </c>
      <c r="BS1247" s="96" t="s">
        <v>216</v>
      </c>
      <c r="BT1247" s="96" t="s">
        <v>216</v>
      </c>
      <c r="BU1247" s="96" t="s">
        <v>216</v>
      </c>
      <c r="BV1247" s="96" t="s">
        <v>216</v>
      </c>
      <c r="BW1247" s="96" t="s">
        <v>216</v>
      </c>
      <c r="BX1247" s="96" t="s">
        <v>216</v>
      </c>
      <c r="BY1247" s="96" t="s">
        <v>216</v>
      </c>
      <c r="BZ1247" s="63">
        <f t="shared" ref="BZ1247:CE1247" si="2370">BZ1217+BZ1227+BZ1237</f>
        <v>19299068</v>
      </c>
      <c r="CA1247" s="63">
        <f t="shared" si="2370"/>
        <v>20135303</v>
      </c>
      <c r="CB1247" s="63">
        <f t="shared" si="2370"/>
        <v>20135303</v>
      </c>
      <c r="CC1247" s="63">
        <f t="shared" si="2370"/>
        <v>2260940.29</v>
      </c>
      <c r="CD1247" s="63">
        <f t="shared" si="2370"/>
        <v>2275503.4900000002</v>
      </c>
      <c r="CE1247" s="63">
        <f t="shared" si="2370"/>
        <v>2275503.4900000002</v>
      </c>
      <c r="CF1247" s="96" t="s">
        <v>216</v>
      </c>
      <c r="CG1247" s="96" t="s">
        <v>216</v>
      </c>
      <c r="CH1247" s="96" t="s">
        <v>216</v>
      </c>
      <c r="CI1247" s="96" t="s">
        <v>216</v>
      </c>
      <c r="CJ1247" s="96" t="s">
        <v>216</v>
      </c>
      <c r="CK1247" s="96" t="s">
        <v>216</v>
      </c>
      <c r="CL1247" s="96" t="s">
        <v>216</v>
      </c>
      <c r="CM1247" s="96" t="s">
        <v>216</v>
      </c>
      <c r="CN1247" s="96" t="s">
        <v>216</v>
      </c>
      <c r="CO1247" s="96" t="s">
        <v>216</v>
      </c>
      <c r="CP1247" s="96" t="s">
        <v>216</v>
      </c>
      <c r="CQ1247" s="96" t="s">
        <v>216</v>
      </c>
      <c r="CR1247" s="96" t="s">
        <v>216</v>
      </c>
      <c r="CS1247" s="96" t="s">
        <v>216</v>
      </c>
      <c r="CT1247" s="96" t="s">
        <v>216</v>
      </c>
      <c r="CU1247" s="63">
        <f t="shared" ref="CU1247:CZ1247" si="2371">CU1217+CU1227+CU1237</f>
        <v>32139065</v>
      </c>
      <c r="CV1247" s="63">
        <f t="shared" si="2371"/>
        <v>33518518</v>
      </c>
      <c r="CW1247" s="63">
        <f t="shared" si="2371"/>
        <v>33518518</v>
      </c>
      <c r="CX1247" s="63">
        <f t="shared" si="2371"/>
        <v>3773042.39</v>
      </c>
      <c r="CY1247" s="63">
        <f t="shared" si="2371"/>
        <v>3800118.39</v>
      </c>
      <c r="CZ1247" s="63">
        <f t="shared" si="2371"/>
        <v>3800118.39</v>
      </c>
      <c r="DA1247" s="96" t="s">
        <v>216</v>
      </c>
      <c r="DB1247" s="96" t="s">
        <v>216</v>
      </c>
      <c r="DC1247" s="96" t="s">
        <v>216</v>
      </c>
      <c r="DD1247" s="96" t="s">
        <v>216</v>
      </c>
      <c r="DE1247" s="96" t="s">
        <v>216</v>
      </c>
      <c r="DF1247" s="96" t="s">
        <v>216</v>
      </c>
      <c r="DG1247" s="96" t="s">
        <v>216</v>
      </c>
      <c r="DH1247" s="96" t="s">
        <v>216</v>
      </c>
      <c r="DI1247" s="96" t="s">
        <v>216</v>
      </c>
      <c r="DJ1247" s="96" t="s">
        <v>216</v>
      </c>
      <c r="DK1247" s="96" t="s">
        <v>216</v>
      </c>
      <c r="DL1247" s="96" t="s">
        <v>216</v>
      </c>
      <c r="DM1247" s="96" t="s">
        <v>216</v>
      </c>
      <c r="DN1247" s="96" t="s">
        <v>216</v>
      </c>
      <c r="DO1247" s="96" t="s">
        <v>216</v>
      </c>
      <c r="DP1247" s="63">
        <f t="shared" ref="DP1247:DU1247" si="2372">DP1217+DP1227+DP1237</f>
        <v>19625556</v>
      </c>
      <c r="DQ1247" s="63">
        <f t="shared" si="2372"/>
        <v>20455938</v>
      </c>
      <c r="DR1247" s="63">
        <f t="shared" si="2372"/>
        <v>20455938</v>
      </c>
      <c r="DS1247" s="63">
        <f t="shared" si="2372"/>
        <v>2716040.47</v>
      </c>
      <c r="DT1247" s="63">
        <f t="shared" si="2372"/>
        <v>2735694.87</v>
      </c>
      <c r="DU1247" s="63">
        <f t="shared" si="2372"/>
        <v>2735694.87</v>
      </c>
      <c r="DV1247" s="96" t="s">
        <v>216</v>
      </c>
      <c r="DW1247" s="96" t="s">
        <v>216</v>
      </c>
      <c r="DX1247" s="96" t="s">
        <v>216</v>
      </c>
      <c r="DY1247" s="96" t="s">
        <v>216</v>
      </c>
      <c r="DZ1247" s="96" t="s">
        <v>216</v>
      </c>
      <c r="EA1247" s="96" t="s">
        <v>216</v>
      </c>
      <c r="EB1247" s="96" t="s">
        <v>216</v>
      </c>
      <c r="EC1247" s="96" t="s">
        <v>216</v>
      </c>
      <c r="ED1247" s="96" t="s">
        <v>216</v>
      </c>
      <c r="EE1247" s="96" t="s">
        <v>216</v>
      </c>
      <c r="EF1247" s="96" t="s">
        <v>216</v>
      </c>
      <c r="EG1247" s="96" t="s">
        <v>216</v>
      </c>
      <c r="EH1247" s="96" t="s">
        <v>216</v>
      </c>
      <c r="EI1247" s="96" t="s">
        <v>216</v>
      </c>
      <c r="EJ1247" s="96" t="s">
        <v>216</v>
      </c>
      <c r="EK1247" s="63">
        <f t="shared" ref="EK1247:EP1247" si="2373">EK1217+EK1227+EK1237</f>
        <v>21629995</v>
      </c>
      <c r="EL1247" s="63">
        <f t="shared" si="2373"/>
        <v>22590766</v>
      </c>
      <c r="EM1247" s="63">
        <f t="shared" si="2373"/>
        <v>22590766</v>
      </c>
      <c r="EN1247" s="63">
        <f t="shared" si="2373"/>
        <v>2597265.9700000002</v>
      </c>
      <c r="EO1247" s="63">
        <f t="shared" si="2373"/>
        <v>2613486.77</v>
      </c>
      <c r="EP1247" s="63">
        <f t="shared" si="2373"/>
        <v>2613486.77</v>
      </c>
      <c r="EQ1247" s="96" t="s">
        <v>216</v>
      </c>
      <c r="ER1247" s="96" t="s">
        <v>216</v>
      </c>
      <c r="ES1247" s="96" t="s">
        <v>216</v>
      </c>
      <c r="ET1247" s="96" t="s">
        <v>216</v>
      </c>
      <c r="EU1247" s="96" t="s">
        <v>216</v>
      </c>
      <c r="EV1247" s="96" t="s">
        <v>216</v>
      </c>
      <c r="EW1247" s="96" t="s">
        <v>216</v>
      </c>
      <c r="EX1247" s="96" t="s">
        <v>216</v>
      </c>
      <c r="EY1247" s="96" t="s">
        <v>216</v>
      </c>
      <c r="EZ1247" s="96" t="s">
        <v>216</v>
      </c>
      <c r="FA1247" s="96" t="s">
        <v>216</v>
      </c>
      <c r="FB1247" s="96" t="s">
        <v>216</v>
      </c>
      <c r="FC1247" s="96" t="s">
        <v>216</v>
      </c>
      <c r="FD1247" s="96" t="s">
        <v>216</v>
      </c>
      <c r="FE1247" s="96" t="s">
        <v>216</v>
      </c>
      <c r="FF1247" s="63">
        <f t="shared" ref="FF1247:FK1247" si="2374">FF1217+FF1227+FF1237</f>
        <v>24335839</v>
      </c>
      <c r="FG1247" s="63">
        <f t="shared" si="2374"/>
        <v>25410852</v>
      </c>
      <c r="FH1247" s="63">
        <f t="shared" si="2374"/>
        <v>25410852</v>
      </c>
      <c r="FI1247" s="63">
        <f t="shared" si="2374"/>
        <v>2970384.58</v>
      </c>
      <c r="FJ1247" s="63">
        <f t="shared" si="2374"/>
        <v>2989387.78</v>
      </c>
      <c r="FK1247" s="63">
        <f t="shared" si="2374"/>
        <v>2989387.78</v>
      </c>
      <c r="FL1247" s="96" t="s">
        <v>216</v>
      </c>
      <c r="FM1247" s="96" t="s">
        <v>216</v>
      </c>
      <c r="FN1247" s="96" t="s">
        <v>216</v>
      </c>
      <c r="FO1247" s="96" t="s">
        <v>216</v>
      </c>
      <c r="FP1247" s="96" t="s">
        <v>216</v>
      </c>
      <c r="FQ1247" s="96" t="s">
        <v>216</v>
      </c>
      <c r="FR1247" s="96" t="s">
        <v>216</v>
      </c>
      <c r="FS1247" s="96" t="s">
        <v>216</v>
      </c>
      <c r="FT1247" s="96" t="s">
        <v>216</v>
      </c>
      <c r="FU1247" s="96" t="s">
        <v>216</v>
      </c>
      <c r="FV1247" s="96" t="s">
        <v>216</v>
      </c>
      <c r="FW1247" s="96" t="s">
        <v>216</v>
      </c>
      <c r="FX1247" s="96" t="s">
        <v>216</v>
      </c>
      <c r="FY1247" s="96" t="s">
        <v>216</v>
      </c>
      <c r="FZ1247" s="96" t="s">
        <v>216</v>
      </c>
      <c r="GA1247" s="63">
        <f t="shared" ref="GA1247:GF1247" si="2375">GA1217+GA1227+GA1237</f>
        <v>30408323</v>
      </c>
      <c r="GB1247" s="63">
        <f t="shared" si="2375"/>
        <v>31755955</v>
      </c>
      <c r="GC1247" s="63">
        <f t="shared" si="2375"/>
        <v>31755955</v>
      </c>
      <c r="GD1247" s="63">
        <f t="shared" si="2375"/>
        <v>3700529.41</v>
      </c>
      <c r="GE1247" s="63">
        <f t="shared" si="2375"/>
        <v>3724031.81</v>
      </c>
      <c r="GF1247" s="63">
        <f t="shared" si="2375"/>
        <v>3724031.81</v>
      </c>
      <c r="GG1247" s="96" t="s">
        <v>216</v>
      </c>
      <c r="GH1247" s="96" t="s">
        <v>216</v>
      </c>
      <c r="GI1247" s="96" t="s">
        <v>216</v>
      </c>
      <c r="GJ1247" s="96" t="s">
        <v>216</v>
      </c>
      <c r="GK1247" s="96" t="s">
        <v>216</v>
      </c>
      <c r="GL1247" s="96" t="s">
        <v>216</v>
      </c>
      <c r="GM1247" s="96" t="s">
        <v>216</v>
      </c>
      <c r="GN1247" s="96" t="s">
        <v>216</v>
      </c>
      <c r="GO1247" s="96" t="s">
        <v>216</v>
      </c>
      <c r="GP1247" s="96" t="s">
        <v>216</v>
      </c>
      <c r="GQ1247" s="96" t="s">
        <v>216</v>
      </c>
      <c r="GR1247" s="96" t="s">
        <v>216</v>
      </c>
      <c r="GS1247" s="96" t="s">
        <v>216</v>
      </c>
      <c r="GT1247" s="96" t="s">
        <v>216</v>
      </c>
      <c r="GU1247" s="96" t="s">
        <v>216</v>
      </c>
      <c r="GV1247" s="63">
        <f t="shared" ref="GV1247:HA1247" si="2376">GV1217+GV1227+GV1237</f>
        <v>28162677</v>
      </c>
      <c r="GW1247" s="63">
        <f t="shared" si="2376"/>
        <v>29405374</v>
      </c>
      <c r="GX1247" s="63">
        <f t="shared" si="2376"/>
        <v>29405374</v>
      </c>
      <c r="GY1247" s="63">
        <f t="shared" si="2376"/>
        <v>3041391.71</v>
      </c>
      <c r="GZ1247" s="63">
        <f t="shared" si="2376"/>
        <v>3062403.31</v>
      </c>
      <c r="HA1247" s="63">
        <f t="shared" si="2376"/>
        <v>3062403.31</v>
      </c>
      <c r="HB1247" s="96" t="s">
        <v>216</v>
      </c>
      <c r="HC1247" s="96" t="s">
        <v>216</v>
      </c>
      <c r="HD1247" s="96" t="s">
        <v>216</v>
      </c>
      <c r="HE1247" s="96" t="s">
        <v>216</v>
      </c>
      <c r="HF1247" s="96" t="s">
        <v>216</v>
      </c>
      <c r="HG1247" s="96" t="s">
        <v>216</v>
      </c>
      <c r="HH1247" s="96" t="s">
        <v>216</v>
      </c>
      <c r="HI1247" s="96" t="s">
        <v>216</v>
      </c>
      <c r="HJ1247" s="96" t="s">
        <v>216</v>
      </c>
      <c r="HK1247" s="96" t="s">
        <v>216</v>
      </c>
      <c r="HL1247" s="96" t="s">
        <v>216</v>
      </c>
      <c r="HM1247" s="96" t="s">
        <v>216</v>
      </c>
      <c r="HN1247" s="96" t="s">
        <v>216</v>
      </c>
      <c r="HO1247" s="96" t="s">
        <v>216</v>
      </c>
      <c r="HP1247" s="96" t="s">
        <v>216</v>
      </c>
      <c r="HQ1247" s="63">
        <f t="shared" ref="HQ1247:HV1247" si="2377">HQ1217+HQ1227+HQ1237</f>
        <v>26426093</v>
      </c>
      <c r="HR1247" s="63">
        <f t="shared" si="2377"/>
        <v>27592515</v>
      </c>
      <c r="HS1247" s="63">
        <f t="shared" si="2377"/>
        <v>27592515</v>
      </c>
      <c r="HT1247" s="63">
        <f t="shared" si="2377"/>
        <v>3257999.28</v>
      </c>
      <c r="HU1247" s="63">
        <f t="shared" si="2377"/>
        <v>3279311.28</v>
      </c>
      <c r="HV1247" s="63">
        <f t="shared" si="2377"/>
        <v>3279311.28</v>
      </c>
      <c r="HW1247" s="96" t="s">
        <v>216</v>
      </c>
      <c r="HX1247" s="96" t="s">
        <v>216</v>
      </c>
      <c r="HY1247" s="96" t="s">
        <v>216</v>
      </c>
      <c r="HZ1247" s="96" t="s">
        <v>216</v>
      </c>
      <c r="IA1247" s="96" t="s">
        <v>216</v>
      </c>
      <c r="IB1247" s="96" t="s">
        <v>216</v>
      </c>
      <c r="IC1247" s="96" t="s">
        <v>216</v>
      </c>
      <c r="ID1247" s="96" t="s">
        <v>216</v>
      </c>
      <c r="IE1247" s="96" t="s">
        <v>216</v>
      </c>
      <c r="IF1247" s="96" t="s">
        <v>216</v>
      </c>
      <c r="IG1247" s="96" t="s">
        <v>216</v>
      </c>
      <c r="IH1247" s="96" t="s">
        <v>216</v>
      </c>
      <c r="II1247" s="96" t="s">
        <v>216</v>
      </c>
      <c r="IJ1247" s="96" t="s">
        <v>216</v>
      </c>
      <c r="IK1247" s="96" t="s">
        <v>216</v>
      </c>
      <c r="IL1247" s="63">
        <f t="shared" ref="IL1247:IQ1247" si="2378">IL1217+IL1227+IL1237</f>
        <v>20375123</v>
      </c>
      <c r="IM1247" s="63">
        <f t="shared" si="2378"/>
        <v>21350256</v>
      </c>
      <c r="IN1247" s="63">
        <f t="shared" si="2378"/>
        <v>21350256</v>
      </c>
      <c r="IO1247" s="63">
        <f t="shared" si="2378"/>
        <v>894610.53</v>
      </c>
      <c r="IP1247" s="63">
        <f t="shared" si="2378"/>
        <v>894610.53</v>
      </c>
      <c r="IQ1247" s="63">
        <f t="shared" si="2378"/>
        <v>894610.53</v>
      </c>
      <c r="IR1247" s="96" t="s">
        <v>216</v>
      </c>
      <c r="IS1247" s="96" t="s">
        <v>216</v>
      </c>
      <c r="IT1247" s="96" t="s">
        <v>216</v>
      </c>
      <c r="IU1247" s="96" t="s">
        <v>216</v>
      </c>
      <c r="IV1247" s="96" t="s">
        <v>216</v>
      </c>
      <c r="IW1247" s="96" t="s">
        <v>216</v>
      </c>
      <c r="IX1247" s="96" t="s">
        <v>216</v>
      </c>
      <c r="IY1247" s="96" t="s">
        <v>216</v>
      </c>
      <c r="IZ1247" s="96" t="s">
        <v>216</v>
      </c>
      <c r="JA1247" s="96" t="s">
        <v>216</v>
      </c>
      <c r="JB1247" s="96" t="s">
        <v>216</v>
      </c>
      <c r="JC1247" s="96" t="s">
        <v>216</v>
      </c>
      <c r="JD1247" s="96" t="s">
        <v>216</v>
      </c>
      <c r="JE1247" s="96" t="s">
        <v>216</v>
      </c>
      <c r="JF1247" s="96" t="s">
        <v>216</v>
      </c>
      <c r="JG1247" s="63">
        <f t="shared" ref="JG1247:JL1247" si="2379">JG1217+JG1227+JG1237</f>
        <v>28627017</v>
      </c>
      <c r="JH1247" s="63">
        <f t="shared" si="2379"/>
        <v>29834676</v>
      </c>
      <c r="JI1247" s="63">
        <f t="shared" si="2379"/>
        <v>29834676</v>
      </c>
      <c r="JJ1247" s="63">
        <f t="shared" si="2379"/>
        <v>3169521.49</v>
      </c>
      <c r="JK1247" s="63">
        <f t="shared" si="2379"/>
        <v>3193120.49</v>
      </c>
      <c r="JL1247" s="63">
        <f t="shared" si="2379"/>
        <v>3193120.49</v>
      </c>
      <c r="JM1247" s="96" t="s">
        <v>216</v>
      </c>
      <c r="JN1247" s="96" t="s">
        <v>216</v>
      </c>
      <c r="JO1247" s="96" t="s">
        <v>216</v>
      </c>
      <c r="JP1247" s="96" t="s">
        <v>216</v>
      </c>
      <c r="JQ1247" s="96" t="s">
        <v>216</v>
      </c>
      <c r="JR1247" s="96" t="s">
        <v>216</v>
      </c>
      <c r="JS1247" s="96" t="s">
        <v>216</v>
      </c>
      <c r="JT1247" s="96" t="s">
        <v>216</v>
      </c>
      <c r="JU1247" s="96" t="s">
        <v>216</v>
      </c>
      <c r="JV1247" s="96" t="s">
        <v>216</v>
      </c>
      <c r="JW1247" s="96" t="s">
        <v>216</v>
      </c>
      <c r="JX1247" s="96" t="s">
        <v>216</v>
      </c>
      <c r="JY1247" s="96" t="s">
        <v>216</v>
      </c>
      <c r="JZ1247" s="96" t="s">
        <v>216</v>
      </c>
      <c r="KA1247" s="96" t="s">
        <v>216</v>
      </c>
      <c r="KB1247" s="63">
        <f t="shared" ref="KB1247:KG1247" si="2380">KB1217+KB1227+KB1237</f>
        <v>27558108</v>
      </c>
      <c r="KC1247" s="63">
        <f t="shared" si="2380"/>
        <v>28742571</v>
      </c>
      <c r="KD1247" s="63">
        <f t="shared" si="2380"/>
        <v>28742571</v>
      </c>
      <c r="KE1247" s="63">
        <f t="shared" si="2380"/>
        <v>3407880.12</v>
      </c>
      <c r="KF1247" s="63">
        <f t="shared" si="2380"/>
        <v>3431974.52</v>
      </c>
      <c r="KG1247" s="63">
        <f t="shared" si="2380"/>
        <v>3431974.52</v>
      </c>
      <c r="KH1247" s="96" t="s">
        <v>216</v>
      </c>
      <c r="KI1247" s="96" t="s">
        <v>216</v>
      </c>
      <c r="KJ1247" s="96" t="s">
        <v>216</v>
      </c>
      <c r="KK1247" s="96" t="s">
        <v>216</v>
      </c>
      <c r="KL1247" s="96" t="s">
        <v>216</v>
      </c>
      <c r="KM1247" s="96" t="s">
        <v>216</v>
      </c>
      <c r="KN1247" s="96" t="s">
        <v>216</v>
      </c>
      <c r="KO1247" s="96" t="s">
        <v>216</v>
      </c>
      <c r="KP1247" s="96" t="s">
        <v>216</v>
      </c>
      <c r="KQ1247" s="96" t="s">
        <v>216</v>
      </c>
      <c r="KR1247" s="96" t="s">
        <v>216</v>
      </c>
      <c r="KS1247" s="96" t="s">
        <v>216</v>
      </c>
      <c r="KT1247" s="96" t="s">
        <v>216</v>
      </c>
      <c r="KU1247" s="96" t="s">
        <v>216</v>
      </c>
      <c r="KV1247" s="96" t="s">
        <v>216</v>
      </c>
      <c r="KW1247" s="63">
        <f t="shared" ref="KW1247:LB1247" si="2381">KW1217+KW1227+KW1237</f>
        <v>25881040</v>
      </c>
      <c r="KX1247" s="63">
        <f t="shared" si="2381"/>
        <v>26992179</v>
      </c>
      <c r="KY1247" s="63">
        <f t="shared" si="2381"/>
        <v>26992179</v>
      </c>
      <c r="KZ1247" s="63">
        <f t="shared" si="2381"/>
        <v>3217326.77</v>
      </c>
      <c r="LA1247" s="63">
        <f t="shared" si="2381"/>
        <v>3239349.17</v>
      </c>
      <c r="LB1247" s="63">
        <f t="shared" si="2381"/>
        <v>3239349.17</v>
      </c>
      <c r="LC1247" s="96" t="s">
        <v>216</v>
      </c>
      <c r="LD1247" s="96" t="s">
        <v>216</v>
      </c>
      <c r="LE1247" s="96" t="s">
        <v>216</v>
      </c>
      <c r="LF1247" s="96" t="s">
        <v>216</v>
      </c>
      <c r="LG1247" s="96" t="s">
        <v>216</v>
      </c>
      <c r="LH1247" s="96" t="s">
        <v>216</v>
      </c>
      <c r="LI1247" s="96" t="s">
        <v>216</v>
      </c>
      <c r="LJ1247" s="96" t="s">
        <v>216</v>
      </c>
      <c r="LK1247" s="96" t="s">
        <v>216</v>
      </c>
      <c r="LL1247" s="96" t="s">
        <v>216</v>
      </c>
      <c r="LM1247" s="96" t="s">
        <v>216</v>
      </c>
      <c r="LN1247" s="96" t="s">
        <v>216</v>
      </c>
      <c r="LO1247" s="96" t="s">
        <v>216</v>
      </c>
      <c r="LP1247" s="96" t="s">
        <v>216</v>
      </c>
      <c r="LQ1247" s="96" t="s">
        <v>216</v>
      </c>
      <c r="LR1247" s="63">
        <f t="shared" ref="LR1247:LW1247" si="2382">LR1217+LR1227+LR1237</f>
        <v>25328001</v>
      </c>
      <c r="LS1247" s="63">
        <f t="shared" si="2382"/>
        <v>26379619</v>
      </c>
      <c r="LT1247" s="63">
        <f t="shared" si="2382"/>
        <v>26379619</v>
      </c>
      <c r="LU1247" s="63">
        <f t="shared" si="2382"/>
        <v>3207789.33</v>
      </c>
      <c r="LV1247" s="63">
        <f t="shared" si="2382"/>
        <v>3233689.93</v>
      </c>
      <c r="LW1247" s="63">
        <f t="shared" si="2382"/>
        <v>3233689.93</v>
      </c>
      <c r="LX1247" s="96" t="s">
        <v>216</v>
      </c>
      <c r="LY1247" s="96" t="s">
        <v>216</v>
      </c>
      <c r="LZ1247" s="96" t="s">
        <v>216</v>
      </c>
      <c r="MA1247" s="96" t="s">
        <v>216</v>
      </c>
      <c r="MB1247" s="96" t="s">
        <v>216</v>
      </c>
      <c r="MC1247" s="96" t="s">
        <v>216</v>
      </c>
      <c r="MD1247" s="96" t="s">
        <v>216</v>
      </c>
      <c r="ME1247" s="96" t="s">
        <v>216</v>
      </c>
      <c r="MF1247" s="96" t="s">
        <v>216</v>
      </c>
      <c r="MG1247" s="96" t="s">
        <v>216</v>
      </c>
      <c r="MH1247" s="96" t="s">
        <v>216</v>
      </c>
      <c r="MI1247" s="96" t="s">
        <v>216</v>
      </c>
      <c r="MJ1247" s="96" t="s">
        <v>216</v>
      </c>
      <c r="MK1247" s="96" t="s">
        <v>216</v>
      </c>
      <c r="ML1247" s="96" t="s">
        <v>216</v>
      </c>
      <c r="MM1247" s="63">
        <f t="shared" ref="MM1247:MR1247" si="2383">MM1217+MM1227+MM1237</f>
        <v>30601350</v>
      </c>
      <c r="MN1247" s="63">
        <f t="shared" si="2383"/>
        <v>31922565</v>
      </c>
      <c r="MO1247" s="63">
        <f t="shared" si="2383"/>
        <v>31922565</v>
      </c>
      <c r="MP1247" s="63">
        <f t="shared" si="2383"/>
        <v>3854446.03</v>
      </c>
      <c r="MQ1247" s="63">
        <f t="shared" si="2383"/>
        <v>3880316.43</v>
      </c>
      <c r="MR1247" s="63">
        <f t="shared" si="2383"/>
        <v>3880316.43</v>
      </c>
      <c r="MS1247" s="96" t="s">
        <v>216</v>
      </c>
      <c r="MT1247" s="96" t="s">
        <v>216</v>
      </c>
      <c r="MU1247" s="96" t="s">
        <v>216</v>
      </c>
      <c r="MV1247" s="96" t="s">
        <v>216</v>
      </c>
      <c r="MW1247" s="96" t="s">
        <v>216</v>
      </c>
      <c r="MX1247" s="96" t="s">
        <v>216</v>
      </c>
      <c r="MY1247" s="96" t="s">
        <v>216</v>
      </c>
      <c r="MZ1247" s="96" t="s">
        <v>216</v>
      </c>
      <c r="NA1247" s="96" t="s">
        <v>216</v>
      </c>
      <c r="NB1247" s="96" t="s">
        <v>216</v>
      </c>
      <c r="NC1247" s="96" t="s">
        <v>216</v>
      </c>
      <c r="ND1247" s="96" t="s">
        <v>216</v>
      </c>
      <c r="NE1247" s="96" t="s">
        <v>216</v>
      </c>
      <c r="NF1247" s="96" t="s">
        <v>216</v>
      </c>
      <c r="NG1247" s="96" t="s">
        <v>216</v>
      </c>
      <c r="NH1247" s="63">
        <f t="shared" ref="NH1247:NM1247" si="2384">NH1217+NH1227+NH1237</f>
        <v>24625263</v>
      </c>
      <c r="NI1247" s="63">
        <f t="shared" si="2384"/>
        <v>25726377</v>
      </c>
      <c r="NJ1247" s="63">
        <f t="shared" si="2384"/>
        <v>25726377</v>
      </c>
      <c r="NK1247" s="63">
        <f t="shared" si="2384"/>
        <v>2676237.83</v>
      </c>
      <c r="NL1247" s="63">
        <f t="shared" si="2384"/>
        <v>2692813.83</v>
      </c>
      <c r="NM1247" s="63">
        <f t="shared" si="2384"/>
        <v>2692813.83</v>
      </c>
      <c r="NN1247" s="96" t="s">
        <v>216</v>
      </c>
      <c r="NO1247" s="96" t="s">
        <v>216</v>
      </c>
      <c r="NP1247" s="96" t="s">
        <v>216</v>
      </c>
      <c r="NQ1247" s="96" t="s">
        <v>216</v>
      </c>
      <c r="NR1247" s="96" t="s">
        <v>216</v>
      </c>
      <c r="NS1247" s="96" t="s">
        <v>216</v>
      </c>
      <c r="NT1247" s="96" t="s">
        <v>216</v>
      </c>
      <c r="NU1247" s="96" t="s">
        <v>216</v>
      </c>
      <c r="NV1247" s="96" t="s">
        <v>216</v>
      </c>
      <c r="NW1247" s="96" t="s">
        <v>216</v>
      </c>
      <c r="NX1247" s="96" t="s">
        <v>216</v>
      </c>
      <c r="NY1247" s="96" t="s">
        <v>216</v>
      </c>
      <c r="NZ1247" s="96" t="s">
        <v>216</v>
      </c>
      <c r="OA1247" s="96" t="s">
        <v>216</v>
      </c>
      <c r="OB1247" s="96" t="s">
        <v>216</v>
      </c>
      <c r="OC1247" s="63">
        <f t="shared" ref="OC1247:OH1247" si="2385">OC1217+OC1227+OC1237</f>
        <v>20078054</v>
      </c>
      <c r="OD1247" s="63">
        <f t="shared" si="2385"/>
        <v>20953784</v>
      </c>
      <c r="OE1247" s="63">
        <f t="shared" si="2385"/>
        <v>20953784</v>
      </c>
      <c r="OF1247" s="63">
        <f t="shared" si="2385"/>
        <v>2136579.25</v>
      </c>
      <c r="OG1247" s="63">
        <f t="shared" si="2385"/>
        <v>2153885.65</v>
      </c>
      <c r="OH1247" s="63">
        <f t="shared" si="2385"/>
        <v>2153885.65</v>
      </c>
      <c r="OI1247" s="96" t="s">
        <v>216</v>
      </c>
      <c r="OJ1247" s="96" t="s">
        <v>216</v>
      </c>
      <c r="OK1247" s="96" t="s">
        <v>216</v>
      </c>
      <c r="OL1247" s="96" t="s">
        <v>216</v>
      </c>
      <c r="OM1247" s="96" t="s">
        <v>216</v>
      </c>
      <c r="ON1247" s="96" t="s">
        <v>216</v>
      </c>
      <c r="OO1247" s="96" t="s">
        <v>216</v>
      </c>
      <c r="OP1247" s="96" t="s">
        <v>216</v>
      </c>
      <c r="OQ1247" s="96" t="s">
        <v>216</v>
      </c>
      <c r="OR1247" s="96" t="s">
        <v>216</v>
      </c>
      <c r="OS1247" s="96" t="s">
        <v>216</v>
      </c>
      <c r="OT1247" s="96" t="s">
        <v>216</v>
      </c>
      <c r="OU1247" s="96" t="s">
        <v>216</v>
      </c>
      <c r="OV1247" s="96" t="s">
        <v>216</v>
      </c>
      <c r="OW1247" s="96" t="s">
        <v>216</v>
      </c>
      <c r="OX1247" s="63">
        <f t="shared" ref="OX1247:PC1247" si="2386">OX1217+OX1227+OX1237</f>
        <v>26935671</v>
      </c>
      <c r="OY1247" s="63">
        <f t="shared" si="2386"/>
        <v>28107036</v>
      </c>
      <c r="OZ1247" s="63">
        <f t="shared" si="2386"/>
        <v>28107036</v>
      </c>
      <c r="PA1247" s="63">
        <f t="shared" si="2386"/>
        <v>3311248.95</v>
      </c>
      <c r="PB1247" s="63">
        <f t="shared" si="2386"/>
        <v>3334992.35</v>
      </c>
      <c r="PC1247" s="63">
        <f t="shared" si="2386"/>
        <v>3334992.35</v>
      </c>
      <c r="PD1247" s="96" t="s">
        <v>216</v>
      </c>
      <c r="PE1247" s="96" t="s">
        <v>216</v>
      </c>
      <c r="PF1247" s="96" t="s">
        <v>216</v>
      </c>
      <c r="PG1247" s="96" t="s">
        <v>216</v>
      </c>
      <c r="PH1247" s="96" t="s">
        <v>216</v>
      </c>
      <c r="PI1247" s="96" t="s">
        <v>216</v>
      </c>
      <c r="PJ1247" s="96" t="s">
        <v>216</v>
      </c>
      <c r="PK1247" s="96" t="s">
        <v>216</v>
      </c>
      <c r="PL1247" s="96" t="s">
        <v>216</v>
      </c>
      <c r="PM1247" s="96" t="s">
        <v>216</v>
      </c>
      <c r="PN1247" s="96" t="s">
        <v>216</v>
      </c>
      <c r="PO1247" s="96" t="s">
        <v>216</v>
      </c>
      <c r="PP1247" s="96" t="s">
        <v>216</v>
      </c>
      <c r="PQ1247" s="96" t="s">
        <v>216</v>
      </c>
      <c r="PR1247" s="96" t="s">
        <v>216</v>
      </c>
      <c r="PS1247" s="63">
        <f t="shared" ref="PS1247:PX1247" si="2387">PS1217+PS1227+PS1237</f>
        <v>47288345</v>
      </c>
      <c r="PT1247" s="63">
        <f t="shared" si="2387"/>
        <v>49340937</v>
      </c>
      <c r="PU1247" s="63">
        <f t="shared" si="2387"/>
        <v>49340937</v>
      </c>
      <c r="PV1247" s="63">
        <f t="shared" si="2387"/>
        <v>5864963.4900000002</v>
      </c>
      <c r="PW1247" s="63">
        <f t="shared" si="2387"/>
        <v>5904035.4900000002</v>
      </c>
      <c r="PX1247" s="63">
        <f t="shared" si="2387"/>
        <v>5904035.4900000002</v>
      </c>
      <c r="PY1247" s="96" t="s">
        <v>216</v>
      </c>
      <c r="PZ1247" s="96" t="s">
        <v>216</v>
      </c>
      <c r="QA1247" s="96" t="s">
        <v>216</v>
      </c>
      <c r="QB1247" s="96" t="s">
        <v>216</v>
      </c>
      <c r="QC1247" s="96" t="s">
        <v>216</v>
      </c>
      <c r="QD1247" s="96" t="s">
        <v>216</v>
      </c>
      <c r="QE1247" s="96" t="s">
        <v>216</v>
      </c>
      <c r="QF1247" s="96" t="s">
        <v>216</v>
      </c>
      <c r="QG1247" s="96" t="s">
        <v>216</v>
      </c>
      <c r="QH1247" s="96" t="s">
        <v>216</v>
      </c>
      <c r="QI1247" s="96" t="s">
        <v>216</v>
      </c>
      <c r="QJ1247" s="96" t="s">
        <v>216</v>
      </c>
      <c r="QK1247" s="96" t="s">
        <v>216</v>
      </c>
      <c r="QL1247" s="96" t="s">
        <v>216</v>
      </c>
      <c r="QM1247" s="96" t="s">
        <v>216</v>
      </c>
      <c r="QN1247" s="63">
        <f t="shared" ref="QN1247:QS1247" si="2388">QN1217+QN1227+QN1237</f>
        <v>35332641</v>
      </c>
      <c r="QO1247" s="63">
        <f t="shared" si="2388"/>
        <v>36844049</v>
      </c>
      <c r="QP1247" s="63">
        <f t="shared" si="2388"/>
        <v>36844049</v>
      </c>
      <c r="QQ1247" s="63">
        <f t="shared" si="2388"/>
        <v>4348409.8499999996</v>
      </c>
      <c r="QR1247" s="63">
        <f t="shared" si="2388"/>
        <v>4381099.6500000004</v>
      </c>
      <c r="QS1247" s="63">
        <f t="shared" si="2388"/>
        <v>4381099.6500000004</v>
      </c>
      <c r="QT1247" s="96" t="s">
        <v>216</v>
      </c>
      <c r="QU1247" s="96" t="s">
        <v>216</v>
      </c>
      <c r="QV1247" s="96" t="s">
        <v>216</v>
      </c>
      <c r="QW1247" s="96" t="s">
        <v>216</v>
      </c>
      <c r="QX1247" s="96" t="s">
        <v>216</v>
      </c>
      <c r="QY1247" s="96" t="s">
        <v>216</v>
      </c>
      <c r="QZ1247" s="96" t="s">
        <v>216</v>
      </c>
      <c r="RA1247" s="96" t="s">
        <v>216</v>
      </c>
      <c r="RB1247" s="96" t="s">
        <v>216</v>
      </c>
      <c r="RC1247" s="96" t="s">
        <v>216</v>
      </c>
      <c r="RD1247" s="96" t="s">
        <v>216</v>
      </c>
      <c r="RE1247" s="96" t="s">
        <v>216</v>
      </c>
      <c r="RF1247" s="96" t="s">
        <v>216</v>
      </c>
      <c r="RG1247" s="96" t="s">
        <v>216</v>
      </c>
      <c r="RH1247" s="96" t="s">
        <v>216</v>
      </c>
      <c r="RI1247" s="63">
        <f t="shared" ref="RI1247:RN1247" si="2389">RI1217+RI1227+RI1237</f>
        <v>22441513</v>
      </c>
      <c r="RJ1247" s="63">
        <f t="shared" si="2389"/>
        <v>23385099</v>
      </c>
      <c r="RK1247" s="63">
        <f t="shared" si="2389"/>
        <v>23385099</v>
      </c>
      <c r="RL1247" s="63">
        <f t="shared" si="2389"/>
        <v>2667047.2200000002</v>
      </c>
      <c r="RM1247" s="63">
        <f t="shared" si="2389"/>
        <v>2685044.02</v>
      </c>
      <c r="RN1247" s="63">
        <f t="shared" si="2389"/>
        <v>2685044.02</v>
      </c>
      <c r="RO1247" s="96" t="s">
        <v>216</v>
      </c>
      <c r="RP1247" s="96" t="s">
        <v>216</v>
      </c>
      <c r="RQ1247" s="96" t="s">
        <v>216</v>
      </c>
      <c r="RR1247" s="96" t="s">
        <v>216</v>
      </c>
      <c r="RS1247" s="96" t="s">
        <v>216</v>
      </c>
      <c r="RT1247" s="96" t="s">
        <v>216</v>
      </c>
      <c r="RU1247" s="96" t="s">
        <v>216</v>
      </c>
      <c r="RV1247" s="96" t="s">
        <v>216</v>
      </c>
      <c r="RW1247" s="96" t="s">
        <v>216</v>
      </c>
      <c r="RX1247" s="96" t="s">
        <v>216</v>
      </c>
      <c r="RY1247" s="96" t="s">
        <v>216</v>
      </c>
      <c r="RZ1247" s="96" t="s">
        <v>216</v>
      </c>
      <c r="SA1247" s="96" t="s">
        <v>216</v>
      </c>
      <c r="SB1247" s="96" t="s">
        <v>216</v>
      </c>
      <c r="SC1247" s="96" t="s">
        <v>216</v>
      </c>
      <c r="SD1247" s="63">
        <f t="shared" ref="SD1247:SI1247" si="2390">SD1217+SD1227+SD1237</f>
        <v>20342189</v>
      </c>
      <c r="SE1247" s="63">
        <f t="shared" si="2390"/>
        <v>21219272</v>
      </c>
      <c r="SF1247" s="63">
        <f t="shared" si="2390"/>
        <v>21219272</v>
      </c>
      <c r="SG1247" s="63">
        <f t="shared" si="2390"/>
        <v>2018776.31</v>
      </c>
      <c r="SH1247" s="63">
        <f t="shared" si="2390"/>
        <v>2034646.11</v>
      </c>
      <c r="SI1247" s="63">
        <f t="shared" si="2390"/>
        <v>2034646.11</v>
      </c>
      <c r="SJ1247" s="96" t="s">
        <v>216</v>
      </c>
      <c r="SK1247" s="96" t="s">
        <v>216</v>
      </c>
      <c r="SL1247" s="96" t="s">
        <v>216</v>
      </c>
      <c r="SM1247" s="96" t="s">
        <v>216</v>
      </c>
      <c r="SN1247" s="96" t="s">
        <v>216</v>
      </c>
      <c r="SO1247" s="96" t="s">
        <v>216</v>
      </c>
      <c r="SP1247" s="96" t="s">
        <v>216</v>
      </c>
      <c r="SQ1247" s="96" t="s">
        <v>216</v>
      </c>
      <c r="SR1247" s="96" t="s">
        <v>216</v>
      </c>
      <c r="SS1247" s="96" t="s">
        <v>216</v>
      </c>
      <c r="ST1247" s="96" t="s">
        <v>216</v>
      </c>
      <c r="SU1247" s="96" t="s">
        <v>216</v>
      </c>
      <c r="SV1247" s="96" t="s">
        <v>216</v>
      </c>
      <c r="SW1247" s="96" t="s">
        <v>216</v>
      </c>
      <c r="SX1247" s="96" t="s">
        <v>216</v>
      </c>
      <c r="SY1247" s="63">
        <f t="shared" ref="SY1247:TD1247" si="2391">SY1217+SY1227+SY1237</f>
        <v>33819691</v>
      </c>
      <c r="SZ1247" s="63">
        <f t="shared" si="2391"/>
        <v>35262494</v>
      </c>
      <c r="TA1247" s="63">
        <f t="shared" si="2391"/>
        <v>35262494</v>
      </c>
      <c r="TB1247" s="63">
        <f t="shared" si="2391"/>
        <v>4417595.96</v>
      </c>
      <c r="TC1247" s="63">
        <f t="shared" si="2391"/>
        <v>4448202.3600000003</v>
      </c>
      <c r="TD1247" s="63">
        <f t="shared" si="2391"/>
        <v>4448202.3600000003</v>
      </c>
      <c r="TE1247" s="96" t="s">
        <v>216</v>
      </c>
      <c r="TF1247" s="96" t="s">
        <v>216</v>
      </c>
      <c r="TG1247" s="96" t="s">
        <v>216</v>
      </c>
      <c r="TH1247" s="96" t="s">
        <v>216</v>
      </c>
      <c r="TI1247" s="96" t="s">
        <v>216</v>
      </c>
      <c r="TJ1247" s="96" t="s">
        <v>216</v>
      </c>
      <c r="TK1247" s="96" t="s">
        <v>216</v>
      </c>
      <c r="TL1247" s="96" t="s">
        <v>216</v>
      </c>
      <c r="TM1247" s="96" t="s">
        <v>216</v>
      </c>
      <c r="TN1247" s="96" t="s">
        <v>216</v>
      </c>
      <c r="TO1247" s="96" t="s">
        <v>216</v>
      </c>
      <c r="TP1247" s="96" t="s">
        <v>216</v>
      </c>
      <c r="TQ1247" s="96" t="s">
        <v>216</v>
      </c>
      <c r="TR1247" s="96" t="s">
        <v>216</v>
      </c>
      <c r="TS1247" s="96" t="s">
        <v>216</v>
      </c>
      <c r="TT1247" s="63">
        <f t="shared" ref="TT1247:TY1247" si="2392">TT1217+TT1227+TT1237</f>
        <v>21149196</v>
      </c>
      <c r="TU1247" s="63">
        <f t="shared" si="2392"/>
        <v>22043122</v>
      </c>
      <c r="TV1247" s="63">
        <f t="shared" si="2392"/>
        <v>22043122</v>
      </c>
      <c r="TW1247" s="63">
        <f t="shared" si="2392"/>
        <v>2626161.19</v>
      </c>
      <c r="TX1247" s="63">
        <f t="shared" si="2392"/>
        <v>2644276.39</v>
      </c>
      <c r="TY1247" s="63">
        <f t="shared" si="2392"/>
        <v>2644276.39</v>
      </c>
      <c r="TZ1247" s="96" t="s">
        <v>216</v>
      </c>
      <c r="UA1247" s="96" t="s">
        <v>216</v>
      </c>
      <c r="UB1247" s="96" t="s">
        <v>216</v>
      </c>
      <c r="UC1247" s="96" t="s">
        <v>216</v>
      </c>
      <c r="UD1247" s="96" t="s">
        <v>216</v>
      </c>
      <c r="UE1247" s="96" t="s">
        <v>216</v>
      </c>
      <c r="UF1247" s="96" t="s">
        <v>216</v>
      </c>
      <c r="UG1247" s="96" t="s">
        <v>216</v>
      </c>
      <c r="UH1247" s="96" t="s">
        <v>216</v>
      </c>
      <c r="UI1247" s="96" t="s">
        <v>216</v>
      </c>
      <c r="UJ1247" s="96" t="s">
        <v>216</v>
      </c>
      <c r="UK1247" s="96" t="s">
        <v>216</v>
      </c>
      <c r="UL1247" s="96" t="s">
        <v>216</v>
      </c>
      <c r="UM1247" s="96" t="s">
        <v>216</v>
      </c>
      <c r="UN1247" s="96" t="s">
        <v>216</v>
      </c>
      <c r="UO1247" s="63">
        <f t="shared" ref="UO1247:UT1247" si="2393">UO1217+UO1227+UO1237</f>
        <v>40039780</v>
      </c>
      <c r="UP1247" s="63">
        <f t="shared" si="2393"/>
        <v>41758161</v>
      </c>
      <c r="UQ1247" s="63">
        <f t="shared" si="2393"/>
        <v>41758161</v>
      </c>
      <c r="UR1247" s="63">
        <f t="shared" si="2393"/>
        <v>5092499.8099999996</v>
      </c>
      <c r="US1247" s="63">
        <f t="shared" si="2393"/>
        <v>5127191.01</v>
      </c>
      <c r="UT1247" s="63">
        <f t="shared" si="2393"/>
        <v>5127191.01</v>
      </c>
      <c r="UU1247" s="96" t="s">
        <v>216</v>
      </c>
      <c r="UV1247" s="96" t="s">
        <v>216</v>
      </c>
      <c r="UW1247" s="96" t="s">
        <v>216</v>
      </c>
      <c r="UX1247" s="96" t="s">
        <v>216</v>
      </c>
      <c r="UY1247" s="96" t="s">
        <v>216</v>
      </c>
      <c r="UZ1247" s="96" t="s">
        <v>216</v>
      </c>
      <c r="VA1247" s="96" t="s">
        <v>216</v>
      </c>
      <c r="VB1247" s="96" t="s">
        <v>216</v>
      </c>
      <c r="VC1247" s="96" t="s">
        <v>216</v>
      </c>
      <c r="VD1247" s="96" t="s">
        <v>216</v>
      </c>
      <c r="VE1247" s="96" t="s">
        <v>216</v>
      </c>
      <c r="VF1247" s="96" t="s">
        <v>216</v>
      </c>
      <c r="VG1247" s="96" t="s">
        <v>216</v>
      </c>
      <c r="VH1247" s="96" t="s">
        <v>216</v>
      </c>
      <c r="VI1247" s="96" t="s">
        <v>216</v>
      </c>
      <c r="VJ1247" s="63">
        <f t="shared" ref="VJ1247:VO1247" si="2394">VJ1217+VJ1227+VJ1237</f>
        <v>43003529</v>
      </c>
      <c r="VK1247" s="63">
        <f t="shared" si="2394"/>
        <v>44880188</v>
      </c>
      <c r="VL1247" s="63">
        <f t="shared" si="2394"/>
        <v>44880188</v>
      </c>
      <c r="VM1247" s="63">
        <f t="shared" si="2394"/>
        <v>4804394.2</v>
      </c>
      <c r="VN1247" s="63">
        <f t="shared" si="2394"/>
        <v>4838845.5999999996</v>
      </c>
      <c r="VO1247" s="63">
        <f t="shared" si="2394"/>
        <v>4838845.5999999996</v>
      </c>
      <c r="VP1247" s="96" t="s">
        <v>216</v>
      </c>
      <c r="VQ1247" s="96" t="s">
        <v>216</v>
      </c>
      <c r="VR1247" s="96" t="s">
        <v>216</v>
      </c>
      <c r="VS1247" s="96" t="s">
        <v>216</v>
      </c>
      <c r="VT1247" s="96" t="s">
        <v>216</v>
      </c>
      <c r="VU1247" s="96" t="s">
        <v>216</v>
      </c>
      <c r="VV1247" s="96" t="s">
        <v>216</v>
      </c>
      <c r="VW1247" s="96" t="s">
        <v>216</v>
      </c>
      <c r="VX1247" s="96" t="s">
        <v>216</v>
      </c>
      <c r="VY1247" s="96" t="s">
        <v>216</v>
      </c>
      <c r="VZ1247" s="96" t="s">
        <v>216</v>
      </c>
      <c r="WA1247" s="96" t="s">
        <v>216</v>
      </c>
      <c r="WB1247" s="96" t="s">
        <v>216</v>
      </c>
      <c r="WC1247" s="96" t="s">
        <v>216</v>
      </c>
      <c r="WD1247" s="96" t="s">
        <v>216</v>
      </c>
      <c r="WE1247" s="63">
        <f t="shared" ref="WE1247:WJ1247" si="2395">WE1217+WE1227+WE1237</f>
        <v>33010582</v>
      </c>
      <c r="WF1247" s="63">
        <f t="shared" si="2395"/>
        <v>34468182</v>
      </c>
      <c r="WG1247" s="63">
        <f t="shared" si="2395"/>
        <v>34468182</v>
      </c>
      <c r="WH1247" s="63">
        <f t="shared" si="2395"/>
        <v>4161220.03</v>
      </c>
      <c r="WI1247" s="63">
        <f t="shared" si="2395"/>
        <v>4188333.63</v>
      </c>
      <c r="WJ1247" s="63">
        <f t="shared" si="2395"/>
        <v>4188333.63</v>
      </c>
      <c r="WK1247" s="96" t="s">
        <v>216</v>
      </c>
      <c r="WL1247" s="96" t="s">
        <v>216</v>
      </c>
      <c r="WM1247" s="96" t="s">
        <v>216</v>
      </c>
      <c r="WN1247" s="96" t="s">
        <v>216</v>
      </c>
      <c r="WO1247" s="96" t="s">
        <v>216</v>
      </c>
      <c r="WP1247" s="96" t="s">
        <v>216</v>
      </c>
      <c r="WQ1247" s="96" t="s">
        <v>216</v>
      </c>
      <c r="WR1247" s="96" t="s">
        <v>216</v>
      </c>
      <c r="WS1247" s="96" t="s">
        <v>216</v>
      </c>
      <c r="WT1247" s="96" t="s">
        <v>216</v>
      </c>
      <c r="WU1247" s="96" t="s">
        <v>216</v>
      </c>
      <c r="WV1247" s="96" t="s">
        <v>216</v>
      </c>
      <c r="WW1247" s="96" t="s">
        <v>216</v>
      </c>
      <c r="WX1247" s="96" t="s">
        <v>216</v>
      </c>
      <c r="WY1247" s="96" t="s">
        <v>216</v>
      </c>
      <c r="WZ1247" s="63">
        <f t="shared" ref="WZ1247:XE1247" si="2396">WZ1217+WZ1227+WZ1237</f>
        <v>37342300</v>
      </c>
      <c r="XA1247" s="63">
        <f t="shared" si="2396"/>
        <v>38940262</v>
      </c>
      <c r="XB1247" s="63">
        <f t="shared" si="2396"/>
        <v>38940262</v>
      </c>
      <c r="XC1247" s="63">
        <f t="shared" si="2396"/>
        <v>4752015.9400000004</v>
      </c>
      <c r="XD1247" s="63">
        <f t="shared" si="2396"/>
        <v>4784575.9400000004</v>
      </c>
      <c r="XE1247" s="63">
        <f t="shared" si="2396"/>
        <v>4784575.9400000004</v>
      </c>
      <c r="XF1247" s="96" t="s">
        <v>216</v>
      </c>
      <c r="XG1247" s="96" t="s">
        <v>216</v>
      </c>
      <c r="XH1247" s="96" t="s">
        <v>216</v>
      </c>
      <c r="XI1247" s="96" t="s">
        <v>216</v>
      </c>
      <c r="XJ1247" s="96" t="s">
        <v>216</v>
      </c>
      <c r="XK1247" s="96" t="s">
        <v>216</v>
      </c>
      <c r="XL1247" s="96" t="s">
        <v>216</v>
      </c>
      <c r="XM1247" s="96" t="s">
        <v>216</v>
      </c>
      <c r="XN1247" s="96" t="s">
        <v>216</v>
      </c>
      <c r="XO1247" s="96" t="s">
        <v>216</v>
      </c>
      <c r="XP1247" s="96" t="s">
        <v>216</v>
      </c>
      <c r="XQ1247" s="96" t="s">
        <v>216</v>
      </c>
      <c r="XR1247" s="96" t="s">
        <v>216</v>
      </c>
      <c r="XS1247" s="96" t="s">
        <v>216</v>
      </c>
      <c r="XT1247" s="96" t="s">
        <v>216</v>
      </c>
      <c r="XU1247" s="63">
        <f t="shared" ref="XU1247:XZ1247" si="2397">XU1217+XU1227+XU1237</f>
        <v>0</v>
      </c>
      <c r="XV1247" s="63">
        <f t="shared" si="2397"/>
        <v>0</v>
      </c>
      <c r="XW1247" s="63">
        <f t="shared" si="2397"/>
        <v>0</v>
      </c>
      <c r="XX1247" s="63">
        <f t="shared" si="2397"/>
        <v>0</v>
      </c>
      <c r="XY1247" s="63">
        <f t="shared" si="2397"/>
        <v>0</v>
      </c>
      <c r="XZ1247" s="63">
        <f t="shared" si="2397"/>
        <v>0</v>
      </c>
      <c r="YA1247" s="96" t="s">
        <v>216</v>
      </c>
      <c r="YB1247" s="96" t="s">
        <v>216</v>
      </c>
      <c r="YC1247" s="96" t="s">
        <v>216</v>
      </c>
      <c r="YD1247" s="96" t="s">
        <v>216</v>
      </c>
      <c r="YE1247" s="96" t="s">
        <v>216</v>
      </c>
      <c r="YF1247" s="96" t="s">
        <v>216</v>
      </c>
      <c r="YG1247" s="96" t="s">
        <v>216</v>
      </c>
      <c r="YH1247" s="96" t="s">
        <v>216</v>
      </c>
      <c r="YI1247" s="96" t="s">
        <v>216</v>
      </c>
      <c r="YJ1247" s="96" t="s">
        <v>216</v>
      </c>
      <c r="YK1247" s="96" t="s">
        <v>216</v>
      </c>
      <c r="YL1247" s="96" t="s">
        <v>216</v>
      </c>
      <c r="YM1247" s="96" t="s">
        <v>216</v>
      </c>
      <c r="YN1247" s="96" t="s">
        <v>216</v>
      </c>
      <c r="YO1247" s="96" t="s">
        <v>216</v>
      </c>
      <c r="YP1247" s="63">
        <f t="shared" ref="YP1247:YU1247" si="2398">YP1217+YP1227+YP1237</f>
        <v>844822001</v>
      </c>
      <c r="YQ1247" s="63">
        <f t="shared" si="2398"/>
        <v>881589193</v>
      </c>
      <c r="YR1247" s="63">
        <f t="shared" si="2398"/>
        <v>881589193</v>
      </c>
      <c r="YS1247" s="63">
        <f t="shared" si="2398"/>
        <v>100070691.37</v>
      </c>
      <c r="YT1247" s="63">
        <f t="shared" si="2398"/>
        <v>100750902.56999999</v>
      </c>
      <c r="YU1247" s="63">
        <f t="shared" si="2398"/>
        <v>100750902.56999999</v>
      </c>
      <c r="YV1247" s="96" t="s">
        <v>216</v>
      </c>
      <c r="YW1247" s="96" t="s">
        <v>216</v>
      </c>
      <c r="YX1247" s="96" t="s">
        <v>216</v>
      </c>
      <c r="YY1247" s="96" t="s">
        <v>216</v>
      </c>
      <c r="YZ1247" s="96" t="s">
        <v>216</v>
      </c>
      <c r="ZA1247" s="96" t="s">
        <v>216</v>
      </c>
      <c r="ZB1247" s="96" t="s">
        <v>216</v>
      </c>
      <c r="ZC1247" s="96" t="s">
        <v>216</v>
      </c>
      <c r="ZD1247" s="96" t="s">
        <v>216</v>
      </c>
      <c r="ZE1247" s="96" t="s">
        <v>216</v>
      </c>
      <c r="ZF1247" s="96" t="s">
        <v>216</v>
      </c>
      <c r="ZG1247" s="96" t="s">
        <v>216</v>
      </c>
    </row>
    <row r="1248" spans="1:683" s="61" customFormat="1">
      <c r="A1248" s="29" t="s">
        <v>231</v>
      </c>
      <c r="B1248" s="130"/>
      <c r="C1248" s="59" t="s">
        <v>127</v>
      </c>
      <c r="D1248" s="183"/>
      <c r="E1248" s="184"/>
      <c r="F1248" s="60"/>
      <c r="G1248" s="60"/>
      <c r="H1248" s="60"/>
      <c r="I1248" s="60"/>
      <c r="J1248" s="60"/>
      <c r="K1248" s="60"/>
      <c r="L1248" s="96" t="s">
        <v>216</v>
      </c>
      <c r="M1248" s="96" t="s">
        <v>216</v>
      </c>
      <c r="N1248" s="96" t="s">
        <v>216</v>
      </c>
      <c r="O1248" s="96" t="s">
        <v>216</v>
      </c>
      <c r="P1248" s="96" t="s">
        <v>216</v>
      </c>
      <c r="Q1248" s="96" t="s">
        <v>216</v>
      </c>
      <c r="R1248" s="96" t="s">
        <v>216</v>
      </c>
      <c r="S1248" s="96" t="s">
        <v>216</v>
      </c>
      <c r="T1248" s="96" t="s">
        <v>216</v>
      </c>
      <c r="U1248" s="60">
        <f>IF(O1247=0,0,(AA1252-AA1251)/O1247)</f>
        <v>1.0369699406999999</v>
      </c>
      <c r="V1248" s="60">
        <f t="shared" ref="V1248:Z1248" si="2399">IF(P1247=0,0,(AB1252-AB1251)/P1247)</f>
        <v>1.0029034077000001</v>
      </c>
      <c r="W1248" s="60">
        <f t="shared" si="2399"/>
        <v>1.0144472196000001</v>
      </c>
      <c r="X1248" s="60">
        <f t="shared" si="2399"/>
        <v>0.91008284490000002</v>
      </c>
      <c r="Y1248" s="60">
        <f t="shared" si="2399"/>
        <v>0.94908981079999999</v>
      </c>
      <c r="Z1248" s="60">
        <f t="shared" si="2399"/>
        <v>0.94908981079999999</v>
      </c>
      <c r="AA1248" s="96" t="s">
        <v>216</v>
      </c>
      <c r="AB1248" s="96" t="s">
        <v>216</v>
      </c>
      <c r="AC1248" s="96" t="s">
        <v>216</v>
      </c>
      <c r="AD1248" s="96" t="s">
        <v>216</v>
      </c>
      <c r="AE1248" s="96" t="s">
        <v>216</v>
      </c>
      <c r="AF1248" s="96" t="s">
        <v>216</v>
      </c>
      <c r="AG1248" s="96" t="s">
        <v>216</v>
      </c>
      <c r="AH1248" s="96" t="s">
        <v>216</v>
      </c>
      <c r="AI1248" s="96" t="s">
        <v>216</v>
      </c>
      <c r="AJ1248" s="96" t="s">
        <v>216</v>
      </c>
      <c r="AK1248" s="96" t="s">
        <v>216</v>
      </c>
      <c r="AL1248" s="96" t="s">
        <v>216</v>
      </c>
      <c r="AM1248" s="96" t="s">
        <v>216</v>
      </c>
      <c r="AN1248" s="96" t="s">
        <v>216</v>
      </c>
      <c r="AO1248" s="96" t="s">
        <v>216</v>
      </c>
      <c r="AP1248" s="60">
        <f>IF(AJ1247=0,0,(AV1252-AV1251)/AJ1247)</f>
        <v>1.0207886081999999</v>
      </c>
      <c r="AQ1248" s="60">
        <f t="shared" ref="AQ1248:AU1248" si="2400">IF(AK1247=0,0,(AW1252-AW1251)/AK1247)</f>
        <v>0.98556939779999997</v>
      </c>
      <c r="AR1248" s="60">
        <f t="shared" si="2400"/>
        <v>0.99326474629999995</v>
      </c>
      <c r="AS1248" s="60">
        <f t="shared" si="2400"/>
        <v>1.4470020236000001</v>
      </c>
      <c r="AT1248" s="60">
        <f t="shared" si="2400"/>
        <v>1.4655646446999999</v>
      </c>
      <c r="AU1248" s="60">
        <f t="shared" si="2400"/>
        <v>1.4655646446999999</v>
      </c>
      <c r="AV1248" s="96" t="s">
        <v>216</v>
      </c>
      <c r="AW1248" s="96" t="s">
        <v>216</v>
      </c>
      <c r="AX1248" s="96" t="s">
        <v>216</v>
      </c>
      <c r="AY1248" s="96" t="s">
        <v>216</v>
      </c>
      <c r="AZ1248" s="96" t="s">
        <v>216</v>
      </c>
      <c r="BA1248" s="96" t="s">
        <v>216</v>
      </c>
      <c r="BB1248" s="96" t="s">
        <v>216</v>
      </c>
      <c r="BC1248" s="96" t="s">
        <v>216</v>
      </c>
      <c r="BD1248" s="96" t="s">
        <v>216</v>
      </c>
      <c r="BE1248" s="96" t="s">
        <v>216</v>
      </c>
      <c r="BF1248" s="96" t="s">
        <v>216</v>
      </c>
      <c r="BG1248" s="96" t="s">
        <v>216</v>
      </c>
      <c r="BH1248" s="96" t="s">
        <v>216</v>
      </c>
      <c r="BI1248" s="96" t="s">
        <v>216</v>
      </c>
      <c r="BJ1248" s="96" t="s">
        <v>216</v>
      </c>
      <c r="BK1248" s="60">
        <f>IF(BE1247=0,0,(BQ1252-BQ1251)/BE1247)</f>
        <v>1.033623739</v>
      </c>
      <c r="BL1248" s="60">
        <f t="shared" ref="BL1248:BP1248" si="2401">IF(BF1247=0,0,(BR1252-BR1251)/BF1247)</f>
        <v>1.000000413</v>
      </c>
      <c r="BM1248" s="60">
        <f t="shared" si="2401"/>
        <v>1.0223347729000001</v>
      </c>
      <c r="BN1248" s="60">
        <f t="shared" si="2401"/>
        <v>0.80769664620000003</v>
      </c>
      <c r="BO1248" s="60">
        <f t="shared" si="2401"/>
        <v>0.83387333779999995</v>
      </c>
      <c r="BP1248" s="60">
        <f t="shared" si="2401"/>
        <v>0.83387333779999995</v>
      </c>
      <c r="BQ1248" s="96" t="s">
        <v>216</v>
      </c>
      <c r="BR1248" s="96" t="s">
        <v>216</v>
      </c>
      <c r="BS1248" s="96" t="s">
        <v>216</v>
      </c>
      <c r="BT1248" s="96" t="s">
        <v>216</v>
      </c>
      <c r="BU1248" s="96" t="s">
        <v>216</v>
      </c>
      <c r="BV1248" s="96" t="s">
        <v>216</v>
      </c>
      <c r="BW1248" s="96" t="s">
        <v>216</v>
      </c>
      <c r="BX1248" s="96" t="s">
        <v>216</v>
      </c>
      <c r="BY1248" s="96" t="s">
        <v>216</v>
      </c>
      <c r="BZ1248" s="96" t="s">
        <v>216</v>
      </c>
      <c r="CA1248" s="96" t="s">
        <v>216</v>
      </c>
      <c r="CB1248" s="96" t="s">
        <v>216</v>
      </c>
      <c r="CC1248" s="96" t="s">
        <v>216</v>
      </c>
      <c r="CD1248" s="96" t="s">
        <v>216</v>
      </c>
      <c r="CE1248" s="96" t="s">
        <v>216</v>
      </c>
      <c r="CF1248" s="60">
        <f>IF(BZ1247=0,0,(CL1252-CL1251)/BZ1247)</f>
        <v>1.0222099844000001</v>
      </c>
      <c r="CG1248" s="60">
        <f t="shared" ref="CG1248:CK1248" si="2402">IF(CA1247=0,0,(CM1252-CM1251)/CA1247)</f>
        <v>0.98949094530000004</v>
      </c>
      <c r="CH1248" s="60">
        <f t="shared" si="2402"/>
        <v>0.9968908836</v>
      </c>
      <c r="CI1248" s="60">
        <f t="shared" si="2402"/>
        <v>0.99639694599999995</v>
      </c>
      <c r="CJ1248" s="60">
        <f t="shared" si="2402"/>
        <v>1.0437870170000001</v>
      </c>
      <c r="CK1248" s="60">
        <f t="shared" si="2402"/>
        <v>1.0437870170000001</v>
      </c>
      <c r="CL1248" s="96" t="s">
        <v>216</v>
      </c>
      <c r="CM1248" s="96" t="s">
        <v>216</v>
      </c>
      <c r="CN1248" s="96" t="s">
        <v>216</v>
      </c>
      <c r="CO1248" s="96" t="s">
        <v>216</v>
      </c>
      <c r="CP1248" s="96" t="s">
        <v>216</v>
      </c>
      <c r="CQ1248" s="96" t="s">
        <v>216</v>
      </c>
      <c r="CR1248" s="96" t="s">
        <v>216</v>
      </c>
      <c r="CS1248" s="96" t="s">
        <v>216</v>
      </c>
      <c r="CT1248" s="96" t="s">
        <v>216</v>
      </c>
      <c r="CU1248" s="96" t="s">
        <v>216</v>
      </c>
      <c r="CV1248" s="96" t="s">
        <v>216</v>
      </c>
      <c r="CW1248" s="96" t="s">
        <v>216</v>
      </c>
      <c r="CX1248" s="96" t="s">
        <v>216</v>
      </c>
      <c r="CY1248" s="96" t="s">
        <v>216</v>
      </c>
      <c r="CZ1248" s="96" t="s">
        <v>216</v>
      </c>
      <c r="DA1248" s="60">
        <f>IF(CU1247=0,0,(DG1252-DG1251)/CU1247)</f>
        <v>1.0310847562000001</v>
      </c>
      <c r="DB1248" s="60">
        <f t="shared" ref="DB1248:DF1248" si="2403">IF(CV1247=0,0,(DH1252-DH1251)/CV1247)</f>
        <v>0.9999517282</v>
      </c>
      <c r="DC1248" s="60">
        <f t="shared" si="2403"/>
        <v>1.0039763691000001</v>
      </c>
      <c r="DD1248" s="60">
        <f t="shared" si="2403"/>
        <v>0.63221261610000001</v>
      </c>
      <c r="DE1248" s="60">
        <f t="shared" si="2403"/>
        <v>0.66306644729999997</v>
      </c>
      <c r="DF1248" s="60">
        <f t="shared" si="2403"/>
        <v>0.66306644729999997</v>
      </c>
      <c r="DG1248" s="96" t="s">
        <v>216</v>
      </c>
      <c r="DH1248" s="96" t="s">
        <v>216</v>
      </c>
      <c r="DI1248" s="96" t="s">
        <v>216</v>
      </c>
      <c r="DJ1248" s="96" t="s">
        <v>216</v>
      </c>
      <c r="DK1248" s="96" t="s">
        <v>216</v>
      </c>
      <c r="DL1248" s="96" t="s">
        <v>216</v>
      </c>
      <c r="DM1248" s="96" t="s">
        <v>216</v>
      </c>
      <c r="DN1248" s="96" t="s">
        <v>216</v>
      </c>
      <c r="DO1248" s="96" t="s">
        <v>216</v>
      </c>
      <c r="DP1248" s="96" t="s">
        <v>216</v>
      </c>
      <c r="DQ1248" s="96" t="s">
        <v>216</v>
      </c>
      <c r="DR1248" s="96" t="s">
        <v>216</v>
      </c>
      <c r="DS1248" s="96" t="s">
        <v>216</v>
      </c>
      <c r="DT1248" s="96" t="s">
        <v>216</v>
      </c>
      <c r="DU1248" s="96" t="s">
        <v>216</v>
      </c>
      <c r="DV1248" s="60">
        <f>IF(DP1247=0,0,(EB1252-EB1251)/DP1247)</f>
        <v>1.0347630405999999</v>
      </c>
      <c r="DW1248" s="60">
        <f t="shared" ref="DW1248:EA1248" si="2404">IF(DQ1247=0,0,(EC1252-EC1251)/DQ1247)</f>
        <v>0.99999814229999995</v>
      </c>
      <c r="DX1248" s="60">
        <f t="shared" si="2404"/>
        <v>1.0076731753999999</v>
      </c>
      <c r="DY1248" s="60">
        <f t="shared" si="2404"/>
        <v>0.96799367650000001</v>
      </c>
      <c r="DZ1248" s="60">
        <f t="shared" si="2404"/>
        <v>1.0158947295</v>
      </c>
      <c r="EA1248" s="60">
        <f t="shared" si="2404"/>
        <v>1.0158947295</v>
      </c>
      <c r="EB1248" s="96" t="s">
        <v>216</v>
      </c>
      <c r="EC1248" s="96" t="s">
        <v>216</v>
      </c>
      <c r="ED1248" s="96" t="s">
        <v>216</v>
      </c>
      <c r="EE1248" s="96" t="s">
        <v>216</v>
      </c>
      <c r="EF1248" s="96" t="s">
        <v>216</v>
      </c>
      <c r="EG1248" s="96" t="s">
        <v>216</v>
      </c>
      <c r="EH1248" s="96" t="s">
        <v>216</v>
      </c>
      <c r="EI1248" s="96" t="s">
        <v>216</v>
      </c>
      <c r="EJ1248" s="96" t="s">
        <v>216</v>
      </c>
      <c r="EK1248" s="96" t="s">
        <v>216</v>
      </c>
      <c r="EL1248" s="96" t="s">
        <v>216</v>
      </c>
      <c r="EM1248" s="96" t="s">
        <v>216</v>
      </c>
      <c r="EN1248" s="96" t="s">
        <v>216</v>
      </c>
      <c r="EO1248" s="96" t="s">
        <v>216</v>
      </c>
      <c r="EP1248" s="96" t="s">
        <v>216</v>
      </c>
      <c r="EQ1248" s="60">
        <f>IF(EK1247=0,0,(EW1252-EW1251)/EK1247)</f>
        <v>1.0360057872999999</v>
      </c>
      <c r="ER1248" s="60">
        <f t="shared" ref="ER1248:EV1248" si="2405">IF(EL1247=0,0,(EX1252-EX1251)/EL1247)</f>
        <v>1.000001505</v>
      </c>
      <c r="ES1248" s="60">
        <f t="shared" si="2405"/>
        <v>1.0104836639999999</v>
      </c>
      <c r="ET1248" s="60">
        <f t="shared" si="2405"/>
        <v>0.82256997350000005</v>
      </c>
      <c r="EU1248" s="60">
        <f t="shared" si="2405"/>
        <v>0.84961325440000002</v>
      </c>
      <c r="EV1248" s="60">
        <f t="shared" si="2405"/>
        <v>0.84961325440000002</v>
      </c>
      <c r="EW1248" s="96" t="s">
        <v>216</v>
      </c>
      <c r="EX1248" s="96" t="s">
        <v>216</v>
      </c>
      <c r="EY1248" s="96" t="s">
        <v>216</v>
      </c>
      <c r="EZ1248" s="96" t="s">
        <v>216</v>
      </c>
      <c r="FA1248" s="96" t="s">
        <v>216</v>
      </c>
      <c r="FB1248" s="96" t="s">
        <v>216</v>
      </c>
      <c r="FC1248" s="96" t="s">
        <v>216</v>
      </c>
      <c r="FD1248" s="96" t="s">
        <v>216</v>
      </c>
      <c r="FE1248" s="96" t="s">
        <v>216</v>
      </c>
      <c r="FF1248" s="96" t="s">
        <v>216</v>
      </c>
      <c r="FG1248" s="96" t="s">
        <v>216</v>
      </c>
      <c r="FH1248" s="96" t="s">
        <v>216</v>
      </c>
      <c r="FI1248" s="96" t="s">
        <v>216</v>
      </c>
      <c r="FJ1248" s="96" t="s">
        <v>216</v>
      </c>
      <c r="FK1248" s="96" t="s">
        <v>216</v>
      </c>
      <c r="FL1248" s="60">
        <f>IF(FF1247=0,0,(FR1252-FR1251)/FF1247)</f>
        <v>1.0421872038</v>
      </c>
      <c r="FM1248" s="60">
        <f t="shared" ref="FM1248:FQ1248" si="2406">IF(FG1247=0,0,(FS1252-FS1251)/FG1247)</f>
        <v>1.0067352326000001</v>
      </c>
      <c r="FN1248" s="60">
        <f t="shared" si="2406"/>
        <v>1.0173251963000001</v>
      </c>
      <c r="FO1248" s="60">
        <f t="shared" si="2406"/>
        <v>0.67510214449999995</v>
      </c>
      <c r="FP1248" s="60">
        <f t="shared" si="2406"/>
        <v>0.69739128989999999</v>
      </c>
      <c r="FQ1248" s="60">
        <f t="shared" si="2406"/>
        <v>0.69739128989999999</v>
      </c>
      <c r="FR1248" s="96" t="s">
        <v>216</v>
      </c>
      <c r="FS1248" s="96" t="s">
        <v>216</v>
      </c>
      <c r="FT1248" s="96" t="s">
        <v>216</v>
      </c>
      <c r="FU1248" s="96" t="s">
        <v>216</v>
      </c>
      <c r="FV1248" s="96" t="s">
        <v>216</v>
      </c>
      <c r="FW1248" s="96" t="s">
        <v>216</v>
      </c>
      <c r="FX1248" s="96" t="s">
        <v>216</v>
      </c>
      <c r="FY1248" s="96" t="s">
        <v>216</v>
      </c>
      <c r="FZ1248" s="96" t="s">
        <v>216</v>
      </c>
      <c r="GA1248" s="96" t="s">
        <v>216</v>
      </c>
      <c r="GB1248" s="96" t="s">
        <v>216</v>
      </c>
      <c r="GC1248" s="96" t="s">
        <v>216</v>
      </c>
      <c r="GD1248" s="96" t="s">
        <v>216</v>
      </c>
      <c r="GE1248" s="96" t="s">
        <v>216</v>
      </c>
      <c r="GF1248" s="96" t="s">
        <v>216</v>
      </c>
      <c r="GG1248" s="60">
        <f>IF(GA1247=0,0,(GM1252-GM1251)/GA1247)</f>
        <v>1.0401264154000001</v>
      </c>
      <c r="GH1248" s="60">
        <f t="shared" ref="GH1248:GL1248" si="2407">IF(GB1247=0,0,(GN1252-GN1251)/GB1247)</f>
        <v>1.0089540686</v>
      </c>
      <c r="GI1248" s="60">
        <f t="shared" si="2407"/>
        <v>1.0190151736999999</v>
      </c>
      <c r="GJ1248" s="60">
        <f t="shared" si="2407"/>
        <v>1.0127088816000001</v>
      </c>
      <c r="GK1248" s="60">
        <f t="shared" si="2407"/>
        <v>1.0476594184000001</v>
      </c>
      <c r="GL1248" s="60">
        <f t="shared" si="2407"/>
        <v>1.0476594184000001</v>
      </c>
      <c r="GM1248" s="96" t="s">
        <v>216</v>
      </c>
      <c r="GN1248" s="96" t="s">
        <v>216</v>
      </c>
      <c r="GO1248" s="96" t="s">
        <v>216</v>
      </c>
      <c r="GP1248" s="96" t="s">
        <v>216</v>
      </c>
      <c r="GQ1248" s="96" t="s">
        <v>216</v>
      </c>
      <c r="GR1248" s="96" t="s">
        <v>216</v>
      </c>
      <c r="GS1248" s="96" t="s">
        <v>216</v>
      </c>
      <c r="GT1248" s="96" t="s">
        <v>216</v>
      </c>
      <c r="GU1248" s="96" t="s">
        <v>216</v>
      </c>
      <c r="GV1248" s="96" t="s">
        <v>216</v>
      </c>
      <c r="GW1248" s="96" t="s">
        <v>216</v>
      </c>
      <c r="GX1248" s="96" t="s">
        <v>216</v>
      </c>
      <c r="GY1248" s="96" t="s">
        <v>216</v>
      </c>
      <c r="GZ1248" s="96" t="s">
        <v>216</v>
      </c>
      <c r="HA1248" s="96" t="s">
        <v>216</v>
      </c>
      <c r="HB1248" s="60">
        <f>IF(GV1247=0,0,(HH1252-HH1251)/GV1247)</f>
        <v>1.0456214798000001</v>
      </c>
      <c r="HC1248" s="60">
        <f t="shared" ref="HC1248:HG1248" si="2408">IF(GW1247=0,0,(HI1252-HI1251)/GW1247)</f>
        <v>1.0141717633</v>
      </c>
      <c r="HD1248" s="60">
        <f t="shared" si="2408"/>
        <v>1.0194157026999999</v>
      </c>
      <c r="HE1248" s="60">
        <f t="shared" si="2408"/>
        <v>1.0333923742</v>
      </c>
      <c r="HF1248" s="60">
        <f t="shared" si="2408"/>
        <v>1.0670181780000001</v>
      </c>
      <c r="HG1248" s="60">
        <f t="shared" si="2408"/>
        <v>1.0670181780000001</v>
      </c>
      <c r="HH1248" s="96" t="s">
        <v>216</v>
      </c>
      <c r="HI1248" s="96" t="s">
        <v>216</v>
      </c>
      <c r="HJ1248" s="96" t="s">
        <v>216</v>
      </c>
      <c r="HK1248" s="96" t="s">
        <v>216</v>
      </c>
      <c r="HL1248" s="96" t="s">
        <v>216</v>
      </c>
      <c r="HM1248" s="96" t="s">
        <v>216</v>
      </c>
      <c r="HN1248" s="96" t="s">
        <v>216</v>
      </c>
      <c r="HO1248" s="96" t="s">
        <v>216</v>
      </c>
      <c r="HP1248" s="96" t="s">
        <v>216</v>
      </c>
      <c r="HQ1248" s="96" t="s">
        <v>216</v>
      </c>
      <c r="HR1248" s="96" t="s">
        <v>216</v>
      </c>
      <c r="HS1248" s="96" t="s">
        <v>216</v>
      </c>
      <c r="HT1248" s="96" t="s">
        <v>216</v>
      </c>
      <c r="HU1248" s="96" t="s">
        <v>216</v>
      </c>
      <c r="HV1248" s="96" t="s">
        <v>216</v>
      </c>
      <c r="HW1248" s="60">
        <f>IF(HQ1247=0,0,(IC1252-IC1251)/HQ1247)</f>
        <v>1.0324946635000001</v>
      </c>
      <c r="HX1248" s="60">
        <f t="shared" ref="HX1248:IB1248" si="2409">IF(HR1247=0,0,(ID1252-ID1251)/HR1247)</f>
        <v>0.99990160380000004</v>
      </c>
      <c r="HY1248" s="60">
        <f t="shared" si="2409"/>
        <v>1.011778013</v>
      </c>
      <c r="HZ1248" s="60">
        <f t="shared" si="2409"/>
        <v>0.84988662120000003</v>
      </c>
      <c r="IA1248" s="60">
        <f t="shared" si="2409"/>
        <v>0.88284391230000003</v>
      </c>
      <c r="IB1248" s="60">
        <f t="shared" si="2409"/>
        <v>0.88284391230000003</v>
      </c>
      <c r="IC1248" s="96" t="s">
        <v>216</v>
      </c>
      <c r="ID1248" s="96" t="s">
        <v>216</v>
      </c>
      <c r="IE1248" s="96" t="s">
        <v>216</v>
      </c>
      <c r="IF1248" s="96" t="s">
        <v>216</v>
      </c>
      <c r="IG1248" s="96" t="s">
        <v>216</v>
      </c>
      <c r="IH1248" s="96" t="s">
        <v>216</v>
      </c>
      <c r="II1248" s="96" t="s">
        <v>216</v>
      </c>
      <c r="IJ1248" s="96" t="s">
        <v>216</v>
      </c>
      <c r="IK1248" s="96" t="s">
        <v>216</v>
      </c>
      <c r="IL1248" s="96" t="s">
        <v>216</v>
      </c>
      <c r="IM1248" s="96" t="s">
        <v>216</v>
      </c>
      <c r="IN1248" s="96" t="s">
        <v>216</v>
      </c>
      <c r="IO1248" s="96" t="s">
        <v>216</v>
      </c>
      <c r="IP1248" s="96" t="s">
        <v>216</v>
      </c>
      <c r="IQ1248" s="96" t="s">
        <v>216</v>
      </c>
      <c r="IR1248" s="60">
        <f>IF(IL1247=0,0,(IX1252-IX1251)/IL1247)</f>
        <v>1.0280183339</v>
      </c>
      <c r="IS1248" s="60">
        <f t="shared" ref="IS1248:IW1248" si="2410">IF(IM1247=0,0,(IY1252-IY1251)/IM1247)</f>
        <v>1.0000020609</v>
      </c>
      <c r="IT1248" s="60">
        <f t="shared" si="2410"/>
        <v>1.0000020609</v>
      </c>
      <c r="IU1248" s="60">
        <f t="shared" si="2410"/>
        <v>2.7593460140000001</v>
      </c>
      <c r="IV1248" s="60">
        <f t="shared" si="2410"/>
        <v>2.9038010541000001</v>
      </c>
      <c r="IW1248" s="60">
        <f t="shared" si="2410"/>
        <v>2.9038010541000001</v>
      </c>
      <c r="IX1248" s="96" t="s">
        <v>216</v>
      </c>
      <c r="IY1248" s="96" t="s">
        <v>216</v>
      </c>
      <c r="IZ1248" s="96" t="s">
        <v>216</v>
      </c>
      <c r="JA1248" s="96" t="s">
        <v>216</v>
      </c>
      <c r="JB1248" s="96" t="s">
        <v>216</v>
      </c>
      <c r="JC1248" s="96" t="s">
        <v>216</v>
      </c>
      <c r="JD1248" s="96" t="s">
        <v>216</v>
      </c>
      <c r="JE1248" s="96" t="s">
        <v>216</v>
      </c>
      <c r="JF1248" s="96" t="s">
        <v>216</v>
      </c>
      <c r="JG1248" s="96" t="s">
        <v>216</v>
      </c>
      <c r="JH1248" s="96" t="s">
        <v>216</v>
      </c>
      <c r="JI1248" s="96" t="s">
        <v>216</v>
      </c>
      <c r="JJ1248" s="96" t="s">
        <v>216</v>
      </c>
      <c r="JK1248" s="96" t="s">
        <v>216</v>
      </c>
      <c r="JL1248" s="96" t="s">
        <v>216</v>
      </c>
      <c r="JM1248" s="60">
        <f>IF(JG1247=0,0,(JS1252-JS1251)/JG1247)</f>
        <v>1.0347148638999999</v>
      </c>
      <c r="JN1248" s="60">
        <f t="shared" ref="JN1248:JR1248" si="2411">IF(JH1247=0,0,(JT1252-JT1251)/JH1247)</f>
        <v>1.0000008043999999</v>
      </c>
      <c r="JO1248" s="60">
        <f t="shared" si="2411"/>
        <v>1.0037849916999999</v>
      </c>
      <c r="JP1248" s="60">
        <f t="shared" si="2411"/>
        <v>0.70962446759999998</v>
      </c>
      <c r="JQ1248" s="60">
        <f t="shared" si="2411"/>
        <v>0.7418883839</v>
      </c>
      <c r="JR1248" s="60">
        <f t="shared" si="2411"/>
        <v>0.7418883839</v>
      </c>
      <c r="JS1248" s="96" t="s">
        <v>216</v>
      </c>
      <c r="JT1248" s="96" t="s">
        <v>216</v>
      </c>
      <c r="JU1248" s="96" t="s">
        <v>216</v>
      </c>
      <c r="JV1248" s="96" t="s">
        <v>216</v>
      </c>
      <c r="JW1248" s="96" t="s">
        <v>216</v>
      </c>
      <c r="JX1248" s="96" t="s">
        <v>216</v>
      </c>
      <c r="JY1248" s="96" t="s">
        <v>216</v>
      </c>
      <c r="JZ1248" s="96" t="s">
        <v>216</v>
      </c>
      <c r="KA1248" s="96" t="s">
        <v>216</v>
      </c>
      <c r="KB1248" s="96" t="s">
        <v>216</v>
      </c>
      <c r="KC1248" s="96" t="s">
        <v>216</v>
      </c>
      <c r="KD1248" s="96" t="s">
        <v>216</v>
      </c>
      <c r="KE1248" s="96" t="s">
        <v>216</v>
      </c>
      <c r="KF1248" s="96" t="s">
        <v>216</v>
      </c>
      <c r="KG1248" s="96" t="s">
        <v>216</v>
      </c>
      <c r="KH1248" s="60">
        <f>IF(KB1247=0,0,(KN1252-KN1251)/KB1247)</f>
        <v>1.0348751083000001</v>
      </c>
      <c r="KI1248" s="60">
        <f t="shared" ref="KI1248:KM1248" si="2412">IF(KC1247=0,0,(KO1252-KO1251)/KC1247)</f>
        <v>1.000001009</v>
      </c>
      <c r="KJ1248" s="60">
        <f t="shared" si="2412"/>
        <v>1.0057485811</v>
      </c>
      <c r="KK1248" s="60">
        <f t="shared" si="2412"/>
        <v>0.78774161809999999</v>
      </c>
      <c r="KL1248" s="60">
        <f t="shared" si="2412"/>
        <v>0.82258856629999999</v>
      </c>
      <c r="KM1248" s="60">
        <f t="shared" si="2412"/>
        <v>0.82258856629999999</v>
      </c>
      <c r="KN1248" s="96" t="s">
        <v>216</v>
      </c>
      <c r="KO1248" s="96" t="s">
        <v>216</v>
      </c>
      <c r="KP1248" s="96" t="s">
        <v>216</v>
      </c>
      <c r="KQ1248" s="96" t="s">
        <v>216</v>
      </c>
      <c r="KR1248" s="96" t="s">
        <v>216</v>
      </c>
      <c r="KS1248" s="96" t="s">
        <v>216</v>
      </c>
      <c r="KT1248" s="96" t="s">
        <v>216</v>
      </c>
      <c r="KU1248" s="96" t="s">
        <v>216</v>
      </c>
      <c r="KV1248" s="96" t="s">
        <v>216</v>
      </c>
      <c r="KW1248" s="96" t="s">
        <v>216</v>
      </c>
      <c r="KX1248" s="96" t="s">
        <v>216</v>
      </c>
      <c r="KY1248" s="96" t="s">
        <v>216</v>
      </c>
      <c r="KZ1248" s="96" t="s">
        <v>216</v>
      </c>
      <c r="LA1248" s="96" t="s">
        <v>216</v>
      </c>
      <c r="LB1248" s="96" t="s">
        <v>216</v>
      </c>
      <c r="LC1248" s="60">
        <f>IF(KW1247=0,0,(LI1252-LI1251)/KW1247)</f>
        <v>1.0170611382000001</v>
      </c>
      <c r="LD1248" s="60">
        <f t="shared" ref="LD1248:LH1248" si="2413">IF(KX1247=0,0,(LJ1252-LJ1251)/KX1247)</f>
        <v>0.98219562039999997</v>
      </c>
      <c r="LE1248" s="60">
        <f t="shared" si="2413"/>
        <v>0.98964222189999995</v>
      </c>
      <c r="LF1248" s="60">
        <f t="shared" si="2413"/>
        <v>1.3185598801</v>
      </c>
      <c r="LG1248" s="60">
        <f t="shared" si="2413"/>
        <v>1.3675731659000001</v>
      </c>
      <c r="LH1248" s="60">
        <f t="shared" si="2413"/>
        <v>1.3675731659000001</v>
      </c>
      <c r="LI1248" s="96" t="s">
        <v>216</v>
      </c>
      <c r="LJ1248" s="96" t="s">
        <v>216</v>
      </c>
      <c r="LK1248" s="96" t="s">
        <v>216</v>
      </c>
      <c r="LL1248" s="96" t="s">
        <v>216</v>
      </c>
      <c r="LM1248" s="96" t="s">
        <v>216</v>
      </c>
      <c r="LN1248" s="96" t="s">
        <v>216</v>
      </c>
      <c r="LO1248" s="96" t="s">
        <v>216</v>
      </c>
      <c r="LP1248" s="96" t="s">
        <v>216</v>
      </c>
      <c r="LQ1248" s="96" t="s">
        <v>216</v>
      </c>
      <c r="LR1248" s="96" t="s">
        <v>216</v>
      </c>
      <c r="LS1248" s="96" t="s">
        <v>216</v>
      </c>
      <c r="LT1248" s="96" t="s">
        <v>216</v>
      </c>
      <c r="LU1248" s="96" t="s">
        <v>216</v>
      </c>
      <c r="LV1248" s="96" t="s">
        <v>216</v>
      </c>
      <c r="LW1248" s="96" t="s">
        <v>216</v>
      </c>
      <c r="LX1248" s="60">
        <f>IF(LR1247=0,0,(MD1252-MD1251)/LR1247)</f>
        <v>1.0336938948000001</v>
      </c>
      <c r="LY1248" s="60">
        <f t="shared" ref="LY1248:MC1248" si="2414">IF(LS1247=0,0,(ME1252-ME1251)/LS1247)</f>
        <v>0.99999927970000002</v>
      </c>
      <c r="LZ1248" s="60">
        <f t="shared" si="2414"/>
        <v>1.0038621104000001</v>
      </c>
      <c r="MA1248" s="60">
        <f t="shared" si="2414"/>
        <v>0.95014500219999998</v>
      </c>
      <c r="MB1248" s="60">
        <f t="shared" si="2414"/>
        <v>0.99607076429999997</v>
      </c>
      <c r="MC1248" s="60">
        <f t="shared" si="2414"/>
        <v>0.99607076429999997</v>
      </c>
      <c r="MD1248" s="96" t="s">
        <v>216</v>
      </c>
      <c r="ME1248" s="96" t="s">
        <v>216</v>
      </c>
      <c r="MF1248" s="96" t="s">
        <v>216</v>
      </c>
      <c r="MG1248" s="96" t="s">
        <v>216</v>
      </c>
      <c r="MH1248" s="96" t="s">
        <v>216</v>
      </c>
      <c r="MI1248" s="96" t="s">
        <v>216</v>
      </c>
      <c r="MJ1248" s="96" t="s">
        <v>216</v>
      </c>
      <c r="MK1248" s="96" t="s">
        <v>216</v>
      </c>
      <c r="ML1248" s="96" t="s">
        <v>216</v>
      </c>
      <c r="MM1248" s="96" t="s">
        <v>216</v>
      </c>
      <c r="MN1248" s="96" t="s">
        <v>216</v>
      </c>
      <c r="MO1248" s="96" t="s">
        <v>216</v>
      </c>
      <c r="MP1248" s="96" t="s">
        <v>216</v>
      </c>
      <c r="MQ1248" s="96" t="s">
        <v>216</v>
      </c>
      <c r="MR1248" s="96" t="s">
        <v>216</v>
      </c>
      <c r="MS1248" s="60">
        <f>IF(MM1247=0,0,(MY1252-MY1251)/MM1247)</f>
        <v>1.0364673454</v>
      </c>
      <c r="MT1248" s="60">
        <f t="shared" ref="MT1248:MX1248" si="2415">IF(MN1247=0,0,(MZ1252-MZ1251)/MN1247)</f>
        <v>1.0017866672</v>
      </c>
      <c r="MU1248" s="60">
        <f t="shared" si="2415"/>
        <v>1.0101537893000001</v>
      </c>
      <c r="MV1248" s="60">
        <f t="shared" si="2415"/>
        <v>0.93940840569999995</v>
      </c>
      <c r="MW1248" s="60">
        <f t="shared" si="2415"/>
        <v>0.96277612079999997</v>
      </c>
      <c r="MX1248" s="60">
        <f t="shared" si="2415"/>
        <v>0.96277612079999997</v>
      </c>
      <c r="MY1248" s="96" t="s">
        <v>216</v>
      </c>
      <c r="MZ1248" s="96" t="s">
        <v>216</v>
      </c>
      <c r="NA1248" s="96" t="s">
        <v>216</v>
      </c>
      <c r="NB1248" s="96" t="s">
        <v>216</v>
      </c>
      <c r="NC1248" s="96" t="s">
        <v>216</v>
      </c>
      <c r="ND1248" s="96" t="s">
        <v>216</v>
      </c>
      <c r="NE1248" s="96" t="s">
        <v>216</v>
      </c>
      <c r="NF1248" s="96" t="s">
        <v>216</v>
      </c>
      <c r="NG1248" s="96" t="s">
        <v>216</v>
      </c>
      <c r="NH1248" s="96" t="s">
        <v>216</v>
      </c>
      <c r="NI1248" s="96" t="s">
        <v>216</v>
      </c>
      <c r="NJ1248" s="96" t="s">
        <v>216</v>
      </c>
      <c r="NK1248" s="96" t="s">
        <v>216</v>
      </c>
      <c r="NL1248" s="96" t="s">
        <v>216</v>
      </c>
      <c r="NM1248" s="96" t="s">
        <v>216</v>
      </c>
      <c r="NN1248" s="60">
        <f>IF(NH1247=0,0,(NT1252-NT1251)/NH1247)</f>
        <v>1.0337960654</v>
      </c>
      <c r="NO1248" s="60">
        <f t="shared" ref="NO1248:NS1248" si="2416">IF(NI1247=0,0,(NU1252-NU1251)/NI1247)</f>
        <v>1.000000894</v>
      </c>
      <c r="NP1248" s="60">
        <f t="shared" si="2416"/>
        <v>1.008136513</v>
      </c>
      <c r="NQ1248" s="60">
        <f t="shared" si="2416"/>
        <v>1.1572600033</v>
      </c>
      <c r="NR1248" s="60">
        <f t="shared" si="2416"/>
        <v>1.1986008701999999</v>
      </c>
      <c r="NS1248" s="60">
        <f t="shared" si="2416"/>
        <v>1.1986008701999999</v>
      </c>
      <c r="NT1248" s="96" t="s">
        <v>216</v>
      </c>
      <c r="NU1248" s="96" t="s">
        <v>216</v>
      </c>
      <c r="NV1248" s="96" t="s">
        <v>216</v>
      </c>
      <c r="NW1248" s="96" t="s">
        <v>216</v>
      </c>
      <c r="NX1248" s="96" t="s">
        <v>216</v>
      </c>
      <c r="NY1248" s="96" t="s">
        <v>216</v>
      </c>
      <c r="NZ1248" s="96" t="s">
        <v>216</v>
      </c>
      <c r="OA1248" s="96" t="s">
        <v>216</v>
      </c>
      <c r="OB1248" s="96" t="s">
        <v>216</v>
      </c>
      <c r="OC1248" s="96" t="s">
        <v>216</v>
      </c>
      <c r="OD1248" s="96" t="s">
        <v>216</v>
      </c>
      <c r="OE1248" s="96" t="s">
        <v>216</v>
      </c>
      <c r="OF1248" s="96" t="s">
        <v>216</v>
      </c>
      <c r="OG1248" s="96" t="s">
        <v>216</v>
      </c>
      <c r="OH1248" s="96" t="s">
        <v>216</v>
      </c>
      <c r="OI1248" s="60">
        <f>IF(OC1247=0,0,(OO1252-OO1251)/OC1247)</f>
        <v>1.0340294931</v>
      </c>
      <c r="OJ1248" s="60">
        <f t="shared" ref="OJ1248:ON1248" si="2417">IF(OD1247=0,0,(OP1252-OP1251)/OD1247)</f>
        <v>1.0000007635999999</v>
      </c>
      <c r="OK1248" s="60">
        <f t="shared" si="2417"/>
        <v>1.0046013646</v>
      </c>
      <c r="OL1248" s="60">
        <f t="shared" si="2417"/>
        <v>1.1179730403000001</v>
      </c>
      <c r="OM1248" s="60">
        <f t="shared" si="2417"/>
        <v>1.1716675860000001</v>
      </c>
      <c r="ON1248" s="60">
        <f t="shared" si="2417"/>
        <v>1.1716675860000001</v>
      </c>
      <c r="OO1248" s="96" t="s">
        <v>216</v>
      </c>
      <c r="OP1248" s="96" t="s">
        <v>216</v>
      </c>
      <c r="OQ1248" s="96" t="s">
        <v>216</v>
      </c>
      <c r="OR1248" s="96" t="s">
        <v>216</v>
      </c>
      <c r="OS1248" s="96" t="s">
        <v>216</v>
      </c>
      <c r="OT1248" s="96" t="s">
        <v>216</v>
      </c>
      <c r="OU1248" s="96" t="s">
        <v>216</v>
      </c>
      <c r="OV1248" s="96" t="s">
        <v>216</v>
      </c>
      <c r="OW1248" s="96" t="s">
        <v>216</v>
      </c>
      <c r="OX1248" s="96" t="s">
        <v>216</v>
      </c>
      <c r="OY1248" s="96" t="s">
        <v>216</v>
      </c>
      <c r="OZ1248" s="96" t="s">
        <v>216</v>
      </c>
      <c r="PA1248" s="96" t="s">
        <v>216</v>
      </c>
      <c r="PB1248" s="96" t="s">
        <v>216</v>
      </c>
      <c r="PC1248" s="96" t="s">
        <v>216</v>
      </c>
      <c r="PD1248" s="60">
        <f>IF(OX1247=0,0,(PJ1252-PJ1251)/OX1247)</f>
        <v>1.0341342526999999</v>
      </c>
      <c r="PE1248" s="60">
        <f t="shared" ref="PE1248:PI1248" si="2418">IF(OY1247=0,0,(PK1252-PK1251)/OY1247)</f>
        <v>0.99999871920000005</v>
      </c>
      <c r="PF1248" s="60">
        <f t="shared" si="2418"/>
        <v>1.0100922773000001</v>
      </c>
      <c r="PG1248" s="60">
        <f t="shared" si="2418"/>
        <v>1.1635811919000001</v>
      </c>
      <c r="PH1248" s="60">
        <f t="shared" si="2418"/>
        <v>1.1970900023</v>
      </c>
      <c r="PI1248" s="60">
        <f t="shared" si="2418"/>
        <v>1.1970900023</v>
      </c>
      <c r="PJ1248" s="96" t="s">
        <v>216</v>
      </c>
      <c r="PK1248" s="96" t="s">
        <v>216</v>
      </c>
      <c r="PL1248" s="96" t="s">
        <v>216</v>
      </c>
      <c r="PM1248" s="96" t="s">
        <v>216</v>
      </c>
      <c r="PN1248" s="96" t="s">
        <v>216</v>
      </c>
      <c r="PO1248" s="96" t="s">
        <v>216</v>
      </c>
      <c r="PP1248" s="96" t="s">
        <v>216</v>
      </c>
      <c r="PQ1248" s="96" t="s">
        <v>216</v>
      </c>
      <c r="PR1248" s="96" t="s">
        <v>216</v>
      </c>
      <c r="PS1248" s="96" t="s">
        <v>216</v>
      </c>
      <c r="PT1248" s="96" t="s">
        <v>216</v>
      </c>
      <c r="PU1248" s="96" t="s">
        <v>216</v>
      </c>
      <c r="PV1248" s="96" t="s">
        <v>216</v>
      </c>
      <c r="PW1248" s="96" t="s">
        <v>216</v>
      </c>
      <c r="PX1248" s="96" t="s">
        <v>216</v>
      </c>
      <c r="PY1248" s="60">
        <f>IF(PS1247=0,0,(QE1252-QE1251)/PS1247)</f>
        <v>1.0414426641000001</v>
      </c>
      <c r="PZ1248" s="60">
        <f t="shared" ref="PZ1248:QD1248" si="2419">IF(PT1247=0,0,(QF1252-QF1251)/PT1247)</f>
        <v>1.0081304293</v>
      </c>
      <c r="QA1248" s="60">
        <f t="shared" si="2419"/>
        <v>1.0173398207</v>
      </c>
      <c r="QB1248" s="60">
        <f t="shared" si="2419"/>
        <v>1.0985715445999999</v>
      </c>
      <c r="QC1248" s="60">
        <f t="shared" si="2419"/>
        <v>1.1312401511000001</v>
      </c>
      <c r="QD1248" s="60">
        <f t="shared" si="2419"/>
        <v>1.1312401511000001</v>
      </c>
      <c r="QE1248" s="96" t="s">
        <v>216</v>
      </c>
      <c r="QF1248" s="96" t="s">
        <v>216</v>
      </c>
      <c r="QG1248" s="96" t="s">
        <v>216</v>
      </c>
      <c r="QH1248" s="96" t="s">
        <v>216</v>
      </c>
      <c r="QI1248" s="96" t="s">
        <v>216</v>
      </c>
      <c r="QJ1248" s="96" t="s">
        <v>216</v>
      </c>
      <c r="QK1248" s="96" t="s">
        <v>216</v>
      </c>
      <c r="QL1248" s="96" t="s">
        <v>216</v>
      </c>
      <c r="QM1248" s="96" t="s">
        <v>216</v>
      </c>
      <c r="QN1248" s="96" t="s">
        <v>216</v>
      </c>
      <c r="QO1248" s="96" t="s">
        <v>216</v>
      </c>
      <c r="QP1248" s="96" t="s">
        <v>216</v>
      </c>
      <c r="QQ1248" s="96" t="s">
        <v>216</v>
      </c>
      <c r="QR1248" s="96" t="s">
        <v>216</v>
      </c>
      <c r="QS1248" s="96" t="s">
        <v>216</v>
      </c>
      <c r="QT1248" s="60">
        <f>IF(QN1247=0,0,(QZ1252-QZ1251)/QN1247)</f>
        <v>1.0307494421000001</v>
      </c>
      <c r="QU1248" s="60">
        <f t="shared" ref="QU1248:QY1248" si="2420">IF(QO1247=0,0,(RA1252-RA1251)/QO1247)</f>
        <v>0.99999867009999999</v>
      </c>
      <c r="QV1248" s="60">
        <f t="shared" si="2420"/>
        <v>1.0063524776999999</v>
      </c>
      <c r="QW1248" s="60">
        <f t="shared" si="2420"/>
        <v>0.78703206869999998</v>
      </c>
      <c r="QX1248" s="60">
        <f t="shared" si="2420"/>
        <v>0.80810624789999996</v>
      </c>
      <c r="QY1248" s="60">
        <f t="shared" si="2420"/>
        <v>0.80810624789999996</v>
      </c>
      <c r="QZ1248" s="96" t="s">
        <v>216</v>
      </c>
      <c r="RA1248" s="96" t="s">
        <v>216</v>
      </c>
      <c r="RB1248" s="96" t="s">
        <v>216</v>
      </c>
      <c r="RC1248" s="96" t="s">
        <v>216</v>
      </c>
      <c r="RD1248" s="96" t="s">
        <v>216</v>
      </c>
      <c r="RE1248" s="96" t="s">
        <v>216</v>
      </c>
      <c r="RF1248" s="96" t="s">
        <v>216</v>
      </c>
      <c r="RG1248" s="96" t="s">
        <v>216</v>
      </c>
      <c r="RH1248" s="96" t="s">
        <v>216</v>
      </c>
      <c r="RI1248" s="96" t="s">
        <v>216</v>
      </c>
      <c r="RJ1248" s="96" t="s">
        <v>216</v>
      </c>
      <c r="RK1248" s="96" t="s">
        <v>216</v>
      </c>
      <c r="RL1248" s="96" t="s">
        <v>216</v>
      </c>
      <c r="RM1248" s="96" t="s">
        <v>216</v>
      </c>
      <c r="RN1248" s="96" t="s">
        <v>216</v>
      </c>
      <c r="RO1248" s="60">
        <f>IF(RI1247=0,0,(RU1252-RU1251)/RI1247)</f>
        <v>1.052625106</v>
      </c>
      <c r="RP1248" s="60">
        <f t="shared" ref="RP1248:RT1248" si="2421">IF(RJ1247=0,0,(RV1252-RV1251)/RJ1247)</f>
        <v>1.0167200917000001</v>
      </c>
      <c r="RQ1248" s="60">
        <f t="shared" si="2421"/>
        <v>1.0214324942999999</v>
      </c>
      <c r="RR1248" s="60">
        <f t="shared" si="2421"/>
        <v>0.97222538110000001</v>
      </c>
      <c r="RS1248" s="60">
        <f t="shared" si="2421"/>
        <v>1.0083078638</v>
      </c>
      <c r="RT1248" s="60">
        <f t="shared" si="2421"/>
        <v>1.0083078638</v>
      </c>
      <c r="RU1248" s="96" t="s">
        <v>216</v>
      </c>
      <c r="RV1248" s="96" t="s">
        <v>216</v>
      </c>
      <c r="RW1248" s="96" t="s">
        <v>216</v>
      </c>
      <c r="RX1248" s="96" t="s">
        <v>216</v>
      </c>
      <c r="RY1248" s="96" t="s">
        <v>216</v>
      </c>
      <c r="RZ1248" s="96" t="s">
        <v>216</v>
      </c>
      <c r="SA1248" s="96" t="s">
        <v>216</v>
      </c>
      <c r="SB1248" s="96" t="s">
        <v>216</v>
      </c>
      <c r="SC1248" s="96" t="s">
        <v>216</v>
      </c>
      <c r="SD1248" s="96" t="s">
        <v>216</v>
      </c>
      <c r="SE1248" s="96" t="s">
        <v>216</v>
      </c>
      <c r="SF1248" s="96" t="s">
        <v>216</v>
      </c>
      <c r="SG1248" s="96" t="s">
        <v>216</v>
      </c>
      <c r="SH1248" s="96" t="s">
        <v>216</v>
      </c>
      <c r="SI1248" s="96" t="s">
        <v>216</v>
      </c>
      <c r="SJ1248" s="60">
        <f>IF(SD1247=0,0,(SP1252-SP1251)/SD1247)</f>
        <v>1.0368746450999999</v>
      </c>
      <c r="SK1248" s="60">
        <f t="shared" ref="SK1248:SO1248" si="2422">IF(SE1247=0,0,(SQ1252-SQ1251)/SE1247)</f>
        <v>1.0021550221</v>
      </c>
      <c r="SL1248" s="60">
        <f t="shared" si="2422"/>
        <v>1.0069572604000001</v>
      </c>
      <c r="SM1248" s="60">
        <f t="shared" si="2422"/>
        <v>1.5741714346</v>
      </c>
      <c r="SN1248" s="60">
        <f t="shared" si="2422"/>
        <v>1.6414589169</v>
      </c>
      <c r="SO1248" s="60">
        <f t="shared" si="2422"/>
        <v>1.6414589169</v>
      </c>
      <c r="SP1248" s="96" t="s">
        <v>216</v>
      </c>
      <c r="SQ1248" s="96" t="s">
        <v>216</v>
      </c>
      <c r="SR1248" s="96" t="s">
        <v>216</v>
      </c>
      <c r="SS1248" s="96" t="s">
        <v>216</v>
      </c>
      <c r="ST1248" s="96" t="s">
        <v>216</v>
      </c>
      <c r="SU1248" s="96" t="s">
        <v>216</v>
      </c>
      <c r="SV1248" s="96" t="s">
        <v>216</v>
      </c>
      <c r="SW1248" s="96" t="s">
        <v>216</v>
      </c>
      <c r="SX1248" s="96" t="s">
        <v>216</v>
      </c>
      <c r="SY1248" s="96" t="s">
        <v>216</v>
      </c>
      <c r="SZ1248" s="96" t="s">
        <v>216</v>
      </c>
      <c r="TA1248" s="96" t="s">
        <v>216</v>
      </c>
      <c r="TB1248" s="96" t="s">
        <v>216</v>
      </c>
      <c r="TC1248" s="96" t="s">
        <v>216</v>
      </c>
      <c r="TD1248" s="96" t="s">
        <v>216</v>
      </c>
      <c r="TE1248" s="60">
        <f>IF(SY1247=0,0,(TK1252-TK1251)/SY1247)</f>
        <v>1.0326232726</v>
      </c>
      <c r="TF1248" s="60">
        <f t="shared" ref="TF1248:TJ1248" si="2423">IF(SZ1247=0,0,(TL1252-TL1251)/SZ1247)</f>
        <v>1.0000001702000001</v>
      </c>
      <c r="TG1248" s="60">
        <f t="shared" si="2423"/>
        <v>1.0061710326</v>
      </c>
      <c r="TH1248" s="60">
        <f t="shared" si="2423"/>
        <v>1.1820368018</v>
      </c>
      <c r="TI1248" s="60">
        <f t="shared" si="2423"/>
        <v>1.2297664443</v>
      </c>
      <c r="TJ1248" s="60">
        <f t="shared" si="2423"/>
        <v>1.2297664443</v>
      </c>
      <c r="TK1248" s="96" t="s">
        <v>216</v>
      </c>
      <c r="TL1248" s="96" t="s">
        <v>216</v>
      </c>
      <c r="TM1248" s="96" t="s">
        <v>216</v>
      </c>
      <c r="TN1248" s="96" t="s">
        <v>216</v>
      </c>
      <c r="TO1248" s="96" t="s">
        <v>216</v>
      </c>
      <c r="TP1248" s="96" t="s">
        <v>216</v>
      </c>
      <c r="TQ1248" s="96" t="s">
        <v>216</v>
      </c>
      <c r="TR1248" s="96" t="s">
        <v>216</v>
      </c>
      <c r="TS1248" s="96" t="s">
        <v>216</v>
      </c>
      <c r="TT1248" s="96" t="s">
        <v>216</v>
      </c>
      <c r="TU1248" s="96" t="s">
        <v>216</v>
      </c>
      <c r="TV1248" s="96" t="s">
        <v>216</v>
      </c>
      <c r="TW1248" s="96" t="s">
        <v>216</v>
      </c>
      <c r="TX1248" s="96" t="s">
        <v>216</v>
      </c>
      <c r="TY1248" s="96" t="s">
        <v>216</v>
      </c>
      <c r="TZ1248" s="60">
        <f>IF(TT1247=0,0,(UF1252-UF1251)/TT1247)</f>
        <v>1.0110218847000001</v>
      </c>
      <c r="UA1248" s="60">
        <f t="shared" ref="UA1248:UE1248" si="2424">IF(TU1247=0,0,(UG1252-UG1251)/TU1247)</f>
        <v>0.97909452210000003</v>
      </c>
      <c r="UB1248" s="60">
        <f t="shared" si="2424"/>
        <v>0.98684297080000005</v>
      </c>
      <c r="UC1248" s="60">
        <f t="shared" si="2424"/>
        <v>1.2442971941000001</v>
      </c>
      <c r="UD1248" s="60">
        <f t="shared" si="2424"/>
        <v>1.3043231839</v>
      </c>
      <c r="UE1248" s="60">
        <f t="shared" si="2424"/>
        <v>1.3043231839</v>
      </c>
      <c r="UF1248" s="96" t="s">
        <v>216</v>
      </c>
      <c r="UG1248" s="96" t="s">
        <v>216</v>
      </c>
      <c r="UH1248" s="96" t="s">
        <v>216</v>
      </c>
      <c r="UI1248" s="96" t="s">
        <v>216</v>
      </c>
      <c r="UJ1248" s="96" t="s">
        <v>216</v>
      </c>
      <c r="UK1248" s="96" t="s">
        <v>216</v>
      </c>
      <c r="UL1248" s="96" t="s">
        <v>216</v>
      </c>
      <c r="UM1248" s="96" t="s">
        <v>216</v>
      </c>
      <c r="UN1248" s="96" t="s">
        <v>216</v>
      </c>
      <c r="UO1248" s="96" t="s">
        <v>216</v>
      </c>
      <c r="UP1248" s="96" t="s">
        <v>216</v>
      </c>
      <c r="UQ1248" s="96" t="s">
        <v>216</v>
      </c>
      <c r="UR1248" s="96" t="s">
        <v>216</v>
      </c>
      <c r="US1248" s="96" t="s">
        <v>216</v>
      </c>
      <c r="UT1248" s="96" t="s">
        <v>216</v>
      </c>
      <c r="UU1248" s="60">
        <f>IF(UO1247=0,0,(VA1252-VA1251)/UO1247)</f>
        <v>1.0355476479000001</v>
      </c>
      <c r="UV1248" s="60">
        <f t="shared" ref="UV1248:UZ1248" si="2425">IF(UP1247=0,0,(VB1252-VB1251)/UP1247)</f>
        <v>1.0000009339</v>
      </c>
      <c r="UW1248" s="60">
        <f t="shared" si="2425"/>
        <v>1.0080448706</v>
      </c>
      <c r="UX1248" s="60">
        <f t="shared" si="2425"/>
        <v>0.72990478910000001</v>
      </c>
      <c r="UY1248" s="60">
        <f t="shared" si="2425"/>
        <v>0.76446459519999999</v>
      </c>
      <c r="UZ1248" s="60">
        <f t="shared" si="2425"/>
        <v>0.76446459519999999</v>
      </c>
      <c r="VA1248" s="96" t="s">
        <v>216</v>
      </c>
      <c r="VB1248" s="96" t="s">
        <v>216</v>
      </c>
      <c r="VC1248" s="96" t="s">
        <v>216</v>
      </c>
      <c r="VD1248" s="96" t="s">
        <v>216</v>
      </c>
      <c r="VE1248" s="96" t="s">
        <v>216</v>
      </c>
      <c r="VF1248" s="96" t="s">
        <v>216</v>
      </c>
      <c r="VG1248" s="96" t="s">
        <v>216</v>
      </c>
      <c r="VH1248" s="96" t="s">
        <v>216</v>
      </c>
      <c r="VI1248" s="96" t="s">
        <v>216</v>
      </c>
      <c r="VJ1248" s="96" t="s">
        <v>216</v>
      </c>
      <c r="VK1248" s="96" t="s">
        <v>216</v>
      </c>
      <c r="VL1248" s="96" t="s">
        <v>216</v>
      </c>
      <c r="VM1248" s="96" t="s">
        <v>216</v>
      </c>
      <c r="VN1248" s="96" t="s">
        <v>216</v>
      </c>
      <c r="VO1248" s="96" t="s">
        <v>216</v>
      </c>
      <c r="VP1248" s="60">
        <f>IF(VJ1247=0,0,(VV1252-VV1251)/VJ1247)</f>
        <v>1.0256204787000001</v>
      </c>
      <c r="VQ1248" s="60">
        <f t="shared" ref="VQ1248:VU1248" si="2426">IF(VK1247=0,0,(VW1252-VW1251)/VK1247)</f>
        <v>0.99382382270000003</v>
      </c>
      <c r="VR1248" s="60">
        <f t="shared" si="2426"/>
        <v>0.9983692582</v>
      </c>
      <c r="VS1248" s="60">
        <f t="shared" si="2426"/>
        <v>0.96127082990000001</v>
      </c>
      <c r="VT1248" s="60">
        <f t="shared" si="2426"/>
        <v>1.0043488472</v>
      </c>
      <c r="VU1248" s="60">
        <f t="shared" si="2426"/>
        <v>1.0043488472</v>
      </c>
      <c r="VV1248" s="96" t="s">
        <v>216</v>
      </c>
      <c r="VW1248" s="96" t="s">
        <v>216</v>
      </c>
      <c r="VX1248" s="96" t="s">
        <v>216</v>
      </c>
      <c r="VY1248" s="96" t="s">
        <v>216</v>
      </c>
      <c r="VZ1248" s="96" t="s">
        <v>216</v>
      </c>
      <c r="WA1248" s="96" t="s">
        <v>216</v>
      </c>
      <c r="WB1248" s="96" t="s">
        <v>216</v>
      </c>
      <c r="WC1248" s="96" t="s">
        <v>216</v>
      </c>
      <c r="WD1248" s="96" t="s">
        <v>216</v>
      </c>
      <c r="WE1248" s="96" t="s">
        <v>216</v>
      </c>
      <c r="WF1248" s="96" t="s">
        <v>216</v>
      </c>
      <c r="WG1248" s="96" t="s">
        <v>216</v>
      </c>
      <c r="WH1248" s="96" t="s">
        <v>216</v>
      </c>
      <c r="WI1248" s="96" t="s">
        <v>216</v>
      </c>
      <c r="WJ1248" s="96" t="s">
        <v>216</v>
      </c>
      <c r="WK1248" s="60">
        <f>IF(WE1247=0,0,(WQ1252-WQ1251)/WE1247)</f>
        <v>1.035340728</v>
      </c>
      <c r="WL1248" s="60">
        <f t="shared" ref="WL1248:WP1248" si="2427">IF(WF1247=0,0,(WR1252-WR1251)/WF1247)</f>
        <v>1.0000005221999999</v>
      </c>
      <c r="WM1248" s="60">
        <f t="shared" si="2427"/>
        <v>1.0106277146</v>
      </c>
      <c r="WN1248" s="60">
        <f t="shared" si="2427"/>
        <v>0.92203944329999998</v>
      </c>
      <c r="WO1248" s="60">
        <f t="shared" si="2427"/>
        <v>0.95476849580000001</v>
      </c>
      <c r="WP1248" s="60">
        <f t="shared" si="2427"/>
        <v>0.95476849580000001</v>
      </c>
      <c r="WQ1248" s="96" t="s">
        <v>216</v>
      </c>
      <c r="WR1248" s="96" t="s">
        <v>216</v>
      </c>
      <c r="WS1248" s="96" t="s">
        <v>216</v>
      </c>
      <c r="WT1248" s="96" t="s">
        <v>216</v>
      </c>
      <c r="WU1248" s="96" t="s">
        <v>216</v>
      </c>
      <c r="WV1248" s="96" t="s">
        <v>216</v>
      </c>
      <c r="WW1248" s="96" t="s">
        <v>216</v>
      </c>
      <c r="WX1248" s="96" t="s">
        <v>216</v>
      </c>
      <c r="WY1248" s="96" t="s">
        <v>216</v>
      </c>
      <c r="WZ1248" s="96" t="s">
        <v>216</v>
      </c>
      <c r="XA1248" s="96" t="s">
        <v>216</v>
      </c>
      <c r="XB1248" s="96" t="s">
        <v>216</v>
      </c>
      <c r="XC1248" s="96" t="s">
        <v>216</v>
      </c>
      <c r="XD1248" s="96" t="s">
        <v>216</v>
      </c>
      <c r="XE1248" s="96" t="s">
        <v>216</v>
      </c>
      <c r="XF1248" s="60">
        <f>IF(WZ1247=0,0,(XL1252-XL1251)/WZ1247)</f>
        <v>1.0313103371000001</v>
      </c>
      <c r="XG1248" s="60">
        <f t="shared" ref="XG1248:XK1248" si="2428">IF(XA1247=0,0,(XM1252-XM1251)/XA1247)</f>
        <v>1.0000009758999999</v>
      </c>
      <c r="XH1248" s="60">
        <f t="shared" si="2428"/>
        <v>1.0082032833000001</v>
      </c>
      <c r="XI1248" s="60">
        <f t="shared" si="2428"/>
        <v>0.71810070569999995</v>
      </c>
      <c r="XJ1248" s="60">
        <f t="shared" si="2428"/>
        <v>0.76127749789999999</v>
      </c>
      <c r="XK1248" s="60">
        <f t="shared" si="2428"/>
        <v>0.76127749789999999</v>
      </c>
      <c r="XL1248" s="96" t="s">
        <v>216</v>
      </c>
      <c r="XM1248" s="96" t="s">
        <v>216</v>
      </c>
      <c r="XN1248" s="96" t="s">
        <v>216</v>
      </c>
      <c r="XO1248" s="96" t="s">
        <v>216</v>
      </c>
      <c r="XP1248" s="96" t="s">
        <v>216</v>
      </c>
      <c r="XQ1248" s="96" t="s">
        <v>216</v>
      </c>
      <c r="XR1248" s="96" t="s">
        <v>216</v>
      </c>
      <c r="XS1248" s="96" t="s">
        <v>216</v>
      </c>
      <c r="XT1248" s="96" t="s">
        <v>216</v>
      </c>
      <c r="XU1248" s="96" t="s">
        <v>216</v>
      </c>
      <c r="XV1248" s="96" t="s">
        <v>216</v>
      </c>
      <c r="XW1248" s="96" t="s">
        <v>216</v>
      </c>
      <c r="XX1248" s="96" t="s">
        <v>216</v>
      </c>
      <c r="XY1248" s="96" t="s">
        <v>216</v>
      </c>
      <c r="XZ1248" s="96" t="s">
        <v>216</v>
      </c>
      <c r="YA1248" s="60">
        <f>IF(XU1247=0,0,(YG1252-YG1251)/XU1247)</f>
        <v>0</v>
      </c>
      <c r="YB1248" s="60">
        <f t="shared" ref="YB1248:YF1248" si="2429">IF(XV1247=0,0,(YH1252-YH1251)/XV1247)</f>
        <v>0</v>
      </c>
      <c r="YC1248" s="60">
        <f t="shared" si="2429"/>
        <v>0</v>
      </c>
      <c r="YD1248" s="60">
        <f t="shared" si="2429"/>
        <v>0</v>
      </c>
      <c r="YE1248" s="60">
        <f t="shared" si="2429"/>
        <v>0</v>
      </c>
      <c r="YF1248" s="60">
        <f t="shared" si="2429"/>
        <v>0</v>
      </c>
      <c r="YG1248" s="96" t="s">
        <v>216</v>
      </c>
      <c r="YH1248" s="96" t="s">
        <v>216</v>
      </c>
      <c r="YI1248" s="96" t="s">
        <v>216</v>
      </c>
      <c r="YJ1248" s="96" t="s">
        <v>216</v>
      </c>
      <c r="YK1248" s="96" t="s">
        <v>216</v>
      </c>
      <c r="YL1248" s="96" t="s">
        <v>216</v>
      </c>
      <c r="YM1248" s="96" t="s">
        <v>216</v>
      </c>
      <c r="YN1248" s="96" t="s">
        <v>216</v>
      </c>
      <c r="YO1248" s="96" t="s">
        <v>216</v>
      </c>
      <c r="YP1248" s="96" t="s">
        <v>216</v>
      </c>
      <c r="YQ1248" s="96" t="s">
        <v>216</v>
      </c>
      <c r="YR1248" s="96" t="s">
        <v>216</v>
      </c>
      <c r="YS1248" s="96" t="s">
        <v>216</v>
      </c>
      <c r="YT1248" s="96" t="s">
        <v>216</v>
      </c>
      <c r="YU1248" s="96" t="s">
        <v>216</v>
      </c>
      <c r="YV1248" s="60">
        <f>IF(YP1247=0,0,(ZB1252-ZB1251)/YP1247)</f>
        <v>1.0333019251</v>
      </c>
      <c r="YW1248" s="60">
        <f t="shared" ref="YW1248:ZA1248" si="2430">IF(YQ1247=0,0,(ZC1252-ZC1251)/YQ1247)</f>
        <v>0.99989326889999997</v>
      </c>
      <c r="YX1248" s="60">
        <f t="shared" si="2430"/>
        <v>1.0076180687</v>
      </c>
      <c r="YY1248" s="60">
        <f t="shared" si="2430"/>
        <v>0.98545227030000004</v>
      </c>
      <c r="YZ1248" s="60">
        <f t="shared" si="2430"/>
        <v>1.0228909853000001</v>
      </c>
      <c r="ZA1248" s="60">
        <f t="shared" si="2430"/>
        <v>1.0228909853000001</v>
      </c>
      <c r="ZB1248" s="96" t="s">
        <v>216</v>
      </c>
      <c r="ZC1248" s="96" t="s">
        <v>216</v>
      </c>
      <c r="ZD1248" s="96" t="s">
        <v>216</v>
      </c>
      <c r="ZE1248" s="96" t="s">
        <v>216</v>
      </c>
      <c r="ZF1248" s="96" t="s">
        <v>216</v>
      </c>
      <c r="ZG1248" s="96" t="s">
        <v>216</v>
      </c>
    </row>
    <row r="1249" spans="1:683" s="67" customFormat="1" ht="24">
      <c r="A1249" s="40" t="s">
        <v>232</v>
      </c>
      <c r="B1249" s="129"/>
      <c r="C1249" s="62" t="s">
        <v>128</v>
      </c>
      <c r="D1249" s="181"/>
      <c r="E1249" s="182"/>
      <c r="F1249" s="63"/>
      <c r="G1249" s="63"/>
      <c r="H1249" s="63"/>
      <c r="I1249" s="100"/>
      <c r="J1249" s="100"/>
      <c r="K1249" s="100"/>
      <c r="L1249" s="96" t="s">
        <v>216</v>
      </c>
      <c r="M1249" s="96" t="s">
        <v>216</v>
      </c>
      <c r="N1249" s="96" t="s">
        <v>216</v>
      </c>
      <c r="O1249" s="96" t="s">
        <v>216</v>
      </c>
      <c r="P1249" s="96" t="s">
        <v>216</v>
      </c>
      <c r="Q1249" s="96" t="s">
        <v>216</v>
      </c>
      <c r="R1249" s="96" t="s">
        <v>216</v>
      </c>
      <c r="S1249" s="96" t="s">
        <v>216</v>
      </c>
      <c r="T1249" s="96" t="s">
        <v>216</v>
      </c>
      <c r="U1249" s="96" t="s">
        <v>216</v>
      </c>
      <c r="V1249" s="96" t="s">
        <v>216</v>
      </c>
      <c r="W1249" s="96" t="s">
        <v>216</v>
      </c>
      <c r="X1249" s="96" t="s">
        <v>216</v>
      </c>
      <c r="Y1249" s="96" t="s">
        <v>216</v>
      </c>
      <c r="Z1249" s="96" t="s">
        <v>216</v>
      </c>
      <c r="AA1249" s="63">
        <f>AA1217+AA1227+AA1237</f>
        <v>21774299.52</v>
      </c>
      <c r="AB1249" s="63">
        <f t="shared" ref="AB1249:AF1249" si="2431">AB1217+AB1227+AB1237</f>
        <v>22006200.579999998</v>
      </c>
      <c r="AC1249" s="63">
        <f t="shared" si="2431"/>
        <v>22259501.02</v>
      </c>
      <c r="AD1249" s="63">
        <f t="shared" si="2431"/>
        <v>2117438.7799999998</v>
      </c>
      <c r="AE1249" s="63">
        <f t="shared" si="2431"/>
        <v>2221680.44</v>
      </c>
      <c r="AF1249" s="63">
        <f t="shared" si="2431"/>
        <v>2221680.44</v>
      </c>
      <c r="AG1249" s="96" t="s">
        <v>216</v>
      </c>
      <c r="AH1249" s="96" t="s">
        <v>216</v>
      </c>
      <c r="AI1249" s="96" t="s">
        <v>216</v>
      </c>
      <c r="AJ1249" s="96" t="s">
        <v>216</v>
      </c>
      <c r="AK1249" s="96" t="s">
        <v>216</v>
      </c>
      <c r="AL1249" s="96" t="s">
        <v>216</v>
      </c>
      <c r="AM1249" s="96" t="s">
        <v>216</v>
      </c>
      <c r="AN1249" s="96" t="s">
        <v>216</v>
      </c>
      <c r="AO1249" s="96" t="s">
        <v>216</v>
      </c>
      <c r="AP1249" s="96" t="s">
        <v>216</v>
      </c>
      <c r="AQ1249" s="96" t="s">
        <v>216</v>
      </c>
      <c r="AR1249" s="96" t="s">
        <v>216</v>
      </c>
      <c r="AS1249" s="96" t="s">
        <v>216</v>
      </c>
      <c r="AT1249" s="96" t="s">
        <v>216</v>
      </c>
      <c r="AU1249" s="96" t="s">
        <v>216</v>
      </c>
      <c r="AV1249" s="63">
        <f t="shared" ref="AV1249:BA1249" si="2432">AV1217+AV1227+AV1237</f>
        <v>33257300.59</v>
      </c>
      <c r="AW1249" s="63">
        <f t="shared" si="2432"/>
        <v>33503997.460000001</v>
      </c>
      <c r="AX1249" s="63">
        <f t="shared" si="2432"/>
        <v>33765596.630000003</v>
      </c>
      <c r="AY1249" s="63">
        <f t="shared" si="2432"/>
        <v>5831028.8399999999</v>
      </c>
      <c r="AZ1249" s="63">
        <f t="shared" si="2432"/>
        <v>5944876.2599999998</v>
      </c>
      <c r="BA1249" s="63">
        <f t="shared" si="2432"/>
        <v>5944876.2599999998</v>
      </c>
      <c r="BB1249" s="96" t="s">
        <v>216</v>
      </c>
      <c r="BC1249" s="96" t="s">
        <v>216</v>
      </c>
      <c r="BD1249" s="96" t="s">
        <v>216</v>
      </c>
      <c r="BE1249" s="96" t="s">
        <v>216</v>
      </c>
      <c r="BF1249" s="96" t="s">
        <v>216</v>
      </c>
      <c r="BG1249" s="96" t="s">
        <v>216</v>
      </c>
      <c r="BH1249" s="96" t="s">
        <v>216</v>
      </c>
      <c r="BI1249" s="96" t="s">
        <v>216</v>
      </c>
      <c r="BJ1249" s="96" t="s">
        <v>216</v>
      </c>
      <c r="BK1249" s="96" t="s">
        <v>216</v>
      </c>
      <c r="BL1249" s="96" t="s">
        <v>216</v>
      </c>
      <c r="BM1249" s="96" t="s">
        <v>216</v>
      </c>
      <c r="BN1249" s="96" t="s">
        <v>216</v>
      </c>
      <c r="BO1249" s="96" t="s">
        <v>216</v>
      </c>
      <c r="BP1249" s="96" t="s">
        <v>216</v>
      </c>
      <c r="BQ1249" s="63">
        <f t="shared" ref="BQ1249:BV1249" si="2433">BQ1217+BQ1227+BQ1237</f>
        <v>26293300.989999998</v>
      </c>
      <c r="BR1249" s="63">
        <f t="shared" si="2433"/>
        <v>26636097.300000001</v>
      </c>
      <c r="BS1249" s="63">
        <f t="shared" si="2433"/>
        <v>27231002</v>
      </c>
      <c r="BT1249" s="63">
        <f t="shared" si="2433"/>
        <v>2235700.81</v>
      </c>
      <c r="BU1249" s="63">
        <f t="shared" si="2433"/>
        <v>2320452.41</v>
      </c>
      <c r="BV1249" s="63">
        <f t="shared" si="2433"/>
        <v>2320452.41</v>
      </c>
      <c r="BW1249" s="96" t="s">
        <v>216</v>
      </c>
      <c r="BX1249" s="96" t="s">
        <v>216</v>
      </c>
      <c r="BY1249" s="96" t="s">
        <v>216</v>
      </c>
      <c r="BZ1249" s="96" t="s">
        <v>216</v>
      </c>
      <c r="CA1249" s="96" t="s">
        <v>216</v>
      </c>
      <c r="CB1249" s="96" t="s">
        <v>216</v>
      </c>
      <c r="CC1249" s="96" t="s">
        <v>216</v>
      </c>
      <c r="CD1249" s="96" t="s">
        <v>216</v>
      </c>
      <c r="CE1249" s="96" t="s">
        <v>216</v>
      </c>
      <c r="CF1249" s="96" t="s">
        <v>216</v>
      </c>
      <c r="CG1249" s="96" t="s">
        <v>216</v>
      </c>
      <c r="CH1249" s="96" t="s">
        <v>216</v>
      </c>
      <c r="CI1249" s="96" t="s">
        <v>216</v>
      </c>
      <c r="CJ1249" s="96" t="s">
        <v>216</v>
      </c>
      <c r="CK1249" s="96" t="s">
        <v>216</v>
      </c>
      <c r="CL1249" s="63">
        <f t="shared" ref="CL1249:CQ1249" si="2434">CL1217+CL1227+CL1237</f>
        <v>19727700.25</v>
      </c>
      <c r="CM1249" s="63">
        <f t="shared" si="2434"/>
        <v>19923700.43</v>
      </c>
      <c r="CN1249" s="63">
        <f t="shared" si="2434"/>
        <v>20072701.48</v>
      </c>
      <c r="CO1249" s="63">
        <f t="shared" si="2434"/>
        <v>2252794.94</v>
      </c>
      <c r="CP1249" s="63">
        <f t="shared" si="2434"/>
        <v>2375140.5</v>
      </c>
      <c r="CQ1249" s="63">
        <f t="shared" si="2434"/>
        <v>2375140.5</v>
      </c>
      <c r="CR1249" s="96" t="s">
        <v>216</v>
      </c>
      <c r="CS1249" s="96" t="s">
        <v>216</v>
      </c>
      <c r="CT1249" s="96" t="s">
        <v>216</v>
      </c>
      <c r="CU1249" s="96" t="s">
        <v>216</v>
      </c>
      <c r="CV1249" s="96" t="s">
        <v>216</v>
      </c>
      <c r="CW1249" s="96" t="s">
        <v>216</v>
      </c>
      <c r="CX1249" s="96" t="s">
        <v>216</v>
      </c>
      <c r="CY1249" s="96" t="s">
        <v>216</v>
      </c>
      <c r="CZ1249" s="96" t="s">
        <v>216</v>
      </c>
      <c r="DA1249" s="96" t="s">
        <v>216</v>
      </c>
      <c r="DB1249" s="96" t="s">
        <v>216</v>
      </c>
      <c r="DC1249" s="96" t="s">
        <v>216</v>
      </c>
      <c r="DD1249" s="96" t="s">
        <v>216</v>
      </c>
      <c r="DE1249" s="96" t="s">
        <v>216</v>
      </c>
      <c r="DF1249" s="96" t="s">
        <v>216</v>
      </c>
      <c r="DG1249" s="63">
        <f t="shared" ref="DG1249:DL1249" si="2435">DG1217+DG1227+DG1237</f>
        <v>33138100.75</v>
      </c>
      <c r="DH1249" s="63">
        <f t="shared" si="2435"/>
        <v>33516899.879999999</v>
      </c>
      <c r="DI1249" s="63">
        <f t="shared" si="2435"/>
        <v>33651800.859999999</v>
      </c>
      <c r="DJ1249" s="63">
        <f t="shared" si="2435"/>
        <v>2385365.87</v>
      </c>
      <c r="DK1249" s="63">
        <f t="shared" si="2435"/>
        <v>2519731.7200000002</v>
      </c>
      <c r="DL1249" s="63">
        <f t="shared" si="2435"/>
        <v>2519731.7200000002</v>
      </c>
      <c r="DM1249" s="96" t="s">
        <v>216</v>
      </c>
      <c r="DN1249" s="96" t="s">
        <v>216</v>
      </c>
      <c r="DO1249" s="96" t="s">
        <v>216</v>
      </c>
      <c r="DP1249" s="96" t="s">
        <v>216</v>
      </c>
      <c r="DQ1249" s="96" t="s">
        <v>216</v>
      </c>
      <c r="DR1249" s="96" t="s">
        <v>216</v>
      </c>
      <c r="DS1249" s="96" t="s">
        <v>216</v>
      </c>
      <c r="DT1249" s="96" t="s">
        <v>216</v>
      </c>
      <c r="DU1249" s="96" t="s">
        <v>216</v>
      </c>
      <c r="DV1249" s="96" t="s">
        <v>216</v>
      </c>
      <c r="DW1249" s="96" t="s">
        <v>216</v>
      </c>
      <c r="DX1249" s="96" t="s">
        <v>216</v>
      </c>
      <c r="DY1249" s="96" t="s">
        <v>216</v>
      </c>
      <c r="DZ1249" s="96" t="s">
        <v>216</v>
      </c>
      <c r="EA1249" s="96" t="s">
        <v>216</v>
      </c>
      <c r="EB1249" s="63">
        <f t="shared" ref="EB1249:EG1249" si="2436">EB1217+EB1227+EB1237</f>
        <v>20307802.629999999</v>
      </c>
      <c r="EC1249" s="63">
        <f t="shared" si="2436"/>
        <v>20455897.32</v>
      </c>
      <c r="ED1249" s="63">
        <f t="shared" si="2436"/>
        <v>20612898.27</v>
      </c>
      <c r="EE1249" s="63">
        <f t="shared" si="2436"/>
        <v>2629109.56</v>
      </c>
      <c r="EF1249" s="63">
        <f t="shared" si="2436"/>
        <v>2779177.47</v>
      </c>
      <c r="EG1249" s="63">
        <f t="shared" si="2436"/>
        <v>2779177.47</v>
      </c>
      <c r="EH1249" s="96" t="s">
        <v>216</v>
      </c>
      <c r="EI1249" s="96" t="s">
        <v>216</v>
      </c>
      <c r="EJ1249" s="96" t="s">
        <v>216</v>
      </c>
      <c r="EK1249" s="96" t="s">
        <v>216</v>
      </c>
      <c r="EL1249" s="96" t="s">
        <v>216</v>
      </c>
      <c r="EM1249" s="96" t="s">
        <v>216</v>
      </c>
      <c r="EN1249" s="96" t="s">
        <v>216</v>
      </c>
      <c r="EO1249" s="96" t="s">
        <v>216</v>
      </c>
      <c r="EP1249" s="96" t="s">
        <v>216</v>
      </c>
      <c r="EQ1249" s="96" t="s">
        <v>216</v>
      </c>
      <c r="ER1249" s="96" t="s">
        <v>216</v>
      </c>
      <c r="ES1249" s="96" t="s">
        <v>216</v>
      </c>
      <c r="ET1249" s="96" t="s">
        <v>216</v>
      </c>
      <c r="EU1249" s="96" t="s">
        <v>216</v>
      </c>
      <c r="EV1249" s="96" t="s">
        <v>216</v>
      </c>
      <c r="EW1249" s="63">
        <f t="shared" ref="EW1249:FB1249" si="2437">EW1217+EW1227+EW1237</f>
        <v>22408798.719999999</v>
      </c>
      <c r="EX1249" s="63">
        <f t="shared" si="2437"/>
        <v>22590799.300000001</v>
      </c>
      <c r="EY1249" s="63">
        <f t="shared" si="2437"/>
        <v>22827599.93</v>
      </c>
      <c r="EZ1249" s="63">
        <f t="shared" si="2437"/>
        <v>2136433.59</v>
      </c>
      <c r="FA1249" s="63">
        <f t="shared" si="2437"/>
        <v>2220450.58</v>
      </c>
      <c r="FB1249" s="63">
        <f t="shared" si="2437"/>
        <v>2220450.58</v>
      </c>
      <c r="FC1249" s="96" t="s">
        <v>216</v>
      </c>
      <c r="FD1249" s="96" t="s">
        <v>216</v>
      </c>
      <c r="FE1249" s="96" t="s">
        <v>216</v>
      </c>
      <c r="FF1249" s="96" t="s">
        <v>216</v>
      </c>
      <c r="FG1249" s="96" t="s">
        <v>216</v>
      </c>
      <c r="FH1249" s="96" t="s">
        <v>216</v>
      </c>
      <c r="FI1249" s="96" t="s">
        <v>216</v>
      </c>
      <c r="FJ1249" s="96" t="s">
        <v>216</v>
      </c>
      <c r="FK1249" s="96" t="s">
        <v>216</v>
      </c>
      <c r="FL1249" s="96" t="s">
        <v>216</v>
      </c>
      <c r="FM1249" s="96" t="s">
        <v>216</v>
      </c>
      <c r="FN1249" s="96" t="s">
        <v>216</v>
      </c>
      <c r="FO1249" s="96" t="s">
        <v>216</v>
      </c>
      <c r="FP1249" s="96" t="s">
        <v>216</v>
      </c>
      <c r="FQ1249" s="96" t="s">
        <v>216</v>
      </c>
      <c r="FR1249" s="63">
        <f t="shared" ref="FR1249:FW1249" si="2438">FR1217+FR1227+FR1237</f>
        <v>25362500.260000002</v>
      </c>
      <c r="FS1249" s="63">
        <f t="shared" si="2438"/>
        <v>25582002.190000001</v>
      </c>
      <c r="FT1249" s="63">
        <f t="shared" si="2438"/>
        <v>25851099.649999999</v>
      </c>
      <c r="FU1249" s="63">
        <f t="shared" si="2438"/>
        <v>2005312.86</v>
      </c>
      <c r="FV1249" s="63">
        <f t="shared" si="2438"/>
        <v>2084773.06</v>
      </c>
      <c r="FW1249" s="63">
        <f t="shared" si="2438"/>
        <v>2084773.06</v>
      </c>
      <c r="FX1249" s="96" t="s">
        <v>216</v>
      </c>
      <c r="FY1249" s="96" t="s">
        <v>216</v>
      </c>
      <c r="FZ1249" s="96" t="s">
        <v>216</v>
      </c>
      <c r="GA1249" s="96" t="s">
        <v>216</v>
      </c>
      <c r="GB1249" s="96" t="s">
        <v>216</v>
      </c>
      <c r="GC1249" s="96" t="s">
        <v>216</v>
      </c>
      <c r="GD1249" s="96" t="s">
        <v>216</v>
      </c>
      <c r="GE1249" s="96" t="s">
        <v>216</v>
      </c>
      <c r="GF1249" s="96" t="s">
        <v>216</v>
      </c>
      <c r="GG1249" s="96" t="s">
        <v>216</v>
      </c>
      <c r="GH1249" s="96" t="s">
        <v>216</v>
      </c>
      <c r="GI1249" s="96" t="s">
        <v>216</v>
      </c>
      <c r="GJ1249" s="96" t="s">
        <v>216</v>
      </c>
      <c r="GK1249" s="96" t="s">
        <v>216</v>
      </c>
      <c r="GL1249" s="96" t="s">
        <v>216</v>
      </c>
      <c r="GM1249" s="63">
        <f t="shared" ref="GM1249:GR1249" si="2439">GM1217+GM1227+GM1237</f>
        <v>31628497.850000001</v>
      </c>
      <c r="GN1249" s="63">
        <f t="shared" si="2439"/>
        <v>32040300.489999998</v>
      </c>
      <c r="GO1249" s="63">
        <f t="shared" si="2439"/>
        <v>32359799.859999999</v>
      </c>
      <c r="GP1249" s="63">
        <f t="shared" si="2439"/>
        <v>3747560.45</v>
      </c>
      <c r="GQ1249" s="63">
        <f t="shared" si="2439"/>
        <v>3901515.8</v>
      </c>
      <c r="GR1249" s="63">
        <f t="shared" si="2439"/>
        <v>3901515.8</v>
      </c>
      <c r="GS1249" s="96" t="s">
        <v>216</v>
      </c>
      <c r="GT1249" s="96" t="s">
        <v>216</v>
      </c>
      <c r="GU1249" s="96" t="s">
        <v>216</v>
      </c>
      <c r="GV1249" s="96" t="s">
        <v>216</v>
      </c>
      <c r="GW1249" s="96" t="s">
        <v>216</v>
      </c>
      <c r="GX1249" s="96" t="s">
        <v>216</v>
      </c>
      <c r="GY1249" s="96" t="s">
        <v>216</v>
      </c>
      <c r="GZ1249" s="96" t="s">
        <v>216</v>
      </c>
      <c r="HA1249" s="96" t="s">
        <v>216</v>
      </c>
      <c r="HB1249" s="96" t="s">
        <v>216</v>
      </c>
      <c r="HC1249" s="96" t="s">
        <v>216</v>
      </c>
      <c r="HD1249" s="96" t="s">
        <v>216</v>
      </c>
      <c r="HE1249" s="96" t="s">
        <v>216</v>
      </c>
      <c r="HF1249" s="96" t="s">
        <v>216</v>
      </c>
      <c r="HG1249" s="96" t="s">
        <v>216</v>
      </c>
      <c r="HH1249" s="63">
        <f t="shared" ref="HH1249:HM1249" si="2440">HH1217+HH1227+HH1237</f>
        <v>29447502.890000001</v>
      </c>
      <c r="HI1249" s="63">
        <f t="shared" si="2440"/>
        <v>29822101.48</v>
      </c>
      <c r="HJ1249" s="63">
        <f t="shared" si="2440"/>
        <v>29976299.07</v>
      </c>
      <c r="HK1249" s="63">
        <f t="shared" si="2440"/>
        <v>3142951.07</v>
      </c>
      <c r="HL1249" s="63">
        <f t="shared" si="2440"/>
        <v>3267640.5</v>
      </c>
      <c r="HM1249" s="63">
        <f t="shared" si="2440"/>
        <v>3267640.5</v>
      </c>
      <c r="HN1249" s="96" t="s">
        <v>216</v>
      </c>
      <c r="HO1249" s="96" t="s">
        <v>216</v>
      </c>
      <c r="HP1249" s="96" t="s">
        <v>216</v>
      </c>
      <c r="HQ1249" s="96" t="s">
        <v>216</v>
      </c>
      <c r="HR1249" s="96" t="s">
        <v>216</v>
      </c>
      <c r="HS1249" s="96" t="s">
        <v>216</v>
      </c>
      <c r="HT1249" s="96" t="s">
        <v>216</v>
      </c>
      <c r="HU1249" s="96" t="s">
        <v>216</v>
      </c>
      <c r="HV1249" s="96" t="s">
        <v>216</v>
      </c>
      <c r="HW1249" s="96" t="s">
        <v>216</v>
      </c>
      <c r="HX1249" s="96" t="s">
        <v>216</v>
      </c>
      <c r="HY1249" s="96" t="s">
        <v>216</v>
      </c>
      <c r="HZ1249" s="96" t="s">
        <v>216</v>
      </c>
      <c r="IA1249" s="96" t="s">
        <v>216</v>
      </c>
      <c r="IB1249" s="96" t="s">
        <v>216</v>
      </c>
      <c r="IC1249" s="63">
        <f t="shared" ref="IC1249:IH1249" si="2441">IC1217+IC1227+IC1237</f>
        <v>27284802.850000001</v>
      </c>
      <c r="ID1249" s="63">
        <f t="shared" si="2441"/>
        <v>27589800.760000002</v>
      </c>
      <c r="IE1249" s="63">
        <f t="shared" si="2441"/>
        <v>27917497.870000001</v>
      </c>
      <c r="IF1249" s="63">
        <f t="shared" si="2441"/>
        <v>2768928.77</v>
      </c>
      <c r="IG1249" s="63">
        <f t="shared" si="2441"/>
        <v>2895121.48</v>
      </c>
      <c r="IH1249" s="63">
        <f t="shared" si="2441"/>
        <v>2895121.48</v>
      </c>
      <c r="II1249" s="96" t="s">
        <v>216</v>
      </c>
      <c r="IJ1249" s="96" t="s">
        <v>216</v>
      </c>
      <c r="IK1249" s="96" t="s">
        <v>216</v>
      </c>
      <c r="IL1249" s="96" t="s">
        <v>216</v>
      </c>
      <c r="IM1249" s="96" t="s">
        <v>216</v>
      </c>
      <c r="IN1249" s="96" t="s">
        <v>216</v>
      </c>
      <c r="IO1249" s="96" t="s">
        <v>216</v>
      </c>
      <c r="IP1249" s="96" t="s">
        <v>216</v>
      </c>
      <c r="IQ1249" s="96" t="s">
        <v>216</v>
      </c>
      <c r="IR1249" s="96" t="s">
        <v>216</v>
      </c>
      <c r="IS1249" s="96" t="s">
        <v>216</v>
      </c>
      <c r="IT1249" s="96" t="s">
        <v>216</v>
      </c>
      <c r="IU1249" s="96" t="s">
        <v>216</v>
      </c>
      <c r="IV1249" s="96" t="s">
        <v>216</v>
      </c>
      <c r="IW1249" s="96" t="s">
        <v>216</v>
      </c>
      <c r="IX1249" s="63">
        <f t="shared" ref="IX1249:JC1249" si="2442">IX1217+IX1227+IX1237</f>
        <v>20945999.41</v>
      </c>
      <c r="IY1249" s="63">
        <f t="shared" si="2442"/>
        <v>21350300.649999999</v>
      </c>
      <c r="IZ1249" s="63">
        <f t="shared" si="2442"/>
        <v>21350300.649999999</v>
      </c>
      <c r="JA1249" s="63">
        <f t="shared" si="2442"/>
        <v>2468539.98</v>
      </c>
      <c r="JB1249" s="63">
        <f t="shared" si="2442"/>
        <v>2597770.9500000002</v>
      </c>
      <c r="JC1249" s="63">
        <f t="shared" si="2442"/>
        <v>2597770.9500000002</v>
      </c>
      <c r="JD1249" s="96" t="s">
        <v>216</v>
      </c>
      <c r="JE1249" s="96" t="s">
        <v>216</v>
      </c>
      <c r="JF1249" s="96" t="s">
        <v>216</v>
      </c>
      <c r="JG1249" s="96" t="s">
        <v>216</v>
      </c>
      <c r="JH1249" s="96" t="s">
        <v>216</v>
      </c>
      <c r="JI1249" s="96" t="s">
        <v>216</v>
      </c>
      <c r="JJ1249" s="96" t="s">
        <v>216</v>
      </c>
      <c r="JK1249" s="96" t="s">
        <v>216</v>
      </c>
      <c r="JL1249" s="96" t="s">
        <v>216</v>
      </c>
      <c r="JM1249" s="96" t="s">
        <v>216</v>
      </c>
      <c r="JN1249" s="96" t="s">
        <v>216</v>
      </c>
      <c r="JO1249" s="96" t="s">
        <v>216</v>
      </c>
      <c r="JP1249" s="96" t="s">
        <v>216</v>
      </c>
      <c r="JQ1249" s="96" t="s">
        <v>216</v>
      </c>
      <c r="JR1249" s="96" t="s">
        <v>216</v>
      </c>
      <c r="JS1249" s="63">
        <f t="shared" ref="JS1249:JX1249" si="2443">JS1217+JS1227+JS1237</f>
        <v>29620802.039999999</v>
      </c>
      <c r="JT1249" s="63">
        <f t="shared" si="2443"/>
        <v>29834700.699999999</v>
      </c>
      <c r="JU1249" s="63">
        <f t="shared" si="2443"/>
        <v>29947602.43</v>
      </c>
      <c r="JV1249" s="63">
        <f t="shared" si="2443"/>
        <v>2249170.2599999998</v>
      </c>
      <c r="JW1249" s="63">
        <f t="shared" si="2443"/>
        <v>2368938.11</v>
      </c>
      <c r="JX1249" s="63">
        <f t="shared" si="2443"/>
        <v>2368938.11</v>
      </c>
      <c r="JY1249" s="96" t="s">
        <v>216</v>
      </c>
      <c r="JZ1249" s="96" t="s">
        <v>216</v>
      </c>
      <c r="KA1249" s="96" t="s">
        <v>216</v>
      </c>
      <c r="KB1249" s="96" t="s">
        <v>216</v>
      </c>
      <c r="KC1249" s="96" t="s">
        <v>216</v>
      </c>
      <c r="KD1249" s="96" t="s">
        <v>216</v>
      </c>
      <c r="KE1249" s="96" t="s">
        <v>216</v>
      </c>
      <c r="KF1249" s="96" t="s">
        <v>216</v>
      </c>
      <c r="KG1249" s="96" t="s">
        <v>216</v>
      </c>
      <c r="KH1249" s="96" t="s">
        <v>216</v>
      </c>
      <c r="KI1249" s="96" t="s">
        <v>216</v>
      </c>
      <c r="KJ1249" s="96" t="s">
        <v>216</v>
      </c>
      <c r="KK1249" s="96" t="s">
        <v>216</v>
      </c>
      <c r="KL1249" s="96" t="s">
        <v>216</v>
      </c>
      <c r="KM1249" s="96" t="s">
        <v>216</v>
      </c>
      <c r="KN1249" s="63">
        <f t="shared" ref="KN1249:KS1249" si="2444">KN1217+KN1227+KN1237</f>
        <v>28519200.690000001</v>
      </c>
      <c r="KO1249" s="63">
        <f t="shared" si="2444"/>
        <v>28742603.82</v>
      </c>
      <c r="KP1249" s="63">
        <f t="shared" si="2444"/>
        <v>28907802.300000001</v>
      </c>
      <c r="KQ1249" s="63">
        <f t="shared" si="2444"/>
        <v>2684528.84</v>
      </c>
      <c r="KR1249" s="63">
        <f t="shared" si="2444"/>
        <v>2823101.25</v>
      </c>
      <c r="KS1249" s="63">
        <f t="shared" si="2444"/>
        <v>2823101.25</v>
      </c>
      <c r="KT1249" s="96" t="s">
        <v>216</v>
      </c>
      <c r="KU1249" s="96" t="s">
        <v>216</v>
      </c>
      <c r="KV1249" s="96" t="s">
        <v>216</v>
      </c>
      <c r="KW1249" s="96" t="s">
        <v>216</v>
      </c>
      <c r="KX1249" s="96" t="s">
        <v>216</v>
      </c>
      <c r="KY1249" s="96" t="s">
        <v>216</v>
      </c>
      <c r="KZ1249" s="96" t="s">
        <v>216</v>
      </c>
      <c r="LA1249" s="96" t="s">
        <v>216</v>
      </c>
      <c r="LB1249" s="96" t="s">
        <v>216</v>
      </c>
      <c r="LC1249" s="96" t="s">
        <v>216</v>
      </c>
      <c r="LD1249" s="96" t="s">
        <v>216</v>
      </c>
      <c r="LE1249" s="96" t="s">
        <v>216</v>
      </c>
      <c r="LF1249" s="96" t="s">
        <v>216</v>
      </c>
      <c r="LG1249" s="96" t="s">
        <v>216</v>
      </c>
      <c r="LH1249" s="96" t="s">
        <v>216</v>
      </c>
      <c r="LI1249" s="63">
        <f t="shared" ref="LI1249:LN1249" si="2445">LI1217+LI1227+LI1237</f>
        <v>26322600.030000001</v>
      </c>
      <c r="LJ1249" s="63">
        <f t="shared" si="2445"/>
        <v>26511597.620000001</v>
      </c>
      <c r="LK1249" s="63">
        <f t="shared" si="2445"/>
        <v>26712601.280000001</v>
      </c>
      <c r="LL1249" s="63">
        <f t="shared" si="2445"/>
        <v>4242240.17</v>
      </c>
      <c r="LM1249" s="63">
        <f t="shared" si="2445"/>
        <v>4430047.74</v>
      </c>
      <c r="LN1249" s="63">
        <f t="shared" si="2445"/>
        <v>4430047.74</v>
      </c>
      <c r="LO1249" s="96" t="s">
        <v>216</v>
      </c>
      <c r="LP1249" s="96" t="s">
        <v>216</v>
      </c>
      <c r="LQ1249" s="96" t="s">
        <v>216</v>
      </c>
      <c r="LR1249" s="96" t="s">
        <v>216</v>
      </c>
      <c r="LS1249" s="96" t="s">
        <v>216</v>
      </c>
      <c r="LT1249" s="96" t="s">
        <v>216</v>
      </c>
      <c r="LU1249" s="96" t="s">
        <v>216</v>
      </c>
      <c r="LV1249" s="96" t="s">
        <v>216</v>
      </c>
      <c r="LW1249" s="96" t="s">
        <v>216</v>
      </c>
      <c r="LX1249" s="96" t="s">
        <v>216</v>
      </c>
      <c r="LY1249" s="96" t="s">
        <v>216</v>
      </c>
      <c r="LZ1249" s="96" t="s">
        <v>216</v>
      </c>
      <c r="MA1249" s="96" t="s">
        <v>216</v>
      </c>
      <c r="MB1249" s="96" t="s">
        <v>216</v>
      </c>
      <c r="MC1249" s="96" t="s">
        <v>216</v>
      </c>
      <c r="MD1249" s="63">
        <f t="shared" ref="MD1249:MI1249" si="2446">MD1217+MD1227+MD1237</f>
        <v>26181400.940000001</v>
      </c>
      <c r="ME1249" s="63">
        <f t="shared" si="2446"/>
        <v>26379597.920000002</v>
      </c>
      <c r="MF1249" s="63">
        <f t="shared" si="2446"/>
        <v>26481499.68</v>
      </c>
      <c r="MG1249" s="63">
        <f t="shared" si="2446"/>
        <v>3047864.72</v>
      </c>
      <c r="MH1249" s="63">
        <f t="shared" si="2446"/>
        <v>3220982.49</v>
      </c>
      <c r="MI1249" s="63">
        <f t="shared" si="2446"/>
        <v>3220982.49</v>
      </c>
      <c r="MJ1249" s="96" t="s">
        <v>216</v>
      </c>
      <c r="MK1249" s="96" t="s">
        <v>216</v>
      </c>
      <c r="ML1249" s="96" t="s">
        <v>216</v>
      </c>
      <c r="MM1249" s="96" t="s">
        <v>216</v>
      </c>
      <c r="MN1249" s="96" t="s">
        <v>216</v>
      </c>
      <c r="MO1249" s="96" t="s">
        <v>216</v>
      </c>
      <c r="MP1249" s="96" t="s">
        <v>216</v>
      </c>
      <c r="MQ1249" s="96" t="s">
        <v>216</v>
      </c>
      <c r="MR1249" s="96" t="s">
        <v>216</v>
      </c>
      <c r="MS1249" s="96" t="s">
        <v>216</v>
      </c>
      <c r="MT1249" s="96" t="s">
        <v>216</v>
      </c>
      <c r="MU1249" s="96" t="s">
        <v>216</v>
      </c>
      <c r="MV1249" s="96" t="s">
        <v>216</v>
      </c>
      <c r="MW1249" s="96" t="s">
        <v>216</v>
      </c>
      <c r="MX1249" s="96" t="s">
        <v>216</v>
      </c>
      <c r="MY1249" s="63">
        <f t="shared" ref="MY1249:ND1249" si="2447">MY1217+MY1227+MY1237</f>
        <v>31717302.620000001</v>
      </c>
      <c r="MZ1249" s="63">
        <f t="shared" si="2447"/>
        <v>31979601.48</v>
      </c>
      <c r="NA1249" s="63">
        <f t="shared" si="2447"/>
        <v>32246700.309999999</v>
      </c>
      <c r="NB1249" s="63">
        <f t="shared" si="2447"/>
        <v>3620901.79</v>
      </c>
      <c r="NC1249" s="63">
        <f t="shared" si="2447"/>
        <v>3735877.92</v>
      </c>
      <c r="ND1249" s="63">
        <f t="shared" si="2447"/>
        <v>3735877.92</v>
      </c>
      <c r="NE1249" s="96" t="s">
        <v>216</v>
      </c>
      <c r="NF1249" s="96" t="s">
        <v>216</v>
      </c>
      <c r="NG1249" s="96" t="s">
        <v>216</v>
      </c>
      <c r="NH1249" s="96" t="s">
        <v>216</v>
      </c>
      <c r="NI1249" s="96" t="s">
        <v>216</v>
      </c>
      <c r="NJ1249" s="96" t="s">
        <v>216</v>
      </c>
      <c r="NK1249" s="96" t="s">
        <v>216</v>
      </c>
      <c r="NL1249" s="96" t="s">
        <v>216</v>
      </c>
      <c r="NM1249" s="96" t="s">
        <v>216</v>
      </c>
      <c r="NN1249" s="96" t="s">
        <v>216</v>
      </c>
      <c r="NO1249" s="96" t="s">
        <v>216</v>
      </c>
      <c r="NP1249" s="96" t="s">
        <v>216</v>
      </c>
      <c r="NQ1249" s="96" t="s">
        <v>216</v>
      </c>
      <c r="NR1249" s="96" t="s">
        <v>216</v>
      </c>
      <c r="NS1249" s="96" t="s">
        <v>216</v>
      </c>
      <c r="NT1249" s="63">
        <f t="shared" ref="NT1249:NY1249" si="2448">NT1217+NT1227+NT1237</f>
        <v>25457500</v>
      </c>
      <c r="NU1249" s="63">
        <f t="shared" si="2448"/>
        <v>25726398.739999998</v>
      </c>
      <c r="NV1249" s="63">
        <f t="shared" si="2448"/>
        <v>25935699.77</v>
      </c>
      <c r="NW1249" s="63">
        <f t="shared" si="2448"/>
        <v>3097103.57</v>
      </c>
      <c r="NX1249" s="63">
        <f t="shared" si="2448"/>
        <v>3227608.57</v>
      </c>
      <c r="NY1249" s="63">
        <f t="shared" si="2448"/>
        <v>3227608.57</v>
      </c>
      <c r="NZ1249" s="96" t="s">
        <v>216</v>
      </c>
      <c r="OA1249" s="96" t="s">
        <v>216</v>
      </c>
      <c r="OB1249" s="96" t="s">
        <v>216</v>
      </c>
      <c r="OC1249" s="96" t="s">
        <v>216</v>
      </c>
      <c r="OD1249" s="96" t="s">
        <v>216</v>
      </c>
      <c r="OE1249" s="96" t="s">
        <v>216</v>
      </c>
      <c r="OF1249" s="96" t="s">
        <v>216</v>
      </c>
      <c r="OG1249" s="96" t="s">
        <v>216</v>
      </c>
      <c r="OH1249" s="96" t="s">
        <v>216</v>
      </c>
      <c r="OI1249" s="96" t="s">
        <v>216</v>
      </c>
      <c r="OJ1249" s="96" t="s">
        <v>216</v>
      </c>
      <c r="OK1249" s="96" t="s">
        <v>216</v>
      </c>
      <c r="OL1249" s="96" t="s">
        <v>216</v>
      </c>
      <c r="OM1249" s="96" t="s">
        <v>216</v>
      </c>
      <c r="ON1249" s="96" t="s">
        <v>216</v>
      </c>
      <c r="OO1249" s="63">
        <f t="shared" ref="OO1249:OT1249" si="2449">OO1217+OO1227+OO1237</f>
        <v>20761300.329999998</v>
      </c>
      <c r="OP1249" s="63">
        <f t="shared" si="2449"/>
        <v>20953800.489999998</v>
      </c>
      <c r="OQ1249" s="63">
        <f t="shared" si="2449"/>
        <v>21050200.420000002</v>
      </c>
      <c r="OR1249" s="63">
        <f t="shared" si="2449"/>
        <v>2388637.62</v>
      </c>
      <c r="OS1249" s="63">
        <f t="shared" si="2449"/>
        <v>2523637.85</v>
      </c>
      <c r="OT1249" s="63">
        <f t="shared" si="2449"/>
        <v>2523637.85</v>
      </c>
      <c r="OU1249" s="96" t="s">
        <v>216</v>
      </c>
      <c r="OV1249" s="96" t="s">
        <v>216</v>
      </c>
      <c r="OW1249" s="96" t="s">
        <v>216</v>
      </c>
      <c r="OX1249" s="96" t="s">
        <v>216</v>
      </c>
      <c r="OY1249" s="96" t="s">
        <v>216</v>
      </c>
      <c r="OZ1249" s="96" t="s">
        <v>216</v>
      </c>
      <c r="PA1249" s="96" t="s">
        <v>216</v>
      </c>
      <c r="PB1249" s="96" t="s">
        <v>216</v>
      </c>
      <c r="PC1249" s="96" t="s">
        <v>216</v>
      </c>
      <c r="PD1249" s="96" t="s">
        <v>216</v>
      </c>
      <c r="PE1249" s="96" t="s">
        <v>216</v>
      </c>
      <c r="PF1249" s="96" t="s">
        <v>216</v>
      </c>
      <c r="PG1249" s="96" t="s">
        <v>216</v>
      </c>
      <c r="PH1249" s="96" t="s">
        <v>216</v>
      </c>
      <c r="PI1249" s="96" t="s">
        <v>216</v>
      </c>
      <c r="PJ1249" s="63">
        <f t="shared" ref="PJ1249:PO1249" si="2450">PJ1217+PJ1227+PJ1237</f>
        <v>27855102.870000001</v>
      </c>
      <c r="PK1249" s="63">
        <f t="shared" si="2450"/>
        <v>28107002.100000001</v>
      </c>
      <c r="PL1249" s="63">
        <f t="shared" si="2450"/>
        <v>28390699.93</v>
      </c>
      <c r="PM1249" s="63">
        <f t="shared" si="2450"/>
        <v>3852907.51</v>
      </c>
      <c r="PN1249" s="63">
        <f t="shared" si="2450"/>
        <v>3992283.85</v>
      </c>
      <c r="PO1249" s="63">
        <f t="shared" si="2450"/>
        <v>3992283.85</v>
      </c>
      <c r="PP1249" s="96" t="s">
        <v>216</v>
      </c>
      <c r="PQ1249" s="96" t="s">
        <v>216</v>
      </c>
      <c r="PR1249" s="96" t="s">
        <v>216</v>
      </c>
      <c r="PS1249" s="96" t="s">
        <v>216</v>
      </c>
      <c r="PT1249" s="96" t="s">
        <v>216</v>
      </c>
      <c r="PU1249" s="96" t="s">
        <v>216</v>
      </c>
      <c r="PV1249" s="96" t="s">
        <v>216</v>
      </c>
      <c r="PW1249" s="96" t="s">
        <v>216</v>
      </c>
      <c r="PX1249" s="96" t="s">
        <v>216</v>
      </c>
      <c r="PY1249" s="96" t="s">
        <v>216</v>
      </c>
      <c r="PZ1249" s="96" t="s">
        <v>216</v>
      </c>
      <c r="QA1249" s="96" t="s">
        <v>216</v>
      </c>
      <c r="QB1249" s="96" t="s">
        <v>216</v>
      </c>
      <c r="QC1249" s="96" t="s">
        <v>216</v>
      </c>
      <c r="QD1249" s="96" t="s">
        <v>216</v>
      </c>
      <c r="QE1249" s="63">
        <f t="shared" ref="QE1249:QJ1249" si="2451">QE1217+QE1227+QE1237</f>
        <v>49248099.189999998</v>
      </c>
      <c r="QF1249" s="63">
        <f t="shared" si="2451"/>
        <v>49742103.289999999</v>
      </c>
      <c r="QG1249" s="63">
        <f t="shared" si="2451"/>
        <v>50196504</v>
      </c>
      <c r="QH1249" s="63">
        <f t="shared" si="2451"/>
        <v>6443082.2800000003</v>
      </c>
      <c r="QI1249" s="63">
        <f t="shared" si="2451"/>
        <v>6678882.7800000003</v>
      </c>
      <c r="QJ1249" s="63">
        <f t="shared" si="2451"/>
        <v>6678882.7800000003</v>
      </c>
      <c r="QK1249" s="96" t="s">
        <v>216</v>
      </c>
      <c r="QL1249" s="96" t="s">
        <v>216</v>
      </c>
      <c r="QM1249" s="96" t="s">
        <v>216</v>
      </c>
      <c r="QN1249" s="96" t="s">
        <v>216</v>
      </c>
      <c r="QO1249" s="96" t="s">
        <v>216</v>
      </c>
      <c r="QP1249" s="96" t="s">
        <v>216</v>
      </c>
      <c r="QQ1249" s="96" t="s">
        <v>216</v>
      </c>
      <c r="QR1249" s="96" t="s">
        <v>216</v>
      </c>
      <c r="QS1249" s="96" t="s">
        <v>216</v>
      </c>
      <c r="QT1249" s="96" t="s">
        <v>216</v>
      </c>
      <c r="QU1249" s="96" t="s">
        <v>216</v>
      </c>
      <c r="QV1249" s="96" t="s">
        <v>216</v>
      </c>
      <c r="QW1249" s="96" t="s">
        <v>216</v>
      </c>
      <c r="QX1249" s="96" t="s">
        <v>216</v>
      </c>
      <c r="QY1249" s="96" t="s">
        <v>216</v>
      </c>
      <c r="QZ1249" s="63">
        <f t="shared" ref="QZ1249:RE1249" si="2452">QZ1217+QZ1227+QZ1237</f>
        <v>36419098.539999999</v>
      </c>
      <c r="RA1249" s="63">
        <f t="shared" si="2452"/>
        <v>36844000.060000002</v>
      </c>
      <c r="RB1249" s="63">
        <f t="shared" si="2452"/>
        <v>37078102.810000002</v>
      </c>
      <c r="RC1249" s="63">
        <f t="shared" si="2452"/>
        <v>3422339.46</v>
      </c>
      <c r="RD1249" s="63">
        <f t="shared" si="2452"/>
        <v>3540393.5</v>
      </c>
      <c r="RE1249" s="63">
        <f t="shared" si="2452"/>
        <v>3540393.5</v>
      </c>
      <c r="RF1249" s="96" t="s">
        <v>216</v>
      </c>
      <c r="RG1249" s="96" t="s">
        <v>216</v>
      </c>
      <c r="RH1249" s="96" t="s">
        <v>216</v>
      </c>
      <c r="RI1249" s="96" t="s">
        <v>216</v>
      </c>
      <c r="RJ1249" s="96" t="s">
        <v>216</v>
      </c>
      <c r="RK1249" s="96" t="s">
        <v>216</v>
      </c>
      <c r="RL1249" s="96" t="s">
        <v>216</v>
      </c>
      <c r="RM1249" s="96" t="s">
        <v>216</v>
      </c>
      <c r="RN1249" s="96" t="s">
        <v>216</v>
      </c>
      <c r="RO1249" s="96" t="s">
        <v>216</v>
      </c>
      <c r="RP1249" s="96" t="s">
        <v>216</v>
      </c>
      <c r="RQ1249" s="96" t="s">
        <v>216</v>
      </c>
      <c r="RR1249" s="96" t="s">
        <v>216</v>
      </c>
      <c r="RS1249" s="96" t="s">
        <v>216</v>
      </c>
      <c r="RT1249" s="96" t="s">
        <v>216</v>
      </c>
      <c r="RU1249" s="63">
        <f t="shared" ref="RU1249:RZ1249" si="2453">RU1217+RU1227+RU1237</f>
        <v>23622499.140000001</v>
      </c>
      <c r="RV1249" s="63">
        <f t="shared" si="2453"/>
        <v>23776099.890000001</v>
      </c>
      <c r="RW1249" s="63">
        <f t="shared" si="2453"/>
        <v>23886299.829999998</v>
      </c>
      <c r="RX1249" s="63">
        <f t="shared" si="2453"/>
        <v>2592972.92</v>
      </c>
      <c r="RY1249" s="63">
        <f t="shared" si="2453"/>
        <v>2707349.08</v>
      </c>
      <c r="RZ1249" s="63">
        <f t="shared" si="2453"/>
        <v>2707349.08</v>
      </c>
      <c r="SA1249" s="96" t="s">
        <v>216</v>
      </c>
      <c r="SB1249" s="96" t="s">
        <v>216</v>
      </c>
      <c r="SC1249" s="96" t="s">
        <v>216</v>
      </c>
      <c r="SD1249" s="96" t="s">
        <v>216</v>
      </c>
      <c r="SE1249" s="96" t="s">
        <v>216</v>
      </c>
      <c r="SF1249" s="96" t="s">
        <v>216</v>
      </c>
      <c r="SG1249" s="96" t="s">
        <v>216</v>
      </c>
      <c r="SH1249" s="96" t="s">
        <v>216</v>
      </c>
      <c r="SI1249" s="96" t="s">
        <v>216</v>
      </c>
      <c r="SJ1249" s="96" t="s">
        <v>216</v>
      </c>
      <c r="SK1249" s="96" t="s">
        <v>216</v>
      </c>
      <c r="SL1249" s="96" t="s">
        <v>216</v>
      </c>
      <c r="SM1249" s="96" t="s">
        <v>216</v>
      </c>
      <c r="SN1249" s="96" t="s">
        <v>216</v>
      </c>
      <c r="SO1249" s="96" t="s">
        <v>216</v>
      </c>
      <c r="SP1249" s="63">
        <f t="shared" ref="SP1249:SU1249" si="2454">SP1217+SP1227+SP1237</f>
        <v>21092300.66</v>
      </c>
      <c r="SQ1249" s="63">
        <f t="shared" si="2454"/>
        <v>21264999.920000002</v>
      </c>
      <c r="SR1249" s="63">
        <f t="shared" si="2454"/>
        <v>21366900.960000001</v>
      </c>
      <c r="SS1249" s="63">
        <f t="shared" si="2454"/>
        <v>3177899.79</v>
      </c>
      <c r="ST1249" s="63">
        <f t="shared" si="2454"/>
        <v>3339787.28</v>
      </c>
      <c r="SU1249" s="63">
        <f t="shared" si="2454"/>
        <v>3339787.28</v>
      </c>
      <c r="SV1249" s="96" t="s">
        <v>216</v>
      </c>
      <c r="SW1249" s="96" t="s">
        <v>216</v>
      </c>
      <c r="SX1249" s="96" t="s">
        <v>216</v>
      </c>
      <c r="SY1249" s="96" t="s">
        <v>216</v>
      </c>
      <c r="SZ1249" s="96" t="s">
        <v>216</v>
      </c>
      <c r="TA1249" s="96" t="s">
        <v>216</v>
      </c>
      <c r="TB1249" s="96" t="s">
        <v>216</v>
      </c>
      <c r="TC1249" s="96" t="s">
        <v>216</v>
      </c>
      <c r="TD1249" s="96" t="s">
        <v>216</v>
      </c>
      <c r="TE1249" s="96" t="s">
        <v>216</v>
      </c>
      <c r="TF1249" s="96" t="s">
        <v>216</v>
      </c>
      <c r="TG1249" s="96" t="s">
        <v>216</v>
      </c>
      <c r="TH1249" s="96" t="s">
        <v>216</v>
      </c>
      <c r="TI1249" s="96" t="s">
        <v>216</v>
      </c>
      <c r="TJ1249" s="96" t="s">
        <v>216</v>
      </c>
      <c r="TK1249" s="63">
        <f t="shared" ref="TK1249:TP1249" si="2455">TK1217+TK1227+TK1237</f>
        <v>34922996.859999999</v>
      </c>
      <c r="TL1249" s="63">
        <f t="shared" si="2455"/>
        <v>35262500.25</v>
      </c>
      <c r="TM1249" s="63">
        <f t="shared" si="2455"/>
        <v>35480101.759999998</v>
      </c>
      <c r="TN1249" s="63">
        <f t="shared" si="2455"/>
        <v>5221759.79</v>
      </c>
      <c r="TO1249" s="63">
        <f t="shared" si="2455"/>
        <v>5470252.4699999997</v>
      </c>
      <c r="TP1249" s="63">
        <f t="shared" si="2455"/>
        <v>5470252.4699999997</v>
      </c>
      <c r="TQ1249" s="96" t="s">
        <v>216</v>
      </c>
      <c r="TR1249" s="96" t="s">
        <v>216</v>
      </c>
      <c r="TS1249" s="96" t="s">
        <v>216</v>
      </c>
      <c r="TT1249" s="96" t="s">
        <v>216</v>
      </c>
      <c r="TU1249" s="96" t="s">
        <v>216</v>
      </c>
      <c r="TV1249" s="96" t="s">
        <v>216</v>
      </c>
      <c r="TW1249" s="96" t="s">
        <v>216</v>
      </c>
      <c r="TX1249" s="96" t="s">
        <v>216</v>
      </c>
      <c r="TY1249" s="96" t="s">
        <v>216</v>
      </c>
      <c r="TZ1249" s="96" t="s">
        <v>216</v>
      </c>
      <c r="UA1249" s="96" t="s">
        <v>216</v>
      </c>
      <c r="UB1249" s="96" t="s">
        <v>216</v>
      </c>
      <c r="UC1249" s="96" t="s">
        <v>216</v>
      </c>
      <c r="UD1249" s="96" t="s">
        <v>216</v>
      </c>
      <c r="UE1249" s="96" t="s">
        <v>216</v>
      </c>
      <c r="UF1249" s="63">
        <f t="shared" ref="UF1249:UK1249" si="2456">UF1217+UF1227+UF1237</f>
        <v>21382300.460000001</v>
      </c>
      <c r="UG1249" s="63">
        <f t="shared" si="2456"/>
        <v>21582299.02</v>
      </c>
      <c r="UH1249" s="63">
        <f t="shared" si="2456"/>
        <v>21753101.030000001</v>
      </c>
      <c r="UI1249" s="63">
        <f t="shared" si="2456"/>
        <v>3267725.14</v>
      </c>
      <c r="UJ1249" s="63">
        <f t="shared" si="2456"/>
        <v>3448989.77</v>
      </c>
      <c r="UK1249" s="63">
        <f t="shared" si="2456"/>
        <v>3448989.77</v>
      </c>
      <c r="UL1249" s="96" t="s">
        <v>216</v>
      </c>
      <c r="UM1249" s="96" t="s">
        <v>216</v>
      </c>
      <c r="UN1249" s="96" t="s">
        <v>216</v>
      </c>
      <c r="UO1249" s="96" t="s">
        <v>216</v>
      </c>
      <c r="UP1249" s="96" t="s">
        <v>216</v>
      </c>
      <c r="UQ1249" s="96" t="s">
        <v>216</v>
      </c>
      <c r="UR1249" s="96" t="s">
        <v>216</v>
      </c>
      <c r="US1249" s="96" t="s">
        <v>216</v>
      </c>
      <c r="UT1249" s="96" t="s">
        <v>216</v>
      </c>
      <c r="UU1249" s="96" t="s">
        <v>216</v>
      </c>
      <c r="UV1249" s="96" t="s">
        <v>216</v>
      </c>
      <c r="UW1249" s="96" t="s">
        <v>216</v>
      </c>
      <c r="UX1249" s="96" t="s">
        <v>216</v>
      </c>
      <c r="UY1249" s="96" t="s">
        <v>216</v>
      </c>
      <c r="UZ1249" s="96" t="s">
        <v>216</v>
      </c>
      <c r="VA1249" s="63">
        <f t="shared" ref="VA1249:VF1249" si="2457">VA1217+VA1227+VA1237</f>
        <v>41463101.119999997</v>
      </c>
      <c r="VB1249" s="63">
        <f t="shared" si="2457"/>
        <v>41758195.850000001</v>
      </c>
      <c r="VC1249" s="63">
        <f t="shared" si="2457"/>
        <v>42094094.789999999</v>
      </c>
      <c r="VD1249" s="63">
        <f t="shared" si="2457"/>
        <v>3717035.8</v>
      </c>
      <c r="VE1249" s="63">
        <f t="shared" si="2457"/>
        <v>3919552.17</v>
      </c>
      <c r="VF1249" s="63">
        <f t="shared" si="2457"/>
        <v>3919552.17</v>
      </c>
      <c r="VG1249" s="96" t="s">
        <v>216</v>
      </c>
      <c r="VH1249" s="96" t="s">
        <v>216</v>
      </c>
      <c r="VI1249" s="96" t="s">
        <v>216</v>
      </c>
      <c r="VJ1249" s="96" t="s">
        <v>216</v>
      </c>
      <c r="VK1249" s="96" t="s">
        <v>216</v>
      </c>
      <c r="VL1249" s="96" t="s">
        <v>216</v>
      </c>
      <c r="VM1249" s="96" t="s">
        <v>216</v>
      </c>
      <c r="VN1249" s="96" t="s">
        <v>216</v>
      </c>
      <c r="VO1249" s="96" t="s">
        <v>216</v>
      </c>
      <c r="VP1249" s="96" t="s">
        <v>216</v>
      </c>
      <c r="VQ1249" s="96" t="s">
        <v>216</v>
      </c>
      <c r="VR1249" s="96" t="s">
        <v>216</v>
      </c>
      <c r="VS1249" s="96" t="s">
        <v>216</v>
      </c>
      <c r="VT1249" s="96" t="s">
        <v>216</v>
      </c>
      <c r="VU1249" s="96" t="s">
        <v>216</v>
      </c>
      <c r="VV1249" s="63">
        <f t="shared" ref="VV1249:WA1249" si="2458">VV1217+VV1227+VV1237</f>
        <v>44105297.990000002</v>
      </c>
      <c r="VW1249" s="63">
        <f t="shared" si="2458"/>
        <v>44602998.100000001</v>
      </c>
      <c r="VX1249" s="63">
        <f t="shared" si="2458"/>
        <v>44806999.990000002</v>
      </c>
      <c r="VY1249" s="63">
        <f t="shared" si="2458"/>
        <v>4618323.8600000003</v>
      </c>
      <c r="VZ1249" s="63">
        <f t="shared" si="2458"/>
        <v>4859890.74</v>
      </c>
      <c r="WA1249" s="63">
        <f t="shared" si="2458"/>
        <v>4859890.74</v>
      </c>
      <c r="WB1249" s="96" t="s">
        <v>216</v>
      </c>
      <c r="WC1249" s="96" t="s">
        <v>216</v>
      </c>
      <c r="WD1249" s="96" t="s">
        <v>216</v>
      </c>
      <c r="WE1249" s="96" t="s">
        <v>216</v>
      </c>
      <c r="WF1249" s="96" t="s">
        <v>216</v>
      </c>
      <c r="WG1249" s="96" t="s">
        <v>216</v>
      </c>
      <c r="WH1249" s="96" t="s">
        <v>216</v>
      </c>
      <c r="WI1249" s="96" t="s">
        <v>216</v>
      </c>
      <c r="WJ1249" s="96" t="s">
        <v>216</v>
      </c>
      <c r="WK1249" s="96" t="s">
        <v>216</v>
      </c>
      <c r="WL1249" s="96" t="s">
        <v>216</v>
      </c>
      <c r="WM1249" s="96" t="s">
        <v>216</v>
      </c>
      <c r="WN1249" s="96" t="s">
        <v>216</v>
      </c>
      <c r="WO1249" s="96" t="s">
        <v>216</v>
      </c>
      <c r="WP1249" s="96" t="s">
        <v>216</v>
      </c>
      <c r="WQ1249" s="63">
        <f t="shared" ref="WQ1249:WV1249" si="2459">WQ1217+WQ1227+WQ1237</f>
        <v>34177198.869999997</v>
      </c>
      <c r="WR1249" s="63">
        <f t="shared" si="2459"/>
        <v>34468199.619999997</v>
      </c>
      <c r="WS1249" s="63">
        <f t="shared" si="2459"/>
        <v>34834497.75</v>
      </c>
      <c r="WT1249" s="63">
        <f t="shared" si="2459"/>
        <v>3836805.6</v>
      </c>
      <c r="WU1249" s="63">
        <f t="shared" si="2459"/>
        <v>3998889.79</v>
      </c>
      <c r="WV1249" s="63">
        <f t="shared" si="2459"/>
        <v>3998889.79</v>
      </c>
      <c r="WW1249" s="96" t="s">
        <v>216</v>
      </c>
      <c r="WX1249" s="96" t="s">
        <v>216</v>
      </c>
      <c r="WY1249" s="96" t="s">
        <v>216</v>
      </c>
      <c r="WZ1249" s="96" t="s">
        <v>216</v>
      </c>
      <c r="XA1249" s="96" t="s">
        <v>216</v>
      </c>
      <c r="XB1249" s="96" t="s">
        <v>216</v>
      </c>
      <c r="XC1249" s="96" t="s">
        <v>216</v>
      </c>
      <c r="XD1249" s="96" t="s">
        <v>216</v>
      </c>
      <c r="XE1249" s="96" t="s">
        <v>216</v>
      </c>
      <c r="XF1249" s="96" t="s">
        <v>216</v>
      </c>
      <c r="XG1249" s="96" t="s">
        <v>216</v>
      </c>
      <c r="XH1249" s="96" t="s">
        <v>216</v>
      </c>
      <c r="XI1249" s="96" t="s">
        <v>216</v>
      </c>
      <c r="XJ1249" s="96" t="s">
        <v>216</v>
      </c>
      <c r="XK1249" s="96" t="s">
        <v>216</v>
      </c>
      <c r="XL1249" s="63">
        <f t="shared" ref="XL1249:XQ1249" si="2460">XL1217+XL1227+XL1237</f>
        <v>38511497.759999998</v>
      </c>
      <c r="XM1249" s="63">
        <f t="shared" si="2460"/>
        <v>38940294.579999998</v>
      </c>
      <c r="XN1249" s="63">
        <f t="shared" si="2460"/>
        <v>39259696.780000001</v>
      </c>
      <c r="XO1249" s="63">
        <f t="shared" si="2460"/>
        <v>3412427.74</v>
      </c>
      <c r="XP1249" s="63">
        <f t="shared" si="2460"/>
        <v>3642388.36</v>
      </c>
      <c r="XQ1249" s="63">
        <f t="shared" si="2460"/>
        <v>3642388.36</v>
      </c>
      <c r="XR1249" s="96" t="s">
        <v>216</v>
      </c>
      <c r="XS1249" s="96" t="s">
        <v>216</v>
      </c>
      <c r="XT1249" s="96" t="s">
        <v>216</v>
      </c>
      <c r="XU1249" s="96" t="s">
        <v>216</v>
      </c>
      <c r="XV1249" s="96" t="s">
        <v>216</v>
      </c>
      <c r="XW1249" s="96" t="s">
        <v>216</v>
      </c>
      <c r="XX1249" s="96" t="s">
        <v>216</v>
      </c>
      <c r="XY1249" s="96" t="s">
        <v>216</v>
      </c>
      <c r="XZ1249" s="96" t="s">
        <v>216</v>
      </c>
      <c r="YA1249" s="96" t="s">
        <v>216</v>
      </c>
      <c r="YB1249" s="96" t="s">
        <v>216</v>
      </c>
      <c r="YC1249" s="96" t="s">
        <v>216</v>
      </c>
      <c r="YD1249" s="96" t="s">
        <v>216</v>
      </c>
      <c r="YE1249" s="96" t="s">
        <v>216</v>
      </c>
      <c r="YF1249" s="96" t="s">
        <v>216</v>
      </c>
      <c r="YG1249" s="63">
        <f t="shared" ref="YG1249:YL1249" si="2461">YG1217+YG1227+YG1237</f>
        <v>0</v>
      </c>
      <c r="YH1249" s="63">
        <f t="shared" si="2461"/>
        <v>0</v>
      </c>
      <c r="YI1249" s="63">
        <f t="shared" si="2461"/>
        <v>0</v>
      </c>
      <c r="YJ1249" s="63">
        <f t="shared" si="2461"/>
        <v>0</v>
      </c>
      <c r="YK1249" s="63">
        <f t="shared" si="2461"/>
        <v>0</v>
      </c>
      <c r="YL1249" s="63">
        <f t="shared" si="2461"/>
        <v>0</v>
      </c>
      <c r="YM1249" s="96" t="s">
        <v>216</v>
      </c>
      <c r="YN1249" s="96" t="s">
        <v>216</v>
      </c>
      <c r="YO1249" s="96" t="s">
        <v>216</v>
      </c>
      <c r="YP1249" s="96" t="s">
        <v>216</v>
      </c>
      <c r="YQ1249" s="96" t="s">
        <v>216</v>
      </c>
      <c r="YR1249" s="96" t="s">
        <v>216</v>
      </c>
      <c r="YS1249" s="96" t="s">
        <v>216</v>
      </c>
      <c r="YT1249" s="96" t="s">
        <v>216</v>
      </c>
      <c r="YU1249" s="96" t="s">
        <v>216</v>
      </c>
      <c r="YV1249" s="96" t="s">
        <v>216</v>
      </c>
      <c r="YW1249" s="96" t="s">
        <v>216</v>
      </c>
      <c r="YX1249" s="96" t="s">
        <v>216</v>
      </c>
      <c r="YY1249" s="96" t="s">
        <v>216</v>
      </c>
      <c r="YZ1249" s="96" t="s">
        <v>216</v>
      </c>
      <c r="ZA1249" s="96" t="s">
        <v>216</v>
      </c>
      <c r="ZB1249" s="63">
        <f t="shared" ref="ZB1249:ZG1249" si="2462">ZB1217+ZB1227+ZB1237</f>
        <v>872956171.34000003</v>
      </c>
      <c r="ZC1249" s="63">
        <f t="shared" si="2462"/>
        <v>881495137.85000002</v>
      </c>
      <c r="ZD1249" s="63">
        <f t="shared" si="2462"/>
        <v>888305169.07000005</v>
      </c>
      <c r="ZE1249" s="63">
        <f t="shared" si="2462"/>
        <v>98614951.640000001</v>
      </c>
      <c r="ZF1249" s="63">
        <f t="shared" si="2462"/>
        <v>103057189.11</v>
      </c>
      <c r="ZG1249" s="63">
        <f t="shared" si="2462"/>
        <v>103057189.11</v>
      </c>
    </row>
    <row r="1250" spans="1:683" s="79" customFormat="1">
      <c r="A1250" s="76" t="s">
        <v>233</v>
      </c>
      <c r="B1250" s="131"/>
      <c r="C1250" s="75"/>
      <c r="D1250" s="76"/>
      <c r="E1250" s="77"/>
      <c r="F1250" s="78"/>
      <c r="G1250" s="78"/>
      <c r="H1250" s="78"/>
      <c r="I1250" s="78"/>
      <c r="J1250" s="78"/>
      <c r="K1250" s="78"/>
      <c r="L1250" s="78"/>
      <c r="M1250" s="78"/>
      <c r="N1250" s="78"/>
      <c r="O1250" s="78"/>
      <c r="P1250" s="78"/>
      <c r="Q1250" s="78"/>
      <c r="R1250" s="78"/>
      <c r="S1250" s="78"/>
      <c r="T1250" s="78"/>
      <c r="U1250" s="78"/>
      <c r="V1250" s="78"/>
      <c r="W1250" s="78"/>
      <c r="X1250" s="78"/>
      <c r="Y1250" s="78"/>
      <c r="Z1250" s="78"/>
      <c r="AA1250" s="78">
        <f>AA1252-AA1251-AA1249</f>
        <v>0.48</v>
      </c>
      <c r="AB1250" s="78">
        <f t="shared" ref="AB1250:AF1250" si="2463">AB1252-AB1251-AB1249</f>
        <v>-0.57999999999999996</v>
      </c>
      <c r="AC1250" s="78">
        <f t="shared" si="2463"/>
        <v>-1.02</v>
      </c>
      <c r="AD1250" s="78">
        <f t="shared" si="2463"/>
        <v>0.22</v>
      </c>
      <c r="AE1250" s="78">
        <f t="shared" si="2463"/>
        <v>-1.44</v>
      </c>
      <c r="AF1250" s="78">
        <f t="shared" si="2463"/>
        <v>-1.44</v>
      </c>
      <c r="AG1250" s="78"/>
      <c r="AH1250" s="78"/>
      <c r="AI1250" s="78"/>
      <c r="AJ1250" s="78"/>
      <c r="AK1250" s="78"/>
      <c r="AL1250" s="78"/>
      <c r="AM1250" s="78"/>
      <c r="AN1250" s="78"/>
      <c r="AO1250" s="78"/>
      <c r="AP1250" s="78"/>
      <c r="AQ1250" s="78"/>
      <c r="AR1250" s="78"/>
      <c r="AS1250" s="78"/>
      <c r="AT1250" s="78"/>
      <c r="AU1250" s="78"/>
      <c r="AV1250" s="78">
        <f t="shared" ref="AV1250:BA1250" si="2464">AV1252-AV1251-AV1249</f>
        <v>-0.59</v>
      </c>
      <c r="AW1250" s="78">
        <f t="shared" si="2464"/>
        <v>2.54</v>
      </c>
      <c r="AX1250" s="78">
        <f t="shared" si="2464"/>
        <v>3.37</v>
      </c>
      <c r="AY1250" s="78">
        <f t="shared" si="2464"/>
        <v>-0.84</v>
      </c>
      <c r="AZ1250" s="78">
        <f t="shared" si="2464"/>
        <v>-3.26</v>
      </c>
      <c r="BA1250" s="78">
        <f t="shared" si="2464"/>
        <v>-3.26</v>
      </c>
      <c r="BB1250" s="78"/>
      <c r="BC1250" s="78"/>
      <c r="BD1250" s="78"/>
      <c r="BE1250" s="78"/>
      <c r="BF1250" s="78"/>
      <c r="BG1250" s="78"/>
      <c r="BH1250" s="78"/>
      <c r="BI1250" s="78"/>
      <c r="BJ1250" s="78"/>
      <c r="BK1250" s="78"/>
      <c r="BL1250" s="78"/>
      <c r="BM1250" s="78"/>
      <c r="BN1250" s="78"/>
      <c r="BO1250" s="78"/>
      <c r="BP1250" s="78"/>
      <c r="BQ1250" s="78">
        <f t="shared" ref="BQ1250:BV1250" si="2465">BQ1252-BQ1251-BQ1249</f>
        <v>-0.99</v>
      </c>
      <c r="BR1250" s="78">
        <f t="shared" si="2465"/>
        <v>2.7</v>
      </c>
      <c r="BS1250" s="78">
        <f t="shared" si="2465"/>
        <v>-2</v>
      </c>
      <c r="BT1250" s="78">
        <f t="shared" si="2465"/>
        <v>2.19</v>
      </c>
      <c r="BU1250" s="78">
        <f t="shared" si="2465"/>
        <v>-0.41</v>
      </c>
      <c r="BV1250" s="78">
        <f t="shared" si="2465"/>
        <v>-0.41</v>
      </c>
      <c r="BW1250" s="78"/>
      <c r="BX1250" s="78"/>
      <c r="BY1250" s="78"/>
      <c r="BZ1250" s="78"/>
      <c r="CA1250" s="78"/>
      <c r="CB1250" s="78"/>
      <c r="CC1250" s="78"/>
      <c r="CD1250" s="78"/>
      <c r="CE1250" s="78"/>
      <c r="CF1250" s="78"/>
      <c r="CG1250" s="78"/>
      <c r="CH1250" s="78"/>
      <c r="CI1250" s="78"/>
      <c r="CJ1250" s="78"/>
      <c r="CK1250" s="78"/>
      <c r="CL1250" s="78">
        <f t="shared" ref="CL1250:CQ1250" si="2466">CL1252-CL1251-CL1249</f>
        <v>-0.25</v>
      </c>
      <c r="CM1250" s="78">
        <f t="shared" si="2466"/>
        <v>-0.43</v>
      </c>
      <c r="CN1250" s="78">
        <f t="shared" si="2466"/>
        <v>-1.48</v>
      </c>
      <c r="CO1250" s="78">
        <f t="shared" si="2466"/>
        <v>-0.94</v>
      </c>
      <c r="CP1250" s="78">
        <f t="shared" si="2466"/>
        <v>0.5</v>
      </c>
      <c r="CQ1250" s="78">
        <f t="shared" si="2466"/>
        <v>0.5</v>
      </c>
      <c r="CR1250" s="78"/>
      <c r="CS1250" s="78"/>
      <c r="CT1250" s="78"/>
      <c r="CU1250" s="78"/>
      <c r="CV1250" s="78"/>
      <c r="CW1250" s="78"/>
      <c r="CX1250" s="78"/>
      <c r="CY1250" s="78"/>
      <c r="CZ1250" s="78"/>
      <c r="DA1250" s="78"/>
      <c r="DB1250" s="78"/>
      <c r="DC1250" s="78"/>
      <c r="DD1250" s="78"/>
      <c r="DE1250" s="78"/>
      <c r="DF1250" s="78"/>
      <c r="DG1250" s="78">
        <f t="shared" ref="DG1250:DL1250" si="2467">DG1252-DG1251-DG1249</f>
        <v>-0.75</v>
      </c>
      <c r="DH1250" s="78">
        <f t="shared" si="2467"/>
        <v>0.12</v>
      </c>
      <c r="DI1250" s="78">
        <f t="shared" si="2467"/>
        <v>-0.86</v>
      </c>
      <c r="DJ1250" s="78">
        <f t="shared" si="2467"/>
        <v>-0.87</v>
      </c>
      <c r="DK1250" s="78">
        <f t="shared" si="2467"/>
        <v>-0.72</v>
      </c>
      <c r="DL1250" s="78">
        <f t="shared" si="2467"/>
        <v>-0.72</v>
      </c>
      <c r="DM1250" s="78"/>
      <c r="DN1250" s="78"/>
      <c r="DO1250" s="78"/>
      <c r="DP1250" s="78"/>
      <c r="DQ1250" s="78"/>
      <c r="DR1250" s="78"/>
      <c r="DS1250" s="78"/>
      <c r="DT1250" s="78"/>
      <c r="DU1250" s="78"/>
      <c r="DV1250" s="78"/>
      <c r="DW1250" s="78"/>
      <c r="DX1250" s="78"/>
      <c r="DY1250" s="78"/>
      <c r="DZ1250" s="78"/>
      <c r="EA1250" s="78"/>
      <c r="EB1250" s="78">
        <f t="shared" ref="EB1250:EG1250" si="2468">EB1252-EB1251-EB1249</f>
        <v>-2.63</v>
      </c>
      <c r="EC1250" s="78">
        <f t="shared" si="2468"/>
        <v>2.68</v>
      </c>
      <c r="ED1250" s="78">
        <f t="shared" si="2468"/>
        <v>1.73</v>
      </c>
      <c r="EE1250" s="78">
        <f t="shared" si="2468"/>
        <v>0.44</v>
      </c>
      <c r="EF1250" s="78">
        <f t="shared" si="2468"/>
        <v>0.53</v>
      </c>
      <c r="EG1250" s="78">
        <f t="shared" si="2468"/>
        <v>0.53</v>
      </c>
      <c r="EH1250" s="78"/>
      <c r="EI1250" s="78"/>
      <c r="EJ1250" s="78"/>
      <c r="EK1250" s="78"/>
      <c r="EL1250" s="78"/>
      <c r="EM1250" s="78"/>
      <c r="EN1250" s="78"/>
      <c r="EO1250" s="78"/>
      <c r="EP1250" s="78"/>
      <c r="EQ1250" s="78"/>
      <c r="ER1250" s="78"/>
      <c r="ES1250" s="78"/>
      <c r="ET1250" s="78"/>
      <c r="EU1250" s="78"/>
      <c r="EV1250" s="78"/>
      <c r="EW1250" s="78">
        <f t="shared" ref="EW1250:FB1250" si="2469">EW1252-EW1251-EW1249</f>
        <v>1.28</v>
      </c>
      <c r="EX1250" s="78">
        <f t="shared" si="2469"/>
        <v>0.7</v>
      </c>
      <c r="EY1250" s="78">
        <f t="shared" si="2469"/>
        <v>7.0000000000000007E-2</v>
      </c>
      <c r="EZ1250" s="78">
        <f t="shared" si="2469"/>
        <v>-0.59</v>
      </c>
      <c r="FA1250" s="78">
        <f t="shared" si="2469"/>
        <v>2.42</v>
      </c>
      <c r="FB1250" s="78">
        <f t="shared" si="2469"/>
        <v>2.42</v>
      </c>
      <c r="FC1250" s="78"/>
      <c r="FD1250" s="78"/>
      <c r="FE1250" s="78"/>
      <c r="FF1250" s="78"/>
      <c r="FG1250" s="78"/>
      <c r="FH1250" s="78"/>
      <c r="FI1250" s="78"/>
      <c r="FJ1250" s="78"/>
      <c r="FK1250" s="78"/>
      <c r="FL1250" s="78"/>
      <c r="FM1250" s="78"/>
      <c r="FN1250" s="78"/>
      <c r="FO1250" s="78"/>
      <c r="FP1250" s="78"/>
      <c r="FQ1250" s="78"/>
      <c r="FR1250" s="78">
        <f t="shared" ref="FR1250:FW1250" si="2470">FR1252-FR1251-FR1249</f>
        <v>-0.26</v>
      </c>
      <c r="FS1250" s="78">
        <f t="shared" si="2470"/>
        <v>-2.19</v>
      </c>
      <c r="FT1250" s="78">
        <f t="shared" si="2470"/>
        <v>0.35</v>
      </c>
      <c r="FU1250" s="78">
        <f t="shared" si="2470"/>
        <v>0.14000000000000001</v>
      </c>
      <c r="FV1250" s="78">
        <f t="shared" si="2470"/>
        <v>-0.06</v>
      </c>
      <c r="FW1250" s="78">
        <f t="shared" si="2470"/>
        <v>-0.06</v>
      </c>
      <c r="FX1250" s="78"/>
      <c r="FY1250" s="78"/>
      <c r="FZ1250" s="78"/>
      <c r="GA1250" s="78"/>
      <c r="GB1250" s="78"/>
      <c r="GC1250" s="78"/>
      <c r="GD1250" s="78"/>
      <c r="GE1250" s="78"/>
      <c r="GF1250" s="78"/>
      <c r="GG1250" s="78"/>
      <c r="GH1250" s="78"/>
      <c r="GI1250" s="78"/>
      <c r="GJ1250" s="78"/>
      <c r="GK1250" s="78"/>
      <c r="GL1250" s="78"/>
      <c r="GM1250" s="78">
        <f t="shared" ref="GM1250:GR1250" si="2471">GM1252-GM1251-GM1249</f>
        <v>2.15</v>
      </c>
      <c r="GN1250" s="78">
        <f t="shared" si="2471"/>
        <v>-0.49</v>
      </c>
      <c r="GO1250" s="78">
        <f t="shared" si="2471"/>
        <v>0.14000000000000001</v>
      </c>
      <c r="GP1250" s="78">
        <f t="shared" si="2471"/>
        <v>-1.45</v>
      </c>
      <c r="GQ1250" s="78">
        <f t="shared" si="2471"/>
        <v>1.2</v>
      </c>
      <c r="GR1250" s="78">
        <f t="shared" si="2471"/>
        <v>1.2</v>
      </c>
      <c r="GS1250" s="78"/>
      <c r="GT1250" s="78"/>
      <c r="GU1250" s="78"/>
      <c r="GV1250" s="78"/>
      <c r="GW1250" s="78"/>
      <c r="GX1250" s="78"/>
      <c r="GY1250" s="78"/>
      <c r="GZ1250" s="78"/>
      <c r="HA1250" s="78"/>
      <c r="HB1250" s="78"/>
      <c r="HC1250" s="78"/>
      <c r="HD1250" s="78"/>
      <c r="HE1250" s="78"/>
      <c r="HF1250" s="78"/>
      <c r="HG1250" s="78"/>
      <c r="HH1250" s="78">
        <f t="shared" ref="HH1250:HM1250" si="2472">HH1252-HH1251-HH1249</f>
        <v>-2.89</v>
      </c>
      <c r="HI1250" s="78">
        <f t="shared" si="2472"/>
        <v>-1.48</v>
      </c>
      <c r="HJ1250" s="78">
        <f t="shared" si="2472"/>
        <v>0.93</v>
      </c>
      <c r="HK1250" s="78">
        <f t="shared" si="2472"/>
        <v>-7.0000000000000007E-2</v>
      </c>
      <c r="HL1250" s="78">
        <f t="shared" si="2472"/>
        <v>-0.5</v>
      </c>
      <c r="HM1250" s="78">
        <f t="shared" si="2472"/>
        <v>-0.5</v>
      </c>
      <c r="HN1250" s="78"/>
      <c r="HO1250" s="78"/>
      <c r="HP1250" s="78"/>
      <c r="HQ1250" s="78"/>
      <c r="HR1250" s="78"/>
      <c r="HS1250" s="78"/>
      <c r="HT1250" s="78"/>
      <c r="HU1250" s="78"/>
      <c r="HV1250" s="78"/>
      <c r="HW1250" s="78"/>
      <c r="HX1250" s="78"/>
      <c r="HY1250" s="78"/>
      <c r="HZ1250" s="78"/>
      <c r="IA1250" s="78"/>
      <c r="IB1250" s="78"/>
      <c r="IC1250" s="78">
        <f t="shared" ref="IC1250:IH1250" si="2473">IC1252-IC1251-IC1249</f>
        <v>-2.85</v>
      </c>
      <c r="ID1250" s="78">
        <f t="shared" si="2473"/>
        <v>-0.76</v>
      </c>
      <c r="IE1250" s="78">
        <f t="shared" si="2473"/>
        <v>2.13</v>
      </c>
      <c r="IF1250" s="78">
        <f t="shared" si="2473"/>
        <v>1.23</v>
      </c>
      <c r="IG1250" s="78">
        <f t="shared" si="2473"/>
        <v>-1.48</v>
      </c>
      <c r="IH1250" s="78">
        <f t="shared" si="2473"/>
        <v>-1.48</v>
      </c>
      <c r="II1250" s="78"/>
      <c r="IJ1250" s="78"/>
      <c r="IK1250" s="78"/>
      <c r="IL1250" s="78"/>
      <c r="IM1250" s="78"/>
      <c r="IN1250" s="78"/>
      <c r="IO1250" s="78"/>
      <c r="IP1250" s="78"/>
      <c r="IQ1250" s="78"/>
      <c r="IR1250" s="78"/>
      <c r="IS1250" s="78"/>
      <c r="IT1250" s="78"/>
      <c r="IU1250" s="78"/>
      <c r="IV1250" s="78"/>
      <c r="IW1250" s="78"/>
      <c r="IX1250" s="78">
        <f t="shared" ref="IX1250:JC1250" si="2474">IX1252-IX1251-IX1249</f>
        <v>0.59</v>
      </c>
      <c r="IY1250" s="78">
        <f t="shared" si="2474"/>
        <v>-0.65</v>
      </c>
      <c r="IZ1250" s="78">
        <f t="shared" si="2474"/>
        <v>-0.65</v>
      </c>
      <c r="JA1250" s="78">
        <f t="shared" si="2474"/>
        <v>0.02</v>
      </c>
      <c r="JB1250" s="78">
        <f t="shared" si="2474"/>
        <v>0.05</v>
      </c>
      <c r="JC1250" s="78">
        <f t="shared" si="2474"/>
        <v>0.05</v>
      </c>
      <c r="JD1250" s="78"/>
      <c r="JE1250" s="78"/>
      <c r="JF1250" s="78"/>
      <c r="JG1250" s="78"/>
      <c r="JH1250" s="78"/>
      <c r="JI1250" s="78"/>
      <c r="JJ1250" s="78"/>
      <c r="JK1250" s="78"/>
      <c r="JL1250" s="78"/>
      <c r="JM1250" s="78"/>
      <c r="JN1250" s="78"/>
      <c r="JO1250" s="78"/>
      <c r="JP1250" s="78"/>
      <c r="JQ1250" s="78"/>
      <c r="JR1250" s="78"/>
      <c r="JS1250" s="78">
        <f t="shared" ref="JS1250:JX1250" si="2475">JS1252-JS1251-JS1249</f>
        <v>-2.04</v>
      </c>
      <c r="JT1250" s="78">
        <f t="shared" si="2475"/>
        <v>-0.7</v>
      </c>
      <c r="JU1250" s="78">
        <f t="shared" si="2475"/>
        <v>-2.4300000000000002</v>
      </c>
      <c r="JV1250" s="78">
        <f t="shared" si="2475"/>
        <v>-0.26</v>
      </c>
      <c r="JW1250" s="78">
        <f t="shared" si="2475"/>
        <v>0.89</v>
      </c>
      <c r="JX1250" s="78">
        <f t="shared" si="2475"/>
        <v>0.89</v>
      </c>
      <c r="JY1250" s="78"/>
      <c r="JZ1250" s="78"/>
      <c r="KA1250" s="78"/>
      <c r="KB1250" s="78"/>
      <c r="KC1250" s="78"/>
      <c r="KD1250" s="78"/>
      <c r="KE1250" s="78"/>
      <c r="KF1250" s="78"/>
      <c r="KG1250" s="78"/>
      <c r="KH1250" s="78"/>
      <c r="KI1250" s="78"/>
      <c r="KJ1250" s="78"/>
      <c r="KK1250" s="78"/>
      <c r="KL1250" s="78"/>
      <c r="KM1250" s="78"/>
      <c r="KN1250" s="78">
        <f t="shared" ref="KN1250:KS1250" si="2476">KN1252-KN1251-KN1249</f>
        <v>-0.69</v>
      </c>
      <c r="KO1250" s="78">
        <f t="shared" si="2476"/>
        <v>-3.82</v>
      </c>
      <c r="KP1250" s="78">
        <f t="shared" si="2476"/>
        <v>-2.2999999999999998</v>
      </c>
      <c r="KQ1250" s="78">
        <f t="shared" si="2476"/>
        <v>0.16</v>
      </c>
      <c r="KR1250" s="78">
        <f t="shared" si="2476"/>
        <v>1.75</v>
      </c>
      <c r="KS1250" s="78">
        <f t="shared" si="2476"/>
        <v>1.75</v>
      </c>
      <c r="KT1250" s="78"/>
      <c r="KU1250" s="78"/>
      <c r="KV1250" s="78"/>
      <c r="KW1250" s="78"/>
      <c r="KX1250" s="78"/>
      <c r="KY1250" s="78"/>
      <c r="KZ1250" s="78"/>
      <c r="LA1250" s="78"/>
      <c r="LB1250" s="78"/>
      <c r="LC1250" s="78"/>
      <c r="LD1250" s="78"/>
      <c r="LE1250" s="78"/>
      <c r="LF1250" s="78"/>
      <c r="LG1250" s="78"/>
      <c r="LH1250" s="78"/>
      <c r="LI1250" s="78">
        <f t="shared" ref="LI1250:LN1250" si="2477">LI1252-LI1251-LI1249</f>
        <v>-0.03</v>
      </c>
      <c r="LJ1250" s="78">
        <f t="shared" si="2477"/>
        <v>2.38</v>
      </c>
      <c r="LK1250" s="78">
        <f t="shared" si="2477"/>
        <v>-1.28</v>
      </c>
      <c r="LL1250" s="78">
        <f t="shared" si="2477"/>
        <v>-2.17</v>
      </c>
      <c r="LM1250" s="78">
        <f t="shared" si="2477"/>
        <v>-0.74</v>
      </c>
      <c r="LN1250" s="78">
        <f t="shared" si="2477"/>
        <v>-0.74</v>
      </c>
      <c r="LO1250" s="78"/>
      <c r="LP1250" s="78"/>
      <c r="LQ1250" s="78"/>
      <c r="LR1250" s="78"/>
      <c r="LS1250" s="78"/>
      <c r="LT1250" s="78"/>
      <c r="LU1250" s="78"/>
      <c r="LV1250" s="78"/>
      <c r="LW1250" s="78"/>
      <c r="LX1250" s="78"/>
      <c r="LY1250" s="78"/>
      <c r="LZ1250" s="78"/>
      <c r="MA1250" s="78"/>
      <c r="MB1250" s="78"/>
      <c r="MC1250" s="78"/>
      <c r="MD1250" s="78">
        <f t="shared" ref="MD1250:MI1250" si="2478">MD1252-MD1251-MD1249</f>
        <v>-0.94</v>
      </c>
      <c r="ME1250" s="78">
        <f t="shared" si="2478"/>
        <v>2.08</v>
      </c>
      <c r="MF1250" s="78">
        <f t="shared" si="2478"/>
        <v>0.32</v>
      </c>
      <c r="MG1250" s="78">
        <f t="shared" si="2478"/>
        <v>0.28000000000000003</v>
      </c>
      <c r="MH1250" s="78">
        <f t="shared" si="2478"/>
        <v>1.51</v>
      </c>
      <c r="MI1250" s="78">
        <f t="shared" si="2478"/>
        <v>1.51</v>
      </c>
      <c r="MJ1250" s="78"/>
      <c r="MK1250" s="78"/>
      <c r="ML1250" s="78"/>
      <c r="MM1250" s="78"/>
      <c r="MN1250" s="78"/>
      <c r="MO1250" s="78"/>
      <c r="MP1250" s="78"/>
      <c r="MQ1250" s="78"/>
      <c r="MR1250" s="78"/>
      <c r="MS1250" s="78"/>
      <c r="MT1250" s="78"/>
      <c r="MU1250" s="78"/>
      <c r="MV1250" s="78"/>
      <c r="MW1250" s="78"/>
      <c r="MX1250" s="78"/>
      <c r="MY1250" s="78">
        <f t="shared" ref="MY1250:ND1250" si="2479">MY1252-MY1251-MY1249</f>
        <v>-2.62</v>
      </c>
      <c r="MZ1250" s="78">
        <f t="shared" si="2479"/>
        <v>-1.48</v>
      </c>
      <c r="NA1250" s="78">
        <f t="shared" si="2479"/>
        <v>-0.31</v>
      </c>
      <c r="NB1250" s="78">
        <f t="shared" si="2479"/>
        <v>-2.79</v>
      </c>
      <c r="NC1250" s="78">
        <f t="shared" si="2479"/>
        <v>-1.92</v>
      </c>
      <c r="ND1250" s="78">
        <f t="shared" si="2479"/>
        <v>-1.92</v>
      </c>
      <c r="NE1250" s="78"/>
      <c r="NF1250" s="78"/>
      <c r="NG1250" s="78"/>
      <c r="NH1250" s="78"/>
      <c r="NI1250" s="78"/>
      <c r="NJ1250" s="78"/>
      <c r="NK1250" s="78"/>
      <c r="NL1250" s="78"/>
      <c r="NM1250" s="78"/>
      <c r="NN1250" s="78"/>
      <c r="NO1250" s="78"/>
      <c r="NP1250" s="78"/>
      <c r="NQ1250" s="78"/>
      <c r="NR1250" s="78"/>
      <c r="NS1250" s="78"/>
      <c r="NT1250" s="78">
        <f t="shared" ref="NT1250:NY1250" si="2480">NT1252-NT1251-NT1249</f>
        <v>0</v>
      </c>
      <c r="NU1250" s="78">
        <f t="shared" si="2480"/>
        <v>1.26</v>
      </c>
      <c r="NV1250" s="78">
        <f t="shared" si="2480"/>
        <v>0.23</v>
      </c>
      <c r="NW1250" s="78">
        <f t="shared" si="2480"/>
        <v>-0.56999999999999995</v>
      </c>
      <c r="NX1250" s="78">
        <f t="shared" si="2480"/>
        <v>0.43</v>
      </c>
      <c r="NY1250" s="78">
        <f t="shared" si="2480"/>
        <v>0.43</v>
      </c>
      <c r="NZ1250" s="78"/>
      <c r="OA1250" s="78"/>
      <c r="OB1250" s="78"/>
      <c r="OC1250" s="78"/>
      <c r="OD1250" s="78"/>
      <c r="OE1250" s="78"/>
      <c r="OF1250" s="78"/>
      <c r="OG1250" s="78"/>
      <c r="OH1250" s="78"/>
      <c r="OI1250" s="78"/>
      <c r="OJ1250" s="78"/>
      <c r="OK1250" s="78"/>
      <c r="OL1250" s="78"/>
      <c r="OM1250" s="78"/>
      <c r="ON1250" s="78"/>
      <c r="OO1250" s="78">
        <f t="shared" ref="OO1250:OT1250" si="2481">OO1252-OO1251-OO1249</f>
        <v>-0.33</v>
      </c>
      <c r="OP1250" s="78">
        <f t="shared" si="2481"/>
        <v>-0.49</v>
      </c>
      <c r="OQ1250" s="78">
        <f t="shared" si="2481"/>
        <v>-0.42</v>
      </c>
      <c r="OR1250" s="78">
        <f t="shared" si="2481"/>
        <v>0.38</v>
      </c>
      <c r="OS1250" s="78">
        <f t="shared" si="2481"/>
        <v>0.15</v>
      </c>
      <c r="OT1250" s="78">
        <f t="shared" si="2481"/>
        <v>0.15</v>
      </c>
      <c r="OU1250" s="78"/>
      <c r="OV1250" s="78"/>
      <c r="OW1250" s="78"/>
      <c r="OX1250" s="78"/>
      <c r="OY1250" s="78"/>
      <c r="OZ1250" s="78"/>
      <c r="PA1250" s="78"/>
      <c r="PB1250" s="78"/>
      <c r="PC1250" s="78"/>
      <c r="PD1250" s="78"/>
      <c r="PE1250" s="78"/>
      <c r="PF1250" s="78"/>
      <c r="PG1250" s="78"/>
      <c r="PH1250" s="78"/>
      <c r="PI1250" s="78"/>
      <c r="PJ1250" s="78">
        <f t="shared" ref="PJ1250:PO1250" si="2482">PJ1252-PJ1251-PJ1249</f>
        <v>-2.87</v>
      </c>
      <c r="PK1250" s="78">
        <f t="shared" si="2482"/>
        <v>-2.1</v>
      </c>
      <c r="PL1250" s="78">
        <f t="shared" si="2482"/>
        <v>7.0000000000000007E-2</v>
      </c>
      <c r="PM1250" s="78">
        <f t="shared" si="2482"/>
        <v>-0.51</v>
      </c>
      <c r="PN1250" s="78">
        <f t="shared" si="2482"/>
        <v>2.15</v>
      </c>
      <c r="PO1250" s="78">
        <f t="shared" si="2482"/>
        <v>2.15</v>
      </c>
      <c r="PP1250" s="78"/>
      <c r="PQ1250" s="78"/>
      <c r="PR1250" s="78"/>
      <c r="PS1250" s="78"/>
      <c r="PT1250" s="78"/>
      <c r="PU1250" s="78"/>
      <c r="PV1250" s="78"/>
      <c r="PW1250" s="78"/>
      <c r="PX1250" s="78"/>
      <c r="PY1250" s="78"/>
      <c r="PZ1250" s="78"/>
      <c r="QA1250" s="78"/>
      <c r="QB1250" s="78"/>
      <c r="QC1250" s="78"/>
      <c r="QD1250" s="78"/>
      <c r="QE1250" s="78">
        <f t="shared" ref="QE1250:QJ1250" si="2483">QE1252-QE1251-QE1249</f>
        <v>0.81</v>
      </c>
      <c r="QF1250" s="78">
        <f t="shared" si="2483"/>
        <v>-3.29</v>
      </c>
      <c r="QG1250" s="78">
        <f t="shared" si="2483"/>
        <v>-4</v>
      </c>
      <c r="QH1250" s="78">
        <f t="shared" si="2483"/>
        <v>-0.28000000000000003</v>
      </c>
      <c r="QI1250" s="78">
        <f t="shared" si="2483"/>
        <v>-0.78</v>
      </c>
      <c r="QJ1250" s="78">
        <f t="shared" si="2483"/>
        <v>-0.78</v>
      </c>
      <c r="QK1250" s="78"/>
      <c r="QL1250" s="78"/>
      <c r="QM1250" s="78"/>
      <c r="QN1250" s="78"/>
      <c r="QO1250" s="78"/>
      <c r="QP1250" s="78"/>
      <c r="QQ1250" s="78"/>
      <c r="QR1250" s="78"/>
      <c r="QS1250" s="78"/>
      <c r="QT1250" s="78"/>
      <c r="QU1250" s="78"/>
      <c r="QV1250" s="78"/>
      <c r="QW1250" s="78"/>
      <c r="QX1250" s="78"/>
      <c r="QY1250" s="78"/>
      <c r="QZ1250" s="78">
        <f t="shared" ref="QZ1250:RE1250" si="2484">QZ1252-QZ1251-QZ1249</f>
        <v>1.46</v>
      </c>
      <c r="RA1250" s="78">
        <f t="shared" si="2484"/>
        <v>-0.06</v>
      </c>
      <c r="RB1250" s="78">
        <f t="shared" si="2484"/>
        <v>-2.81</v>
      </c>
      <c r="RC1250" s="78">
        <f t="shared" si="2484"/>
        <v>-1.46</v>
      </c>
      <c r="RD1250" s="78">
        <f t="shared" si="2484"/>
        <v>0.5</v>
      </c>
      <c r="RE1250" s="78">
        <f t="shared" si="2484"/>
        <v>0.5</v>
      </c>
      <c r="RF1250" s="78"/>
      <c r="RG1250" s="78"/>
      <c r="RH1250" s="78"/>
      <c r="RI1250" s="78"/>
      <c r="RJ1250" s="78"/>
      <c r="RK1250" s="78"/>
      <c r="RL1250" s="78"/>
      <c r="RM1250" s="78"/>
      <c r="RN1250" s="78"/>
      <c r="RO1250" s="78"/>
      <c r="RP1250" s="78"/>
      <c r="RQ1250" s="78"/>
      <c r="RR1250" s="78"/>
      <c r="RS1250" s="78"/>
      <c r="RT1250" s="78"/>
      <c r="RU1250" s="78">
        <f t="shared" ref="RU1250:RZ1250" si="2485">RU1252-RU1251-RU1249</f>
        <v>0.86</v>
      </c>
      <c r="RV1250" s="78">
        <f t="shared" si="2485"/>
        <v>0.11</v>
      </c>
      <c r="RW1250" s="78">
        <f t="shared" si="2485"/>
        <v>0.17</v>
      </c>
      <c r="RX1250" s="78">
        <f t="shared" si="2485"/>
        <v>-1.92</v>
      </c>
      <c r="RY1250" s="78">
        <f t="shared" si="2485"/>
        <v>1.92</v>
      </c>
      <c r="RZ1250" s="78">
        <f t="shared" si="2485"/>
        <v>1.92</v>
      </c>
      <c r="SA1250" s="78"/>
      <c r="SB1250" s="78"/>
      <c r="SC1250" s="78"/>
      <c r="SD1250" s="78"/>
      <c r="SE1250" s="78"/>
      <c r="SF1250" s="78"/>
      <c r="SG1250" s="78"/>
      <c r="SH1250" s="78"/>
      <c r="SI1250" s="78"/>
      <c r="SJ1250" s="78"/>
      <c r="SK1250" s="78"/>
      <c r="SL1250" s="78"/>
      <c r="SM1250" s="78"/>
      <c r="SN1250" s="78"/>
      <c r="SO1250" s="78"/>
      <c r="SP1250" s="78">
        <f t="shared" ref="SP1250:SU1250" si="2486">SP1252-SP1251-SP1249</f>
        <v>-0.66</v>
      </c>
      <c r="SQ1250" s="78">
        <f t="shared" si="2486"/>
        <v>0.08</v>
      </c>
      <c r="SR1250" s="78">
        <f t="shared" si="2486"/>
        <v>-0.96</v>
      </c>
      <c r="SS1250" s="78">
        <f t="shared" si="2486"/>
        <v>0.21</v>
      </c>
      <c r="ST1250" s="78">
        <f t="shared" si="2486"/>
        <v>0.72</v>
      </c>
      <c r="SU1250" s="78">
        <f t="shared" si="2486"/>
        <v>0.72</v>
      </c>
      <c r="SV1250" s="78"/>
      <c r="SW1250" s="78"/>
      <c r="SX1250" s="78"/>
      <c r="SY1250" s="78"/>
      <c r="SZ1250" s="78"/>
      <c r="TA1250" s="78"/>
      <c r="TB1250" s="78"/>
      <c r="TC1250" s="78"/>
      <c r="TD1250" s="78"/>
      <c r="TE1250" s="78"/>
      <c r="TF1250" s="78"/>
      <c r="TG1250" s="78"/>
      <c r="TH1250" s="78"/>
      <c r="TI1250" s="78"/>
      <c r="TJ1250" s="78"/>
      <c r="TK1250" s="78">
        <f t="shared" ref="TK1250:TP1250" si="2487">TK1252-TK1251-TK1249</f>
        <v>3.14</v>
      </c>
      <c r="TL1250" s="78">
        <f t="shared" si="2487"/>
        <v>-0.25</v>
      </c>
      <c r="TM1250" s="78">
        <f t="shared" si="2487"/>
        <v>-1.76</v>
      </c>
      <c r="TN1250" s="78">
        <f t="shared" si="2487"/>
        <v>1.21</v>
      </c>
      <c r="TO1250" s="78">
        <f t="shared" si="2487"/>
        <v>-2.4700000000000002</v>
      </c>
      <c r="TP1250" s="78">
        <f t="shared" si="2487"/>
        <v>-2.4700000000000002</v>
      </c>
      <c r="TQ1250" s="78"/>
      <c r="TR1250" s="78"/>
      <c r="TS1250" s="78"/>
      <c r="TT1250" s="78"/>
      <c r="TU1250" s="78"/>
      <c r="TV1250" s="78"/>
      <c r="TW1250" s="78"/>
      <c r="TX1250" s="78"/>
      <c r="TY1250" s="78"/>
      <c r="TZ1250" s="78"/>
      <c r="UA1250" s="78"/>
      <c r="UB1250" s="78"/>
      <c r="UC1250" s="78"/>
      <c r="UD1250" s="78"/>
      <c r="UE1250" s="78"/>
      <c r="UF1250" s="78">
        <f t="shared" ref="UF1250:UK1250" si="2488">UF1252-UF1251-UF1249</f>
        <v>-0.46</v>
      </c>
      <c r="UG1250" s="78">
        <f t="shared" si="2488"/>
        <v>0.98</v>
      </c>
      <c r="UH1250" s="78">
        <f t="shared" si="2488"/>
        <v>-1.03</v>
      </c>
      <c r="UI1250" s="78">
        <f t="shared" si="2488"/>
        <v>-0.14000000000000001</v>
      </c>
      <c r="UJ1250" s="78">
        <f t="shared" si="2488"/>
        <v>1.23</v>
      </c>
      <c r="UK1250" s="78">
        <f t="shared" si="2488"/>
        <v>1.23</v>
      </c>
      <c r="UL1250" s="78"/>
      <c r="UM1250" s="78"/>
      <c r="UN1250" s="78"/>
      <c r="UO1250" s="78"/>
      <c r="UP1250" s="78"/>
      <c r="UQ1250" s="78"/>
      <c r="UR1250" s="78"/>
      <c r="US1250" s="78"/>
      <c r="UT1250" s="78"/>
      <c r="UU1250" s="78"/>
      <c r="UV1250" s="78"/>
      <c r="UW1250" s="78"/>
      <c r="UX1250" s="78"/>
      <c r="UY1250" s="78"/>
      <c r="UZ1250" s="78"/>
      <c r="VA1250" s="78">
        <f t="shared" ref="VA1250:VF1250" si="2489">VA1252-VA1251-VA1249</f>
        <v>-1.1200000000000001</v>
      </c>
      <c r="VB1250" s="78">
        <f t="shared" si="2489"/>
        <v>4.1500000000000004</v>
      </c>
      <c r="VC1250" s="78">
        <f t="shared" si="2489"/>
        <v>5.21</v>
      </c>
      <c r="VD1250" s="78">
        <f t="shared" si="2489"/>
        <v>4.2</v>
      </c>
      <c r="VE1250" s="78">
        <f t="shared" si="2489"/>
        <v>3.83</v>
      </c>
      <c r="VF1250" s="78">
        <f t="shared" si="2489"/>
        <v>3.83</v>
      </c>
      <c r="VG1250" s="78"/>
      <c r="VH1250" s="78"/>
      <c r="VI1250" s="78"/>
      <c r="VJ1250" s="78"/>
      <c r="VK1250" s="78"/>
      <c r="VL1250" s="78"/>
      <c r="VM1250" s="78"/>
      <c r="VN1250" s="78"/>
      <c r="VO1250" s="78"/>
      <c r="VP1250" s="78"/>
      <c r="VQ1250" s="78"/>
      <c r="VR1250" s="78"/>
      <c r="VS1250" s="78"/>
      <c r="VT1250" s="78"/>
      <c r="VU1250" s="78"/>
      <c r="VV1250" s="78">
        <f t="shared" ref="VV1250:WA1250" si="2490">VV1252-VV1251-VV1249</f>
        <v>2.0099999999999998</v>
      </c>
      <c r="VW1250" s="78">
        <f t="shared" si="2490"/>
        <v>1.9</v>
      </c>
      <c r="VX1250" s="78">
        <f t="shared" si="2490"/>
        <v>0.01</v>
      </c>
      <c r="VY1250" s="78">
        <f t="shared" si="2490"/>
        <v>0.14000000000000001</v>
      </c>
      <c r="VZ1250" s="78">
        <f t="shared" si="2490"/>
        <v>-1.74</v>
      </c>
      <c r="WA1250" s="78">
        <f t="shared" si="2490"/>
        <v>-1.74</v>
      </c>
      <c r="WB1250" s="78"/>
      <c r="WC1250" s="78"/>
      <c r="WD1250" s="78"/>
      <c r="WE1250" s="78"/>
      <c r="WF1250" s="78"/>
      <c r="WG1250" s="78"/>
      <c r="WH1250" s="78"/>
      <c r="WI1250" s="78"/>
      <c r="WJ1250" s="78"/>
      <c r="WK1250" s="78"/>
      <c r="WL1250" s="78"/>
      <c r="WM1250" s="78"/>
      <c r="WN1250" s="78"/>
      <c r="WO1250" s="78"/>
      <c r="WP1250" s="78"/>
      <c r="WQ1250" s="78">
        <f t="shared" ref="WQ1250:WV1250" si="2491">WQ1252-WQ1251-WQ1249</f>
        <v>1.1299999999999999</v>
      </c>
      <c r="WR1250" s="78">
        <f t="shared" si="2491"/>
        <v>0.38</v>
      </c>
      <c r="WS1250" s="78">
        <f t="shared" si="2491"/>
        <v>2.25</v>
      </c>
      <c r="WT1250" s="78">
        <f t="shared" si="2491"/>
        <v>3.4</v>
      </c>
      <c r="WU1250" s="78">
        <f t="shared" si="2491"/>
        <v>-0.79</v>
      </c>
      <c r="WV1250" s="78">
        <f t="shared" si="2491"/>
        <v>-0.79</v>
      </c>
      <c r="WW1250" s="78"/>
      <c r="WX1250" s="78"/>
      <c r="WY1250" s="78"/>
      <c r="WZ1250" s="78"/>
      <c r="XA1250" s="78"/>
      <c r="XB1250" s="78"/>
      <c r="XC1250" s="78"/>
      <c r="XD1250" s="78"/>
      <c r="XE1250" s="78"/>
      <c r="XF1250" s="78"/>
      <c r="XG1250" s="78"/>
      <c r="XH1250" s="78"/>
      <c r="XI1250" s="78"/>
      <c r="XJ1250" s="78"/>
      <c r="XK1250" s="78"/>
      <c r="XL1250" s="78">
        <f t="shared" ref="XL1250:XQ1250" si="2492">XL1252-XL1251-XL1249</f>
        <v>2.2400000000000002</v>
      </c>
      <c r="XM1250" s="78">
        <f t="shared" si="2492"/>
        <v>5.42</v>
      </c>
      <c r="XN1250" s="78">
        <f t="shared" si="2492"/>
        <v>3.22</v>
      </c>
      <c r="XO1250" s="78">
        <f t="shared" si="2492"/>
        <v>-1.74</v>
      </c>
      <c r="XP1250" s="78">
        <f t="shared" si="2492"/>
        <v>1.64</v>
      </c>
      <c r="XQ1250" s="78">
        <f t="shared" si="2492"/>
        <v>1.64</v>
      </c>
      <c r="XR1250" s="78"/>
      <c r="XS1250" s="78"/>
      <c r="XT1250" s="78"/>
      <c r="XU1250" s="78"/>
      <c r="XV1250" s="78"/>
      <c r="XW1250" s="78"/>
      <c r="XX1250" s="78"/>
      <c r="XY1250" s="78"/>
      <c r="XZ1250" s="78"/>
      <c r="YA1250" s="78"/>
      <c r="YB1250" s="78"/>
      <c r="YC1250" s="78"/>
      <c r="YD1250" s="78"/>
      <c r="YE1250" s="78"/>
      <c r="YF1250" s="78"/>
      <c r="YG1250" s="78">
        <f t="shared" ref="YG1250:YL1250" si="2493">YG1252-YG1251-YG1249</f>
        <v>0</v>
      </c>
      <c r="YH1250" s="78">
        <f t="shared" si="2493"/>
        <v>0</v>
      </c>
      <c r="YI1250" s="78">
        <f t="shared" si="2493"/>
        <v>0</v>
      </c>
      <c r="YJ1250" s="78">
        <f t="shared" si="2493"/>
        <v>0</v>
      </c>
      <c r="YK1250" s="78">
        <f t="shared" si="2493"/>
        <v>0</v>
      </c>
      <c r="YL1250" s="78">
        <f t="shared" si="2493"/>
        <v>0</v>
      </c>
      <c r="YM1250" s="78"/>
      <c r="YN1250" s="78"/>
      <c r="YO1250" s="78"/>
      <c r="YP1250" s="78"/>
      <c r="YQ1250" s="78"/>
      <c r="YR1250" s="78"/>
      <c r="YS1250" s="78"/>
      <c r="YT1250" s="78"/>
      <c r="YU1250" s="78"/>
      <c r="YV1250" s="78"/>
      <c r="YW1250" s="78"/>
      <c r="YX1250" s="78"/>
      <c r="YY1250" s="78"/>
      <c r="YZ1250" s="78"/>
      <c r="ZA1250" s="78"/>
      <c r="ZB1250" s="78">
        <f t="shared" ref="ZB1250:ZG1252" si="2494">AA1250+AV1250+BQ1250+CL1250+DG1250+EB1250+EW1250+FR1250+GM1250+HH1250+IC1250+IX1250+JS1250+KN1250+LI1250+MD1250+MY1250+NT1250+OO1250+PJ1250+QE1250+QZ1250+RU1250+SP1250+TK1250+UF1250+VA1250+VV1250+WQ1250+XL1250+YG1250</f>
        <v>-6.82</v>
      </c>
      <c r="ZC1250" s="78">
        <f t="shared" si="2494"/>
        <v>8.7100000000000009</v>
      </c>
      <c r="ZD1250" s="78">
        <f t="shared" si="2494"/>
        <v>-3.11</v>
      </c>
      <c r="ZE1250" s="78">
        <f t="shared" si="2494"/>
        <v>-2.38</v>
      </c>
      <c r="ZF1250" s="78">
        <f t="shared" si="2494"/>
        <v>5.1100000000000003</v>
      </c>
      <c r="ZG1250" s="78">
        <f t="shared" si="2494"/>
        <v>5.1100000000000003</v>
      </c>
    </row>
    <row r="1251" spans="1:683" ht="51.75" customHeight="1">
      <c r="A1251" s="40" t="s">
        <v>234</v>
      </c>
      <c r="B1251" s="129"/>
      <c r="C1251" s="64" t="s">
        <v>134</v>
      </c>
      <c r="D1251" s="181"/>
      <c r="E1251" s="182"/>
      <c r="F1251" s="65"/>
      <c r="G1251" s="65"/>
      <c r="H1251" s="65"/>
      <c r="I1251" s="101"/>
      <c r="J1251" s="101"/>
      <c r="K1251" s="101"/>
      <c r="L1251" s="96" t="s">
        <v>216</v>
      </c>
      <c r="M1251" s="96" t="s">
        <v>216</v>
      </c>
      <c r="N1251" s="96" t="s">
        <v>216</v>
      </c>
      <c r="O1251" s="96" t="s">
        <v>216</v>
      </c>
      <c r="P1251" s="96" t="s">
        <v>216</v>
      </c>
      <c r="Q1251" s="96" t="s">
        <v>216</v>
      </c>
      <c r="R1251" s="96" t="s">
        <v>216</v>
      </c>
      <c r="S1251" s="96" t="s">
        <v>216</v>
      </c>
      <c r="T1251" s="96" t="s">
        <v>216</v>
      </c>
      <c r="U1251" s="96" t="s">
        <v>216</v>
      </c>
      <c r="V1251" s="96" t="s">
        <v>216</v>
      </c>
      <c r="W1251" s="96" t="s">
        <v>216</v>
      </c>
      <c r="X1251" s="96" t="s">
        <v>216</v>
      </c>
      <c r="Y1251" s="96" t="s">
        <v>216</v>
      </c>
      <c r="Z1251" s="96" t="s">
        <v>216</v>
      </c>
      <c r="AA1251" s="66"/>
      <c r="AB1251" s="66"/>
      <c r="AC1251" s="66"/>
      <c r="AD1251" s="66">
        <v>1559478</v>
      </c>
      <c r="AE1251" s="66">
        <v>1559478</v>
      </c>
      <c r="AF1251" s="66">
        <v>1559478</v>
      </c>
      <c r="AG1251" s="96" t="s">
        <v>216</v>
      </c>
      <c r="AH1251" s="96" t="s">
        <v>216</v>
      </c>
      <c r="AI1251" s="96" t="s">
        <v>216</v>
      </c>
      <c r="AJ1251" s="96" t="s">
        <v>216</v>
      </c>
      <c r="AK1251" s="96" t="s">
        <v>216</v>
      </c>
      <c r="AL1251" s="96" t="s">
        <v>216</v>
      </c>
      <c r="AM1251" s="96" t="s">
        <v>216</v>
      </c>
      <c r="AN1251" s="96" t="s">
        <v>216</v>
      </c>
      <c r="AO1251" s="96" t="s">
        <v>216</v>
      </c>
      <c r="AP1251" s="96" t="s">
        <v>216</v>
      </c>
      <c r="AQ1251" s="96" t="s">
        <v>216</v>
      </c>
      <c r="AR1251" s="96" t="s">
        <v>216</v>
      </c>
      <c r="AS1251" s="96" t="s">
        <v>216</v>
      </c>
      <c r="AT1251" s="96" t="s">
        <v>216</v>
      </c>
      <c r="AU1251" s="96" t="s">
        <v>216</v>
      </c>
      <c r="AV1251" s="66"/>
      <c r="AW1251" s="66"/>
      <c r="AX1251" s="66"/>
      <c r="AY1251" s="66">
        <v>2027646</v>
      </c>
      <c r="AZ1251" s="66">
        <v>2027646</v>
      </c>
      <c r="BA1251" s="66">
        <v>2027646</v>
      </c>
      <c r="BB1251" s="96" t="s">
        <v>216</v>
      </c>
      <c r="BC1251" s="96" t="s">
        <v>216</v>
      </c>
      <c r="BD1251" s="96" t="s">
        <v>216</v>
      </c>
      <c r="BE1251" s="96" t="s">
        <v>216</v>
      </c>
      <c r="BF1251" s="96" t="s">
        <v>216</v>
      </c>
      <c r="BG1251" s="96" t="s">
        <v>216</v>
      </c>
      <c r="BH1251" s="96" t="s">
        <v>216</v>
      </c>
      <c r="BI1251" s="96" t="s">
        <v>216</v>
      </c>
      <c r="BJ1251" s="96" t="s">
        <v>216</v>
      </c>
      <c r="BK1251" s="96" t="s">
        <v>216</v>
      </c>
      <c r="BL1251" s="96" t="s">
        <v>216</v>
      </c>
      <c r="BM1251" s="96" t="s">
        <v>216</v>
      </c>
      <c r="BN1251" s="96" t="s">
        <v>216</v>
      </c>
      <c r="BO1251" s="96" t="s">
        <v>216</v>
      </c>
      <c r="BP1251" s="96" t="s">
        <v>216</v>
      </c>
      <c r="BQ1251" s="66"/>
      <c r="BR1251" s="66"/>
      <c r="BS1251" s="66"/>
      <c r="BT1251" s="66">
        <v>590975</v>
      </c>
      <c r="BU1251" s="66">
        <v>590975</v>
      </c>
      <c r="BV1251" s="66">
        <v>590975</v>
      </c>
      <c r="BW1251" s="96" t="s">
        <v>216</v>
      </c>
      <c r="BX1251" s="96" t="s">
        <v>216</v>
      </c>
      <c r="BY1251" s="96" t="s">
        <v>216</v>
      </c>
      <c r="BZ1251" s="96" t="s">
        <v>216</v>
      </c>
      <c r="CA1251" s="96" t="s">
        <v>216</v>
      </c>
      <c r="CB1251" s="96" t="s">
        <v>216</v>
      </c>
      <c r="CC1251" s="96" t="s">
        <v>216</v>
      </c>
      <c r="CD1251" s="96" t="s">
        <v>216</v>
      </c>
      <c r="CE1251" s="96" t="s">
        <v>216</v>
      </c>
      <c r="CF1251" s="96" t="s">
        <v>216</v>
      </c>
      <c r="CG1251" s="96" t="s">
        <v>216</v>
      </c>
      <c r="CH1251" s="96" t="s">
        <v>216</v>
      </c>
      <c r="CI1251" s="96" t="s">
        <v>216</v>
      </c>
      <c r="CJ1251" s="96" t="s">
        <v>216</v>
      </c>
      <c r="CK1251" s="96" t="s">
        <v>216</v>
      </c>
      <c r="CL1251" s="66"/>
      <c r="CM1251" s="66"/>
      <c r="CN1251" s="66"/>
      <c r="CO1251" s="66">
        <v>1123360</v>
      </c>
      <c r="CP1251" s="66">
        <v>1123360</v>
      </c>
      <c r="CQ1251" s="66">
        <v>1123360</v>
      </c>
      <c r="CR1251" s="96" t="s">
        <v>216</v>
      </c>
      <c r="CS1251" s="96" t="s">
        <v>216</v>
      </c>
      <c r="CT1251" s="96" t="s">
        <v>216</v>
      </c>
      <c r="CU1251" s="96" t="s">
        <v>216</v>
      </c>
      <c r="CV1251" s="96" t="s">
        <v>216</v>
      </c>
      <c r="CW1251" s="96" t="s">
        <v>216</v>
      </c>
      <c r="CX1251" s="96" t="s">
        <v>216</v>
      </c>
      <c r="CY1251" s="96" t="s">
        <v>216</v>
      </c>
      <c r="CZ1251" s="96" t="s">
        <v>216</v>
      </c>
      <c r="DA1251" s="96" t="s">
        <v>216</v>
      </c>
      <c r="DB1251" s="96" t="s">
        <v>216</v>
      </c>
      <c r="DC1251" s="96" t="s">
        <v>216</v>
      </c>
      <c r="DD1251" s="96" t="s">
        <v>216</v>
      </c>
      <c r="DE1251" s="96" t="s">
        <v>216</v>
      </c>
      <c r="DF1251" s="96" t="s">
        <v>216</v>
      </c>
      <c r="DG1251" s="66"/>
      <c r="DH1251" s="66"/>
      <c r="DI1251" s="66"/>
      <c r="DJ1251" s="66">
        <v>1167572</v>
      </c>
      <c r="DK1251" s="66">
        <v>1167572</v>
      </c>
      <c r="DL1251" s="66">
        <v>1167572</v>
      </c>
      <c r="DM1251" s="96" t="s">
        <v>216</v>
      </c>
      <c r="DN1251" s="96" t="s">
        <v>216</v>
      </c>
      <c r="DO1251" s="96" t="s">
        <v>216</v>
      </c>
      <c r="DP1251" s="96" t="s">
        <v>216</v>
      </c>
      <c r="DQ1251" s="96" t="s">
        <v>216</v>
      </c>
      <c r="DR1251" s="96" t="s">
        <v>216</v>
      </c>
      <c r="DS1251" s="96" t="s">
        <v>216</v>
      </c>
      <c r="DT1251" s="96" t="s">
        <v>216</v>
      </c>
      <c r="DU1251" s="96" t="s">
        <v>216</v>
      </c>
      <c r="DV1251" s="96" t="s">
        <v>216</v>
      </c>
      <c r="DW1251" s="96" t="s">
        <v>216</v>
      </c>
      <c r="DX1251" s="96" t="s">
        <v>216</v>
      </c>
      <c r="DY1251" s="96" t="s">
        <v>216</v>
      </c>
      <c r="DZ1251" s="96" t="s">
        <v>216</v>
      </c>
      <c r="EA1251" s="96" t="s">
        <v>216</v>
      </c>
      <c r="EB1251" s="66"/>
      <c r="EC1251" s="66"/>
      <c r="ED1251" s="66"/>
      <c r="EE1251" s="66">
        <v>1430406</v>
      </c>
      <c r="EF1251" s="66">
        <v>1430406</v>
      </c>
      <c r="EG1251" s="66">
        <v>1430406</v>
      </c>
      <c r="EH1251" s="96" t="s">
        <v>216</v>
      </c>
      <c r="EI1251" s="96" t="s">
        <v>216</v>
      </c>
      <c r="EJ1251" s="96" t="s">
        <v>216</v>
      </c>
      <c r="EK1251" s="96" t="s">
        <v>216</v>
      </c>
      <c r="EL1251" s="96" t="s">
        <v>216</v>
      </c>
      <c r="EM1251" s="96" t="s">
        <v>216</v>
      </c>
      <c r="EN1251" s="96" t="s">
        <v>216</v>
      </c>
      <c r="EO1251" s="96" t="s">
        <v>216</v>
      </c>
      <c r="EP1251" s="96" t="s">
        <v>216</v>
      </c>
      <c r="EQ1251" s="96" t="s">
        <v>216</v>
      </c>
      <c r="ER1251" s="96" t="s">
        <v>216</v>
      </c>
      <c r="ES1251" s="96" t="s">
        <v>216</v>
      </c>
      <c r="ET1251" s="96" t="s">
        <v>216</v>
      </c>
      <c r="EU1251" s="96" t="s">
        <v>216</v>
      </c>
      <c r="EV1251" s="96" t="s">
        <v>216</v>
      </c>
      <c r="EW1251" s="66"/>
      <c r="EX1251" s="66"/>
      <c r="EY1251" s="66"/>
      <c r="EZ1251" s="66">
        <v>742236</v>
      </c>
      <c r="FA1251" s="66">
        <v>742236</v>
      </c>
      <c r="FB1251" s="66">
        <v>742236</v>
      </c>
      <c r="FC1251" s="96" t="s">
        <v>216</v>
      </c>
      <c r="FD1251" s="96" t="s">
        <v>216</v>
      </c>
      <c r="FE1251" s="96" t="s">
        <v>216</v>
      </c>
      <c r="FF1251" s="96" t="s">
        <v>216</v>
      </c>
      <c r="FG1251" s="96" t="s">
        <v>216</v>
      </c>
      <c r="FH1251" s="96" t="s">
        <v>216</v>
      </c>
      <c r="FI1251" s="96" t="s">
        <v>216</v>
      </c>
      <c r="FJ1251" s="96" t="s">
        <v>216</v>
      </c>
      <c r="FK1251" s="96" t="s">
        <v>216</v>
      </c>
      <c r="FL1251" s="96" t="s">
        <v>216</v>
      </c>
      <c r="FM1251" s="96" t="s">
        <v>216</v>
      </c>
      <c r="FN1251" s="96" t="s">
        <v>216</v>
      </c>
      <c r="FO1251" s="96" t="s">
        <v>216</v>
      </c>
      <c r="FP1251" s="96" t="s">
        <v>216</v>
      </c>
      <c r="FQ1251" s="96" t="s">
        <v>216</v>
      </c>
      <c r="FR1251" s="66"/>
      <c r="FS1251" s="66"/>
      <c r="FT1251" s="66"/>
      <c r="FU1251" s="66">
        <v>733370</v>
      </c>
      <c r="FV1251" s="66">
        <v>733370</v>
      </c>
      <c r="FW1251" s="66">
        <v>733370</v>
      </c>
      <c r="FX1251" s="96" t="s">
        <v>216</v>
      </c>
      <c r="FY1251" s="96" t="s">
        <v>216</v>
      </c>
      <c r="FZ1251" s="96" t="s">
        <v>216</v>
      </c>
      <c r="GA1251" s="96" t="s">
        <v>216</v>
      </c>
      <c r="GB1251" s="96" t="s">
        <v>216</v>
      </c>
      <c r="GC1251" s="96" t="s">
        <v>216</v>
      </c>
      <c r="GD1251" s="96" t="s">
        <v>216</v>
      </c>
      <c r="GE1251" s="96" t="s">
        <v>216</v>
      </c>
      <c r="GF1251" s="96" t="s">
        <v>216</v>
      </c>
      <c r="GG1251" s="96" t="s">
        <v>216</v>
      </c>
      <c r="GH1251" s="96" t="s">
        <v>216</v>
      </c>
      <c r="GI1251" s="96" t="s">
        <v>216</v>
      </c>
      <c r="GJ1251" s="96" t="s">
        <v>216</v>
      </c>
      <c r="GK1251" s="96" t="s">
        <v>216</v>
      </c>
      <c r="GL1251" s="96" t="s">
        <v>216</v>
      </c>
      <c r="GM1251" s="66"/>
      <c r="GN1251" s="66"/>
      <c r="GO1251" s="66"/>
      <c r="GP1251" s="66">
        <v>2211050</v>
      </c>
      <c r="GQ1251" s="66">
        <v>2211050</v>
      </c>
      <c r="GR1251" s="66">
        <v>2211050</v>
      </c>
      <c r="GS1251" s="96" t="s">
        <v>216</v>
      </c>
      <c r="GT1251" s="96" t="s">
        <v>216</v>
      </c>
      <c r="GU1251" s="96" t="s">
        <v>216</v>
      </c>
      <c r="GV1251" s="96" t="s">
        <v>216</v>
      </c>
      <c r="GW1251" s="96" t="s">
        <v>216</v>
      </c>
      <c r="GX1251" s="96" t="s">
        <v>216</v>
      </c>
      <c r="GY1251" s="96" t="s">
        <v>216</v>
      </c>
      <c r="GZ1251" s="96" t="s">
        <v>216</v>
      </c>
      <c r="HA1251" s="96" t="s">
        <v>216</v>
      </c>
      <c r="HB1251" s="96" t="s">
        <v>216</v>
      </c>
      <c r="HC1251" s="96" t="s">
        <v>216</v>
      </c>
      <c r="HD1251" s="96" t="s">
        <v>216</v>
      </c>
      <c r="HE1251" s="96" t="s">
        <v>216</v>
      </c>
      <c r="HF1251" s="96" t="s">
        <v>216</v>
      </c>
      <c r="HG1251" s="96" t="s">
        <v>216</v>
      </c>
      <c r="HH1251" s="66"/>
      <c r="HI1251" s="66"/>
      <c r="HJ1251" s="66"/>
      <c r="HK1251" s="66">
        <v>2093299</v>
      </c>
      <c r="HL1251" s="66">
        <v>2093299</v>
      </c>
      <c r="HM1251" s="66">
        <v>2093299</v>
      </c>
      <c r="HN1251" s="96" t="s">
        <v>216</v>
      </c>
      <c r="HO1251" s="96" t="s">
        <v>216</v>
      </c>
      <c r="HP1251" s="96" t="s">
        <v>216</v>
      </c>
      <c r="HQ1251" s="96" t="s">
        <v>216</v>
      </c>
      <c r="HR1251" s="96" t="s">
        <v>216</v>
      </c>
      <c r="HS1251" s="96" t="s">
        <v>216</v>
      </c>
      <c r="HT1251" s="96" t="s">
        <v>216</v>
      </c>
      <c r="HU1251" s="96" t="s">
        <v>216</v>
      </c>
      <c r="HV1251" s="96" t="s">
        <v>216</v>
      </c>
      <c r="HW1251" s="96" t="s">
        <v>216</v>
      </c>
      <c r="HX1251" s="96" t="s">
        <v>216</v>
      </c>
      <c r="HY1251" s="96" t="s">
        <v>216</v>
      </c>
      <c r="HZ1251" s="96" t="s">
        <v>216</v>
      </c>
      <c r="IA1251" s="96" t="s">
        <v>216</v>
      </c>
      <c r="IB1251" s="96" t="s">
        <v>216</v>
      </c>
      <c r="IC1251" s="66"/>
      <c r="ID1251" s="66"/>
      <c r="IE1251" s="66"/>
      <c r="IF1251" s="66">
        <v>1975324</v>
      </c>
      <c r="IG1251" s="66">
        <v>1975324</v>
      </c>
      <c r="IH1251" s="66">
        <v>1975324</v>
      </c>
      <c r="II1251" s="96" t="s">
        <v>216</v>
      </c>
      <c r="IJ1251" s="96" t="s">
        <v>216</v>
      </c>
      <c r="IK1251" s="96" t="s">
        <v>216</v>
      </c>
      <c r="IL1251" s="96" t="s">
        <v>216</v>
      </c>
      <c r="IM1251" s="96" t="s">
        <v>216</v>
      </c>
      <c r="IN1251" s="96" t="s">
        <v>216</v>
      </c>
      <c r="IO1251" s="96" t="s">
        <v>216</v>
      </c>
      <c r="IP1251" s="96" t="s">
        <v>216</v>
      </c>
      <c r="IQ1251" s="96" t="s">
        <v>216</v>
      </c>
      <c r="IR1251" s="96" t="s">
        <v>216</v>
      </c>
      <c r="IS1251" s="96" t="s">
        <v>216</v>
      </c>
      <c r="IT1251" s="96" t="s">
        <v>216</v>
      </c>
      <c r="IU1251" s="96" t="s">
        <v>216</v>
      </c>
      <c r="IV1251" s="96" t="s">
        <v>216</v>
      </c>
      <c r="IW1251" s="96" t="s">
        <v>216</v>
      </c>
      <c r="IX1251" s="66"/>
      <c r="IY1251" s="66"/>
      <c r="IZ1251" s="66"/>
      <c r="JA1251" s="66">
        <v>603469</v>
      </c>
      <c r="JB1251" s="66">
        <v>603469</v>
      </c>
      <c r="JC1251" s="66">
        <v>603469</v>
      </c>
      <c r="JD1251" s="96" t="s">
        <v>216</v>
      </c>
      <c r="JE1251" s="96" t="s">
        <v>216</v>
      </c>
      <c r="JF1251" s="96" t="s">
        <v>216</v>
      </c>
      <c r="JG1251" s="96" t="s">
        <v>216</v>
      </c>
      <c r="JH1251" s="96" t="s">
        <v>216</v>
      </c>
      <c r="JI1251" s="96" t="s">
        <v>216</v>
      </c>
      <c r="JJ1251" s="96" t="s">
        <v>216</v>
      </c>
      <c r="JK1251" s="96" t="s">
        <v>216</v>
      </c>
      <c r="JL1251" s="96" t="s">
        <v>216</v>
      </c>
      <c r="JM1251" s="96" t="s">
        <v>216</v>
      </c>
      <c r="JN1251" s="96" t="s">
        <v>216</v>
      </c>
      <c r="JO1251" s="96" t="s">
        <v>216</v>
      </c>
      <c r="JP1251" s="96" t="s">
        <v>216</v>
      </c>
      <c r="JQ1251" s="96" t="s">
        <v>216</v>
      </c>
      <c r="JR1251" s="96" t="s">
        <v>216</v>
      </c>
      <c r="JS1251" s="66"/>
      <c r="JT1251" s="66"/>
      <c r="JU1251" s="66"/>
      <c r="JV1251" s="66">
        <v>1314329</v>
      </c>
      <c r="JW1251" s="66">
        <v>1314329</v>
      </c>
      <c r="JX1251" s="66">
        <v>1314329</v>
      </c>
      <c r="JY1251" s="96" t="s">
        <v>216</v>
      </c>
      <c r="JZ1251" s="96" t="s">
        <v>216</v>
      </c>
      <c r="KA1251" s="96" t="s">
        <v>216</v>
      </c>
      <c r="KB1251" s="96" t="s">
        <v>216</v>
      </c>
      <c r="KC1251" s="96" t="s">
        <v>216</v>
      </c>
      <c r="KD1251" s="96" t="s">
        <v>216</v>
      </c>
      <c r="KE1251" s="96" t="s">
        <v>216</v>
      </c>
      <c r="KF1251" s="96" t="s">
        <v>216</v>
      </c>
      <c r="KG1251" s="96" t="s">
        <v>216</v>
      </c>
      <c r="KH1251" s="96" t="s">
        <v>216</v>
      </c>
      <c r="KI1251" s="96" t="s">
        <v>216</v>
      </c>
      <c r="KJ1251" s="96" t="s">
        <v>216</v>
      </c>
      <c r="KK1251" s="96" t="s">
        <v>216</v>
      </c>
      <c r="KL1251" s="96" t="s">
        <v>216</v>
      </c>
      <c r="KM1251" s="96" t="s">
        <v>216</v>
      </c>
      <c r="KN1251" s="66"/>
      <c r="KO1251" s="66"/>
      <c r="KP1251" s="66"/>
      <c r="KQ1251" s="66">
        <v>1591411</v>
      </c>
      <c r="KR1251" s="66">
        <v>1591411</v>
      </c>
      <c r="KS1251" s="66">
        <v>1591411</v>
      </c>
      <c r="KT1251" s="96" t="s">
        <v>216</v>
      </c>
      <c r="KU1251" s="96" t="s">
        <v>216</v>
      </c>
      <c r="KV1251" s="96" t="s">
        <v>216</v>
      </c>
      <c r="KW1251" s="96" t="s">
        <v>216</v>
      </c>
      <c r="KX1251" s="96" t="s">
        <v>216</v>
      </c>
      <c r="KY1251" s="96" t="s">
        <v>216</v>
      </c>
      <c r="KZ1251" s="96" t="s">
        <v>216</v>
      </c>
      <c r="LA1251" s="96" t="s">
        <v>216</v>
      </c>
      <c r="LB1251" s="96" t="s">
        <v>216</v>
      </c>
      <c r="LC1251" s="96" t="s">
        <v>216</v>
      </c>
      <c r="LD1251" s="96" t="s">
        <v>216</v>
      </c>
      <c r="LE1251" s="96" t="s">
        <v>216</v>
      </c>
      <c r="LF1251" s="96" t="s">
        <v>216</v>
      </c>
      <c r="LG1251" s="96" t="s">
        <v>216</v>
      </c>
      <c r="LH1251" s="96" t="s">
        <v>216</v>
      </c>
      <c r="LI1251" s="66"/>
      <c r="LJ1251" s="66"/>
      <c r="LK1251" s="66"/>
      <c r="LL1251" s="66">
        <v>1816212</v>
      </c>
      <c r="LM1251" s="66">
        <v>1816212</v>
      </c>
      <c r="LN1251" s="66">
        <v>1816212</v>
      </c>
      <c r="LO1251" s="96" t="s">
        <v>216</v>
      </c>
      <c r="LP1251" s="96" t="s">
        <v>216</v>
      </c>
      <c r="LQ1251" s="96" t="s">
        <v>216</v>
      </c>
      <c r="LR1251" s="96" t="s">
        <v>216</v>
      </c>
      <c r="LS1251" s="96" t="s">
        <v>216</v>
      </c>
      <c r="LT1251" s="96" t="s">
        <v>216</v>
      </c>
      <c r="LU1251" s="96" t="s">
        <v>216</v>
      </c>
      <c r="LV1251" s="96" t="s">
        <v>216</v>
      </c>
      <c r="LW1251" s="96" t="s">
        <v>216</v>
      </c>
      <c r="LX1251" s="96" t="s">
        <v>216</v>
      </c>
      <c r="LY1251" s="96" t="s">
        <v>216</v>
      </c>
      <c r="LZ1251" s="96" t="s">
        <v>216</v>
      </c>
      <c r="MA1251" s="96" t="s">
        <v>216</v>
      </c>
      <c r="MB1251" s="96" t="s">
        <v>216</v>
      </c>
      <c r="MC1251" s="96" t="s">
        <v>216</v>
      </c>
      <c r="MD1251" s="66"/>
      <c r="ME1251" s="66"/>
      <c r="MF1251" s="66"/>
      <c r="MG1251" s="66">
        <v>2018400</v>
      </c>
      <c r="MH1251" s="66">
        <v>2018400</v>
      </c>
      <c r="MI1251" s="66">
        <v>2018400</v>
      </c>
      <c r="MJ1251" s="96" t="s">
        <v>216</v>
      </c>
      <c r="MK1251" s="96" t="s">
        <v>216</v>
      </c>
      <c r="ML1251" s="96" t="s">
        <v>216</v>
      </c>
      <c r="MM1251" s="96" t="s">
        <v>216</v>
      </c>
      <c r="MN1251" s="96" t="s">
        <v>216</v>
      </c>
      <c r="MO1251" s="96" t="s">
        <v>216</v>
      </c>
      <c r="MP1251" s="96" t="s">
        <v>216</v>
      </c>
      <c r="MQ1251" s="96" t="s">
        <v>216</v>
      </c>
      <c r="MR1251" s="96" t="s">
        <v>216</v>
      </c>
      <c r="MS1251" s="96" t="s">
        <v>216</v>
      </c>
      <c r="MT1251" s="96" t="s">
        <v>216</v>
      </c>
      <c r="MU1251" s="96" t="s">
        <v>216</v>
      </c>
      <c r="MV1251" s="96" t="s">
        <v>216</v>
      </c>
      <c r="MW1251" s="96" t="s">
        <v>216</v>
      </c>
      <c r="MX1251" s="96" t="s">
        <v>216</v>
      </c>
      <c r="MY1251" s="66"/>
      <c r="MZ1251" s="66"/>
      <c r="NA1251" s="66"/>
      <c r="NB1251" s="66">
        <v>1196787</v>
      </c>
      <c r="NC1251" s="66">
        <v>1196787</v>
      </c>
      <c r="ND1251" s="66">
        <v>1196787</v>
      </c>
      <c r="NE1251" s="96" t="s">
        <v>216</v>
      </c>
      <c r="NF1251" s="96" t="s">
        <v>216</v>
      </c>
      <c r="NG1251" s="96" t="s">
        <v>216</v>
      </c>
      <c r="NH1251" s="96" t="s">
        <v>216</v>
      </c>
      <c r="NI1251" s="96" t="s">
        <v>216</v>
      </c>
      <c r="NJ1251" s="96" t="s">
        <v>216</v>
      </c>
      <c r="NK1251" s="96" t="s">
        <v>216</v>
      </c>
      <c r="NL1251" s="96" t="s">
        <v>216</v>
      </c>
      <c r="NM1251" s="96" t="s">
        <v>216</v>
      </c>
      <c r="NN1251" s="96" t="s">
        <v>216</v>
      </c>
      <c r="NO1251" s="96" t="s">
        <v>216</v>
      </c>
      <c r="NP1251" s="96" t="s">
        <v>216</v>
      </c>
      <c r="NQ1251" s="96" t="s">
        <v>216</v>
      </c>
      <c r="NR1251" s="96" t="s">
        <v>216</v>
      </c>
      <c r="NS1251" s="96" t="s">
        <v>216</v>
      </c>
      <c r="NT1251" s="66"/>
      <c r="NU1251" s="66"/>
      <c r="NV1251" s="66"/>
      <c r="NW1251" s="66">
        <v>1859826</v>
      </c>
      <c r="NX1251" s="66">
        <v>1859826</v>
      </c>
      <c r="NY1251" s="66">
        <v>1859826</v>
      </c>
      <c r="NZ1251" s="96" t="s">
        <v>216</v>
      </c>
      <c r="OA1251" s="96" t="s">
        <v>216</v>
      </c>
      <c r="OB1251" s="96" t="s">
        <v>216</v>
      </c>
      <c r="OC1251" s="96" t="s">
        <v>216</v>
      </c>
      <c r="OD1251" s="96" t="s">
        <v>216</v>
      </c>
      <c r="OE1251" s="96" t="s">
        <v>216</v>
      </c>
      <c r="OF1251" s="96" t="s">
        <v>216</v>
      </c>
      <c r="OG1251" s="96" t="s">
        <v>216</v>
      </c>
      <c r="OH1251" s="96" t="s">
        <v>216</v>
      </c>
      <c r="OI1251" s="96" t="s">
        <v>216</v>
      </c>
      <c r="OJ1251" s="96" t="s">
        <v>216</v>
      </c>
      <c r="OK1251" s="96" t="s">
        <v>216</v>
      </c>
      <c r="OL1251" s="96" t="s">
        <v>216</v>
      </c>
      <c r="OM1251" s="96" t="s">
        <v>216</v>
      </c>
      <c r="ON1251" s="96" t="s">
        <v>216</v>
      </c>
      <c r="OO1251" s="66"/>
      <c r="OP1251" s="66"/>
      <c r="OQ1251" s="66"/>
      <c r="OR1251" s="66">
        <v>1056474</v>
      </c>
      <c r="OS1251" s="66">
        <v>1056474</v>
      </c>
      <c r="OT1251" s="66">
        <v>1056474</v>
      </c>
      <c r="OU1251" s="96" t="s">
        <v>216</v>
      </c>
      <c r="OV1251" s="96" t="s">
        <v>216</v>
      </c>
      <c r="OW1251" s="96" t="s">
        <v>216</v>
      </c>
      <c r="OX1251" s="96" t="s">
        <v>216</v>
      </c>
      <c r="OY1251" s="96" t="s">
        <v>216</v>
      </c>
      <c r="OZ1251" s="96" t="s">
        <v>216</v>
      </c>
      <c r="PA1251" s="96" t="s">
        <v>216</v>
      </c>
      <c r="PB1251" s="96" t="s">
        <v>216</v>
      </c>
      <c r="PC1251" s="96" t="s">
        <v>216</v>
      </c>
      <c r="PD1251" s="96" t="s">
        <v>216</v>
      </c>
      <c r="PE1251" s="96" t="s">
        <v>216</v>
      </c>
      <c r="PF1251" s="96" t="s">
        <v>216</v>
      </c>
      <c r="PG1251" s="96" t="s">
        <v>216</v>
      </c>
      <c r="PH1251" s="96" t="s">
        <v>216</v>
      </c>
      <c r="PI1251" s="96" t="s">
        <v>216</v>
      </c>
      <c r="PJ1251" s="66"/>
      <c r="PK1251" s="66"/>
      <c r="PL1251" s="66"/>
      <c r="PM1251" s="66">
        <v>2033910</v>
      </c>
      <c r="PN1251" s="66">
        <v>2033910</v>
      </c>
      <c r="PO1251" s="66">
        <v>2033910</v>
      </c>
      <c r="PP1251" s="96" t="s">
        <v>216</v>
      </c>
      <c r="PQ1251" s="96" t="s">
        <v>216</v>
      </c>
      <c r="PR1251" s="96" t="s">
        <v>216</v>
      </c>
      <c r="PS1251" s="96" t="s">
        <v>216</v>
      </c>
      <c r="PT1251" s="96" t="s">
        <v>216</v>
      </c>
      <c r="PU1251" s="96" t="s">
        <v>216</v>
      </c>
      <c r="PV1251" s="96" t="s">
        <v>216</v>
      </c>
      <c r="PW1251" s="96" t="s">
        <v>216</v>
      </c>
      <c r="PX1251" s="96" t="s">
        <v>216</v>
      </c>
      <c r="PY1251" s="96" t="s">
        <v>216</v>
      </c>
      <c r="PZ1251" s="96" t="s">
        <v>216</v>
      </c>
      <c r="QA1251" s="96" t="s">
        <v>216</v>
      </c>
      <c r="QB1251" s="96" t="s">
        <v>216</v>
      </c>
      <c r="QC1251" s="96" t="s">
        <v>216</v>
      </c>
      <c r="QD1251" s="96" t="s">
        <v>216</v>
      </c>
      <c r="QE1251" s="66"/>
      <c r="QF1251" s="66"/>
      <c r="QG1251" s="66"/>
      <c r="QH1251" s="66">
        <v>2619230</v>
      </c>
      <c r="QI1251" s="66">
        <v>2619230</v>
      </c>
      <c r="QJ1251" s="66">
        <v>2619230</v>
      </c>
      <c r="QK1251" s="96" t="s">
        <v>216</v>
      </c>
      <c r="QL1251" s="96" t="s">
        <v>216</v>
      </c>
      <c r="QM1251" s="96" t="s">
        <v>216</v>
      </c>
      <c r="QN1251" s="96" t="s">
        <v>216</v>
      </c>
      <c r="QO1251" s="96" t="s">
        <v>216</v>
      </c>
      <c r="QP1251" s="96" t="s">
        <v>216</v>
      </c>
      <c r="QQ1251" s="96" t="s">
        <v>216</v>
      </c>
      <c r="QR1251" s="96" t="s">
        <v>216</v>
      </c>
      <c r="QS1251" s="96" t="s">
        <v>216</v>
      </c>
      <c r="QT1251" s="96" t="s">
        <v>216</v>
      </c>
      <c r="QU1251" s="96" t="s">
        <v>216</v>
      </c>
      <c r="QV1251" s="96" t="s">
        <v>216</v>
      </c>
      <c r="QW1251" s="96" t="s">
        <v>216</v>
      </c>
      <c r="QX1251" s="96" t="s">
        <v>216</v>
      </c>
      <c r="QY1251" s="96" t="s">
        <v>216</v>
      </c>
      <c r="QZ1251" s="66"/>
      <c r="RA1251" s="66"/>
      <c r="RB1251" s="66"/>
      <c r="RC1251" s="66">
        <v>2911981</v>
      </c>
      <c r="RD1251" s="66">
        <v>2911981</v>
      </c>
      <c r="RE1251" s="66">
        <v>2911981</v>
      </c>
      <c r="RF1251" s="96" t="s">
        <v>216</v>
      </c>
      <c r="RG1251" s="96" t="s">
        <v>216</v>
      </c>
      <c r="RH1251" s="96" t="s">
        <v>216</v>
      </c>
      <c r="RI1251" s="96" t="s">
        <v>216</v>
      </c>
      <c r="RJ1251" s="96" t="s">
        <v>216</v>
      </c>
      <c r="RK1251" s="96" t="s">
        <v>216</v>
      </c>
      <c r="RL1251" s="96" t="s">
        <v>216</v>
      </c>
      <c r="RM1251" s="96" t="s">
        <v>216</v>
      </c>
      <c r="RN1251" s="96" t="s">
        <v>216</v>
      </c>
      <c r="RO1251" s="96" t="s">
        <v>216</v>
      </c>
      <c r="RP1251" s="96" t="s">
        <v>216</v>
      </c>
      <c r="RQ1251" s="96" t="s">
        <v>216</v>
      </c>
      <c r="RR1251" s="96" t="s">
        <v>216</v>
      </c>
      <c r="RS1251" s="96" t="s">
        <v>216</v>
      </c>
      <c r="RT1251" s="96" t="s">
        <v>216</v>
      </c>
      <c r="RU1251" s="66"/>
      <c r="RV1251" s="66"/>
      <c r="RW1251" s="66"/>
      <c r="RX1251" s="66">
        <v>1247912</v>
      </c>
      <c r="RY1251" s="66">
        <v>1247912</v>
      </c>
      <c r="RZ1251" s="66">
        <v>1247912</v>
      </c>
      <c r="SA1251" s="96" t="s">
        <v>216</v>
      </c>
      <c r="SB1251" s="96" t="s">
        <v>216</v>
      </c>
      <c r="SC1251" s="96" t="s">
        <v>216</v>
      </c>
      <c r="SD1251" s="96" t="s">
        <v>216</v>
      </c>
      <c r="SE1251" s="96" t="s">
        <v>216</v>
      </c>
      <c r="SF1251" s="96" t="s">
        <v>216</v>
      </c>
      <c r="SG1251" s="96" t="s">
        <v>216</v>
      </c>
      <c r="SH1251" s="96" t="s">
        <v>216</v>
      </c>
      <c r="SI1251" s="96" t="s">
        <v>216</v>
      </c>
      <c r="SJ1251" s="96" t="s">
        <v>216</v>
      </c>
      <c r="SK1251" s="96" t="s">
        <v>216</v>
      </c>
      <c r="SL1251" s="96" t="s">
        <v>216</v>
      </c>
      <c r="SM1251" s="96" t="s">
        <v>216</v>
      </c>
      <c r="SN1251" s="96" t="s">
        <v>216</v>
      </c>
      <c r="SO1251" s="96" t="s">
        <v>216</v>
      </c>
      <c r="SP1251" s="66"/>
      <c r="SQ1251" s="66"/>
      <c r="SR1251" s="66"/>
      <c r="SS1251" s="66">
        <v>1635086</v>
      </c>
      <c r="ST1251" s="66">
        <v>1635086</v>
      </c>
      <c r="SU1251" s="66">
        <v>1635086</v>
      </c>
      <c r="SV1251" s="96" t="s">
        <v>216</v>
      </c>
      <c r="SW1251" s="96" t="s">
        <v>216</v>
      </c>
      <c r="SX1251" s="96" t="s">
        <v>216</v>
      </c>
      <c r="SY1251" s="96" t="s">
        <v>216</v>
      </c>
      <c r="SZ1251" s="96" t="s">
        <v>216</v>
      </c>
      <c r="TA1251" s="96" t="s">
        <v>216</v>
      </c>
      <c r="TB1251" s="96" t="s">
        <v>216</v>
      </c>
      <c r="TC1251" s="96" t="s">
        <v>216</v>
      </c>
      <c r="TD1251" s="96" t="s">
        <v>216</v>
      </c>
      <c r="TE1251" s="96" t="s">
        <v>216</v>
      </c>
      <c r="TF1251" s="96" t="s">
        <v>216</v>
      </c>
      <c r="TG1251" s="96" t="s">
        <v>216</v>
      </c>
      <c r="TH1251" s="96" t="s">
        <v>216</v>
      </c>
      <c r="TI1251" s="96" t="s">
        <v>216</v>
      </c>
      <c r="TJ1251" s="96" t="s">
        <v>216</v>
      </c>
      <c r="TK1251" s="66"/>
      <c r="TL1251" s="66"/>
      <c r="TM1251" s="66"/>
      <c r="TN1251" s="66">
        <v>2575144</v>
      </c>
      <c r="TO1251" s="66">
        <v>2575144</v>
      </c>
      <c r="TP1251" s="66">
        <v>2575144</v>
      </c>
      <c r="TQ1251" s="96" t="s">
        <v>216</v>
      </c>
      <c r="TR1251" s="96" t="s">
        <v>216</v>
      </c>
      <c r="TS1251" s="96" t="s">
        <v>216</v>
      </c>
      <c r="TT1251" s="96" t="s">
        <v>216</v>
      </c>
      <c r="TU1251" s="96" t="s">
        <v>216</v>
      </c>
      <c r="TV1251" s="96" t="s">
        <v>216</v>
      </c>
      <c r="TW1251" s="96" t="s">
        <v>216</v>
      </c>
      <c r="TX1251" s="96" t="s">
        <v>216</v>
      </c>
      <c r="TY1251" s="96" t="s">
        <v>216</v>
      </c>
      <c r="TZ1251" s="96" t="s">
        <v>216</v>
      </c>
      <c r="UA1251" s="96" t="s">
        <v>216</v>
      </c>
      <c r="UB1251" s="96" t="s">
        <v>216</v>
      </c>
      <c r="UC1251" s="96" t="s">
        <v>216</v>
      </c>
      <c r="UD1251" s="96" t="s">
        <v>216</v>
      </c>
      <c r="UE1251" s="96" t="s">
        <v>216</v>
      </c>
      <c r="UF1251" s="66"/>
      <c r="UG1251" s="66"/>
      <c r="UH1251" s="66"/>
      <c r="UI1251" s="66">
        <v>2197547</v>
      </c>
      <c r="UJ1251" s="66">
        <v>2197547</v>
      </c>
      <c r="UK1251" s="66">
        <v>2197547</v>
      </c>
      <c r="UL1251" s="96" t="s">
        <v>216</v>
      </c>
      <c r="UM1251" s="96" t="s">
        <v>216</v>
      </c>
      <c r="UN1251" s="96" t="s">
        <v>216</v>
      </c>
      <c r="UO1251" s="96" t="s">
        <v>216</v>
      </c>
      <c r="UP1251" s="96" t="s">
        <v>216</v>
      </c>
      <c r="UQ1251" s="96" t="s">
        <v>216</v>
      </c>
      <c r="UR1251" s="96" t="s">
        <v>216</v>
      </c>
      <c r="US1251" s="96" t="s">
        <v>216</v>
      </c>
      <c r="UT1251" s="96" t="s">
        <v>216</v>
      </c>
      <c r="UU1251" s="96" t="s">
        <v>216</v>
      </c>
      <c r="UV1251" s="96" t="s">
        <v>216</v>
      </c>
      <c r="UW1251" s="96" t="s">
        <v>216</v>
      </c>
      <c r="UX1251" s="96" t="s">
        <v>216</v>
      </c>
      <c r="UY1251" s="96" t="s">
        <v>216</v>
      </c>
      <c r="UZ1251" s="96" t="s">
        <v>216</v>
      </c>
      <c r="VA1251" s="66"/>
      <c r="VB1251" s="66"/>
      <c r="VC1251" s="66"/>
      <c r="VD1251" s="66">
        <v>3082584</v>
      </c>
      <c r="VE1251" s="66">
        <v>3082584</v>
      </c>
      <c r="VF1251" s="66">
        <v>3082584</v>
      </c>
      <c r="VG1251" s="96" t="s">
        <v>216</v>
      </c>
      <c r="VH1251" s="96" t="s">
        <v>216</v>
      </c>
      <c r="VI1251" s="96" t="s">
        <v>216</v>
      </c>
      <c r="VJ1251" s="96" t="s">
        <v>216</v>
      </c>
      <c r="VK1251" s="96" t="s">
        <v>216</v>
      </c>
      <c r="VL1251" s="96" t="s">
        <v>216</v>
      </c>
      <c r="VM1251" s="96" t="s">
        <v>216</v>
      </c>
      <c r="VN1251" s="96" t="s">
        <v>216</v>
      </c>
      <c r="VO1251" s="96" t="s">
        <v>216</v>
      </c>
      <c r="VP1251" s="96" t="s">
        <v>216</v>
      </c>
      <c r="VQ1251" s="96" t="s">
        <v>216</v>
      </c>
      <c r="VR1251" s="96" t="s">
        <v>216</v>
      </c>
      <c r="VS1251" s="96" t="s">
        <v>216</v>
      </c>
      <c r="VT1251" s="96" t="s">
        <v>216</v>
      </c>
      <c r="VU1251" s="96" t="s">
        <v>216</v>
      </c>
      <c r="VV1251" s="66"/>
      <c r="VW1251" s="66"/>
      <c r="VX1251" s="66"/>
      <c r="VY1251" s="66">
        <v>3171964</v>
      </c>
      <c r="VZ1251" s="66">
        <v>3171964</v>
      </c>
      <c r="WA1251" s="66">
        <v>3171964</v>
      </c>
      <c r="WB1251" s="96" t="s">
        <v>216</v>
      </c>
      <c r="WC1251" s="96" t="s">
        <v>216</v>
      </c>
      <c r="WD1251" s="96" t="s">
        <v>216</v>
      </c>
      <c r="WE1251" s="96" t="s">
        <v>216</v>
      </c>
      <c r="WF1251" s="96" t="s">
        <v>216</v>
      </c>
      <c r="WG1251" s="96" t="s">
        <v>216</v>
      </c>
      <c r="WH1251" s="96" t="s">
        <v>216</v>
      </c>
      <c r="WI1251" s="96" t="s">
        <v>216</v>
      </c>
      <c r="WJ1251" s="96" t="s">
        <v>216</v>
      </c>
      <c r="WK1251" s="96" t="s">
        <v>216</v>
      </c>
      <c r="WL1251" s="96" t="s">
        <v>216</v>
      </c>
      <c r="WM1251" s="96" t="s">
        <v>216</v>
      </c>
      <c r="WN1251" s="96" t="s">
        <v>216</v>
      </c>
      <c r="WO1251" s="96" t="s">
        <v>216</v>
      </c>
      <c r="WP1251" s="96" t="s">
        <v>216</v>
      </c>
      <c r="WQ1251" s="66"/>
      <c r="WR1251" s="66"/>
      <c r="WS1251" s="66"/>
      <c r="WT1251" s="66">
        <v>2664175</v>
      </c>
      <c r="WU1251" s="66">
        <v>2664175</v>
      </c>
      <c r="WV1251" s="66">
        <v>2664175</v>
      </c>
      <c r="WW1251" s="96" t="s">
        <v>216</v>
      </c>
      <c r="WX1251" s="96" t="s">
        <v>216</v>
      </c>
      <c r="WY1251" s="96" t="s">
        <v>216</v>
      </c>
      <c r="WZ1251" s="96" t="s">
        <v>216</v>
      </c>
      <c r="XA1251" s="96" t="s">
        <v>216</v>
      </c>
      <c r="XB1251" s="96" t="s">
        <v>216</v>
      </c>
      <c r="XC1251" s="96" t="s">
        <v>216</v>
      </c>
      <c r="XD1251" s="96" t="s">
        <v>216</v>
      </c>
      <c r="XE1251" s="96" t="s">
        <v>216</v>
      </c>
      <c r="XF1251" s="96" t="s">
        <v>216</v>
      </c>
      <c r="XG1251" s="96" t="s">
        <v>216</v>
      </c>
      <c r="XH1251" s="96" t="s">
        <v>216</v>
      </c>
      <c r="XI1251" s="96" t="s">
        <v>216</v>
      </c>
      <c r="XJ1251" s="96" t="s">
        <v>216</v>
      </c>
      <c r="XK1251" s="96" t="s">
        <v>216</v>
      </c>
      <c r="XL1251" s="66"/>
      <c r="XM1251" s="66"/>
      <c r="XN1251" s="66"/>
      <c r="XO1251" s="66">
        <v>4832153</v>
      </c>
      <c r="XP1251" s="66">
        <v>4832153</v>
      </c>
      <c r="XQ1251" s="66">
        <v>4832153</v>
      </c>
      <c r="XR1251" s="96" t="s">
        <v>216</v>
      </c>
      <c r="XS1251" s="96" t="s">
        <v>216</v>
      </c>
      <c r="XT1251" s="96" t="s">
        <v>216</v>
      </c>
      <c r="XU1251" s="96" t="s">
        <v>216</v>
      </c>
      <c r="XV1251" s="96" t="s">
        <v>216</v>
      </c>
      <c r="XW1251" s="96" t="s">
        <v>216</v>
      </c>
      <c r="XX1251" s="96" t="s">
        <v>216</v>
      </c>
      <c r="XY1251" s="96" t="s">
        <v>216</v>
      </c>
      <c r="XZ1251" s="96" t="s">
        <v>216</v>
      </c>
      <c r="YA1251" s="96" t="s">
        <v>216</v>
      </c>
      <c r="YB1251" s="96" t="s">
        <v>216</v>
      </c>
      <c r="YC1251" s="96" t="s">
        <v>216</v>
      </c>
      <c r="YD1251" s="96" t="s">
        <v>216</v>
      </c>
      <c r="YE1251" s="96" t="s">
        <v>216</v>
      </c>
      <c r="YF1251" s="96" t="s">
        <v>216</v>
      </c>
      <c r="YG1251" s="66"/>
      <c r="YH1251" s="66"/>
      <c r="YI1251" s="66"/>
      <c r="YJ1251" s="66"/>
      <c r="YK1251" s="66"/>
      <c r="YL1251" s="66"/>
      <c r="YM1251" s="96" t="s">
        <v>216</v>
      </c>
      <c r="YN1251" s="96" t="s">
        <v>216</v>
      </c>
      <c r="YO1251" s="96" t="s">
        <v>216</v>
      </c>
      <c r="YP1251" s="96" t="s">
        <v>216</v>
      </c>
      <c r="YQ1251" s="96" t="s">
        <v>216</v>
      </c>
      <c r="YR1251" s="96" t="s">
        <v>216</v>
      </c>
      <c r="YS1251" s="96" t="s">
        <v>216</v>
      </c>
      <c r="YT1251" s="96" t="s">
        <v>216</v>
      </c>
      <c r="YU1251" s="96" t="s">
        <v>216</v>
      </c>
      <c r="YV1251" s="96" t="s">
        <v>216</v>
      </c>
      <c r="YW1251" s="96" t="s">
        <v>216</v>
      </c>
      <c r="YX1251" s="96" t="s">
        <v>216</v>
      </c>
      <c r="YY1251" s="96" t="s">
        <v>216</v>
      </c>
      <c r="YZ1251" s="96" t="s">
        <v>216</v>
      </c>
      <c r="ZA1251" s="96" t="s">
        <v>216</v>
      </c>
      <c r="ZB1251" s="102">
        <f t="shared" si="2494"/>
        <v>0</v>
      </c>
      <c r="ZC1251" s="102">
        <f t="shared" si="2494"/>
        <v>0</v>
      </c>
      <c r="ZD1251" s="102">
        <f t="shared" si="2494"/>
        <v>0</v>
      </c>
      <c r="ZE1251" s="102">
        <f t="shared" si="2494"/>
        <v>56083310</v>
      </c>
      <c r="ZF1251" s="102">
        <f t="shared" si="2494"/>
        <v>56083310</v>
      </c>
      <c r="ZG1251" s="102">
        <f t="shared" si="2494"/>
        <v>56083310</v>
      </c>
    </row>
    <row r="1252" spans="1:683" ht="74.25" customHeight="1">
      <c r="A1252" s="110" t="s">
        <v>235</v>
      </c>
      <c r="B1252" s="31"/>
      <c r="C1252" s="39" t="s">
        <v>135</v>
      </c>
      <c r="D1252" s="181"/>
      <c r="E1252" s="182"/>
      <c r="F1252" s="55"/>
      <c r="G1252" s="55"/>
      <c r="H1252" s="55"/>
      <c r="I1252" s="103"/>
      <c r="J1252" s="103"/>
      <c r="K1252" s="103"/>
      <c r="L1252" s="96" t="s">
        <v>216</v>
      </c>
      <c r="M1252" s="96" t="s">
        <v>216</v>
      </c>
      <c r="N1252" s="96" t="s">
        <v>216</v>
      </c>
      <c r="O1252" s="96" t="s">
        <v>216</v>
      </c>
      <c r="P1252" s="96" t="s">
        <v>216</v>
      </c>
      <c r="Q1252" s="96" t="s">
        <v>216</v>
      </c>
      <c r="R1252" s="96" t="s">
        <v>216</v>
      </c>
      <c r="S1252" s="96" t="s">
        <v>216</v>
      </c>
      <c r="T1252" s="96" t="s">
        <v>216</v>
      </c>
      <c r="U1252" s="96" t="s">
        <v>216</v>
      </c>
      <c r="V1252" s="96" t="s">
        <v>216</v>
      </c>
      <c r="W1252" s="96" t="s">
        <v>216</v>
      </c>
      <c r="X1252" s="96" t="s">
        <v>216</v>
      </c>
      <c r="Y1252" s="96" t="s">
        <v>216</v>
      </c>
      <c r="Z1252" s="96" t="s">
        <v>216</v>
      </c>
      <c r="AA1252" s="66">
        <f>21060000+714300</f>
        <v>21774300</v>
      </c>
      <c r="AB1252" s="66">
        <v>22006200</v>
      </c>
      <c r="AC1252" s="66">
        <v>22259500</v>
      </c>
      <c r="AD1252" s="66">
        <v>3676917</v>
      </c>
      <c r="AE1252" s="66">
        <v>3781157</v>
      </c>
      <c r="AF1252" s="66">
        <v>3781157</v>
      </c>
      <c r="AG1252" s="96" t="s">
        <v>216</v>
      </c>
      <c r="AH1252" s="96" t="s">
        <v>216</v>
      </c>
      <c r="AI1252" s="96" t="s">
        <v>216</v>
      </c>
      <c r="AJ1252" s="96" t="s">
        <v>216</v>
      </c>
      <c r="AK1252" s="96" t="s">
        <v>216</v>
      </c>
      <c r="AL1252" s="96" t="s">
        <v>216</v>
      </c>
      <c r="AM1252" s="96" t="s">
        <v>216</v>
      </c>
      <c r="AN1252" s="96" t="s">
        <v>216</v>
      </c>
      <c r="AO1252" s="96" t="s">
        <v>216</v>
      </c>
      <c r="AP1252" s="96" t="s">
        <v>216</v>
      </c>
      <c r="AQ1252" s="96" t="s">
        <v>216</v>
      </c>
      <c r="AR1252" s="96" t="s">
        <v>216</v>
      </c>
      <c r="AS1252" s="96" t="s">
        <v>216</v>
      </c>
      <c r="AT1252" s="96" t="s">
        <v>216</v>
      </c>
      <c r="AU1252" s="96" t="s">
        <v>216</v>
      </c>
      <c r="AV1252" s="66">
        <f>32108400+1148900</f>
        <v>33257300</v>
      </c>
      <c r="AW1252" s="66">
        <v>33504000</v>
      </c>
      <c r="AX1252" s="66">
        <v>33765600</v>
      </c>
      <c r="AY1252" s="66">
        <f>7697474+161200</f>
        <v>7858674</v>
      </c>
      <c r="AZ1252" s="66">
        <v>7972519</v>
      </c>
      <c r="BA1252" s="66">
        <v>7972519</v>
      </c>
      <c r="BB1252" s="96" t="s">
        <v>216</v>
      </c>
      <c r="BC1252" s="96" t="s">
        <v>216</v>
      </c>
      <c r="BD1252" s="96" t="s">
        <v>216</v>
      </c>
      <c r="BE1252" s="96" t="s">
        <v>216</v>
      </c>
      <c r="BF1252" s="96" t="s">
        <v>216</v>
      </c>
      <c r="BG1252" s="96" t="s">
        <v>216</v>
      </c>
      <c r="BH1252" s="96" t="s">
        <v>216</v>
      </c>
      <c r="BI1252" s="96" t="s">
        <v>216</v>
      </c>
      <c r="BJ1252" s="96" t="s">
        <v>216</v>
      </c>
      <c r="BK1252" s="96" t="s">
        <v>216</v>
      </c>
      <c r="BL1252" s="96" t="s">
        <v>216</v>
      </c>
      <c r="BM1252" s="96" t="s">
        <v>216</v>
      </c>
      <c r="BN1252" s="96" t="s">
        <v>216</v>
      </c>
      <c r="BO1252" s="96" t="s">
        <v>216</v>
      </c>
      <c r="BP1252" s="96" t="s">
        <v>216</v>
      </c>
      <c r="BQ1252" s="66">
        <f>25438000+855300</f>
        <v>26293300</v>
      </c>
      <c r="BR1252" s="66">
        <v>26636100</v>
      </c>
      <c r="BS1252" s="66">
        <v>27231000</v>
      </c>
      <c r="BT1252" s="66">
        <v>2826678</v>
      </c>
      <c r="BU1252" s="66">
        <v>2911427</v>
      </c>
      <c r="BV1252" s="66">
        <v>2911427</v>
      </c>
      <c r="BW1252" s="96" t="s">
        <v>216</v>
      </c>
      <c r="BX1252" s="96" t="s">
        <v>216</v>
      </c>
      <c r="BY1252" s="96" t="s">
        <v>216</v>
      </c>
      <c r="BZ1252" s="96" t="s">
        <v>216</v>
      </c>
      <c r="CA1252" s="96" t="s">
        <v>216</v>
      </c>
      <c r="CB1252" s="96" t="s">
        <v>216</v>
      </c>
      <c r="CC1252" s="96" t="s">
        <v>216</v>
      </c>
      <c r="CD1252" s="96" t="s">
        <v>216</v>
      </c>
      <c r="CE1252" s="96" t="s">
        <v>216</v>
      </c>
      <c r="CF1252" s="96" t="s">
        <v>216</v>
      </c>
      <c r="CG1252" s="96" t="s">
        <v>216</v>
      </c>
      <c r="CH1252" s="96" t="s">
        <v>216</v>
      </c>
      <c r="CI1252" s="96" t="s">
        <v>216</v>
      </c>
      <c r="CJ1252" s="96" t="s">
        <v>216</v>
      </c>
      <c r="CK1252" s="96" t="s">
        <v>216</v>
      </c>
      <c r="CL1252" s="66">
        <f>19097600+630100</f>
        <v>19727700</v>
      </c>
      <c r="CM1252" s="66">
        <v>19923700</v>
      </c>
      <c r="CN1252" s="66">
        <v>20072700</v>
      </c>
      <c r="CO1252" s="66">
        <f>3368054+8100</f>
        <v>3376154</v>
      </c>
      <c r="CP1252" s="66">
        <v>3498501</v>
      </c>
      <c r="CQ1252" s="66">
        <v>3498501</v>
      </c>
      <c r="CR1252" s="96" t="s">
        <v>216</v>
      </c>
      <c r="CS1252" s="96" t="s">
        <v>216</v>
      </c>
      <c r="CT1252" s="96" t="s">
        <v>216</v>
      </c>
      <c r="CU1252" s="96" t="s">
        <v>216</v>
      </c>
      <c r="CV1252" s="96" t="s">
        <v>216</v>
      </c>
      <c r="CW1252" s="96" t="s">
        <v>216</v>
      </c>
      <c r="CX1252" s="96" t="s">
        <v>216</v>
      </c>
      <c r="CY1252" s="96" t="s">
        <v>216</v>
      </c>
      <c r="CZ1252" s="96" t="s">
        <v>216</v>
      </c>
      <c r="DA1252" s="96" t="s">
        <v>216</v>
      </c>
      <c r="DB1252" s="96" t="s">
        <v>216</v>
      </c>
      <c r="DC1252" s="96" t="s">
        <v>216</v>
      </c>
      <c r="DD1252" s="96" t="s">
        <v>216</v>
      </c>
      <c r="DE1252" s="96" t="s">
        <v>216</v>
      </c>
      <c r="DF1252" s="96" t="s">
        <v>216</v>
      </c>
      <c r="DG1252" s="66">
        <f>32138200+999900</f>
        <v>33138100</v>
      </c>
      <c r="DH1252" s="66">
        <v>33516900</v>
      </c>
      <c r="DI1252" s="66">
        <v>33651800</v>
      </c>
      <c r="DJ1252" s="66">
        <v>3552937</v>
      </c>
      <c r="DK1252" s="66">
        <v>3687303</v>
      </c>
      <c r="DL1252" s="66">
        <v>3687303</v>
      </c>
      <c r="DM1252" s="96" t="s">
        <v>216</v>
      </c>
      <c r="DN1252" s="96" t="s">
        <v>216</v>
      </c>
      <c r="DO1252" s="96" t="s">
        <v>216</v>
      </c>
      <c r="DP1252" s="96" t="s">
        <v>216</v>
      </c>
      <c r="DQ1252" s="96" t="s">
        <v>216</v>
      </c>
      <c r="DR1252" s="96" t="s">
        <v>216</v>
      </c>
      <c r="DS1252" s="96" t="s">
        <v>216</v>
      </c>
      <c r="DT1252" s="96" t="s">
        <v>216</v>
      </c>
      <c r="DU1252" s="96" t="s">
        <v>216</v>
      </c>
      <c r="DV1252" s="96" t="s">
        <v>216</v>
      </c>
      <c r="DW1252" s="96" t="s">
        <v>216</v>
      </c>
      <c r="DX1252" s="96" t="s">
        <v>216</v>
      </c>
      <c r="DY1252" s="96" t="s">
        <v>216</v>
      </c>
      <c r="DZ1252" s="96" t="s">
        <v>216</v>
      </c>
      <c r="EA1252" s="96" t="s">
        <v>216</v>
      </c>
      <c r="EB1252" s="66">
        <f>19625600+682200</f>
        <v>20307800</v>
      </c>
      <c r="EC1252" s="66">
        <v>20455900</v>
      </c>
      <c r="ED1252" s="66">
        <v>20612900</v>
      </c>
      <c r="EE1252" s="66">
        <v>4059516</v>
      </c>
      <c r="EF1252" s="66">
        <v>4209584</v>
      </c>
      <c r="EG1252" s="66">
        <v>4209584</v>
      </c>
      <c r="EH1252" s="96" t="s">
        <v>216</v>
      </c>
      <c r="EI1252" s="96" t="s">
        <v>216</v>
      </c>
      <c r="EJ1252" s="96" t="s">
        <v>216</v>
      </c>
      <c r="EK1252" s="96" t="s">
        <v>216</v>
      </c>
      <c r="EL1252" s="96" t="s">
        <v>216</v>
      </c>
      <c r="EM1252" s="96" t="s">
        <v>216</v>
      </c>
      <c r="EN1252" s="96" t="s">
        <v>216</v>
      </c>
      <c r="EO1252" s="96" t="s">
        <v>216</v>
      </c>
      <c r="EP1252" s="96" t="s">
        <v>216</v>
      </c>
      <c r="EQ1252" s="96" t="s">
        <v>216</v>
      </c>
      <c r="ER1252" s="96" t="s">
        <v>216</v>
      </c>
      <c r="ES1252" s="96" t="s">
        <v>216</v>
      </c>
      <c r="ET1252" s="96" t="s">
        <v>216</v>
      </c>
      <c r="EU1252" s="96" t="s">
        <v>216</v>
      </c>
      <c r="EV1252" s="96" t="s">
        <v>216</v>
      </c>
      <c r="EW1252" s="66">
        <f>21630000+778800</f>
        <v>22408800</v>
      </c>
      <c r="EX1252" s="66">
        <v>22590800</v>
      </c>
      <c r="EY1252" s="66">
        <v>22827600</v>
      </c>
      <c r="EZ1252" s="66">
        <f>2858869+19800</f>
        <v>2878669</v>
      </c>
      <c r="FA1252" s="66">
        <v>2962689</v>
      </c>
      <c r="FB1252" s="66">
        <v>2962689</v>
      </c>
      <c r="FC1252" s="96" t="s">
        <v>216</v>
      </c>
      <c r="FD1252" s="96" t="s">
        <v>216</v>
      </c>
      <c r="FE1252" s="96" t="s">
        <v>216</v>
      </c>
      <c r="FF1252" s="96" t="s">
        <v>216</v>
      </c>
      <c r="FG1252" s="96" t="s">
        <v>216</v>
      </c>
      <c r="FH1252" s="96" t="s">
        <v>216</v>
      </c>
      <c r="FI1252" s="96" t="s">
        <v>216</v>
      </c>
      <c r="FJ1252" s="96" t="s">
        <v>216</v>
      </c>
      <c r="FK1252" s="96" t="s">
        <v>216</v>
      </c>
      <c r="FL1252" s="96" t="s">
        <v>216</v>
      </c>
      <c r="FM1252" s="96" t="s">
        <v>216</v>
      </c>
      <c r="FN1252" s="96" t="s">
        <v>216</v>
      </c>
      <c r="FO1252" s="96" t="s">
        <v>216</v>
      </c>
      <c r="FP1252" s="96" t="s">
        <v>216</v>
      </c>
      <c r="FQ1252" s="96" t="s">
        <v>216</v>
      </c>
      <c r="FR1252" s="66">
        <f>24499900+862600</f>
        <v>25362500</v>
      </c>
      <c r="FS1252" s="66">
        <v>25582000</v>
      </c>
      <c r="FT1252" s="66">
        <v>25851100</v>
      </c>
      <c r="FU1252" s="66">
        <f>2732283+6400</f>
        <v>2738683</v>
      </c>
      <c r="FV1252" s="66">
        <v>2818143</v>
      </c>
      <c r="FW1252" s="66">
        <v>2818143</v>
      </c>
      <c r="FX1252" s="96" t="s">
        <v>216</v>
      </c>
      <c r="FY1252" s="96" t="s">
        <v>216</v>
      </c>
      <c r="FZ1252" s="96" t="s">
        <v>216</v>
      </c>
      <c r="GA1252" s="96" t="s">
        <v>216</v>
      </c>
      <c r="GB1252" s="96" t="s">
        <v>216</v>
      </c>
      <c r="GC1252" s="96" t="s">
        <v>216</v>
      </c>
      <c r="GD1252" s="96" t="s">
        <v>216</v>
      </c>
      <c r="GE1252" s="96" t="s">
        <v>216</v>
      </c>
      <c r="GF1252" s="96" t="s">
        <v>216</v>
      </c>
      <c r="GG1252" s="96" t="s">
        <v>216</v>
      </c>
      <c r="GH1252" s="96" t="s">
        <v>216</v>
      </c>
      <c r="GI1252" s="96" t="s">
        <v>216</v>
      </c>
      <c r="GJ1252" s="96" t="s">
        <v>216</v>
      </c>
      <c r="GK1252" s="96" t="s">
        <v>216</v>
      </c>
      <c r="GL1252" s="96" t="s">
        <v>216</v>
      </c>
      <c r="GM1252" s="66">
        <f>30681600+946900</f>
        <v>31628500</v>
      </c>
      <c r="GN1252" s="66">
        <v>32040300</v>
      </c>
      <c r="GO1252" s="66">
        <v>32359800</v>
      </c>
      <c r="GP1252" s="66">
        <v>5958609</v>
      </c>
      <c r="GQ1252" s="66">
        <v>6112567</v>
      </c>
      <c r="GR1252" s="66">
        <v>6112567</v>
      </c>
      <c r="GS1252" s="96" t="s">
        <v>216</v>
      </c>
      <c r="GT1252" s="96" t="s">
        <v>216</v>
      </c>
      <c r="GU1252" s="96" t="s">
        <v>216</v>
      </c>
      <c r="GV1252" s="96" t="s">
        <v>216</v>
      </c>
      <c r="GW1252" s="96" t="s">
        <v>216</v>
      </c>
      <c r="GX1252" s="96" t="s">
        <v>216</v>
      </c>
      <c r="GY1252" s="96" t="s">
        <v>216</v>
      </c>
      <c r="GZ1252" s="96" t="s">
        <v>216</v>
      </c>
      <c r="HA1252" s="96" t="s">
        <v>216</v>
      </c>
      <c r="HB1252" s="96" t="s">
        <v>216</v>
      </c>
      <c r="HC1252" s="96" t="s">
        <v>216</v>
      </c>
      <c r="HD1252" s="96" t="s">
        <v>216</v>
      </c>
      <c r="HE1252" s="96" t="s">
        <v>216</v>
      </c>
      <c r="HF1252" s="96" t="s">
        <v>216</v>
      </c>
      <c r="HG1252" s="96" t="s">
        <v>216</v>
      </c>
      <c r="HH1252" s="66">
        <f>28560400+887100</f>
        <v>29447500</v>
      </c>
      <c r="HI1252" s="66">
        <v>29822100</v>
      </c>
      <c r="HJ1252" s="66">
        <v>29976300</v>
      </c>
      <c r="HK1252" s="66">
        <v>5236250</v>
      </c>
      <c r="HL1252" s="66">
        <v>5360939</v>
      </c>
      <c r="HM1252" s="66">
        <v>5360939</v>
      </c>
      <c r="HN1252" s="96" t="s">
        <v>216</v>
      </c>
      <c r="HO1252" s="96" t="s">
        <v>216</v>
      </c>
      <c r="HP1252" s="96" t="s">
        <v>216</v>
      </c>
      <c r="HQ1252" s="96" t="s">
        <v>216</v>
      </c>
      <c r="HR1252" s="96" t="s">
        <v>216</v>
      </c>
      <c r="HS1252" s="96" t="s">
        <v>216</v>
      </c>
      <c r="HT1252" s="96" t="s">
        <v>216</v>
      </c>
      <c r="HU1252" s="96" t="s">
        <v>216</v>
      </c>
      <c r="HV1252" s="96" t="s">
        <v>216</v>
      </c>
      <c r="HW1252" s="96" t="s">
        <v>216</v>
      </c>
      <c r="HX1252" s="96" t="s">
        <v>216</v>
      </c>
      <c r="HY1252" s="96" t="s">
        <v>216</v>
      </c>
      <c r="HZ1252" s="96" t="s">
        <v>216</v>
      </c>
      <c r="IA1252" s="96" t="s">
        <v>216</v>
      </c>
      <c r="IB1252" s="96" t="s">
        <v>216</v>
      </c>
      <c r="IC1252" s="66">
        <f>26423300+861500</f>
        <v>27284800</v>
      </c>
      <c r="ID1252" s="66">
        <v>27589800</v>
      </c>
      <c r="IE1252" s="66">
        <v>27917500</v>
      </c>
      <c r="IF1252" s="66">
        <v>4744254</v>
      </c>
      <c r="IG1252" s="66">
        <v>4870444</v>
      </c>
      <c r="IH1252" s="66">
        <v>4870444</v>
      </c>
      <c r="II1252" s="96" t="s">
        <v>216</v>
      </c>
      <c r="IJ1252" s="96" t="s">
        <v>216</v>
      </c>
      <c r="IK1252" s="96" t="s">
        <v>216</v>
      </c>
      <c r="IL1252" s="96" t="s">
        <v>216</v>
      </c>
      <c r="IM1252" s="96" t="s">
        <v>216</v>
      </c>
      <c r="IN1252" s="96" t="s">
        <v>216</v>
      </c>
      <c r="IO1252" s="96" t="s">
        <v>216</v>
      </c>
      <c r="IP1252" s="96" t="s">
        <v>216</v>
      </c>
      <c r="IQ1252" s="96" t="s">
        <v>216</v>
      </c>
      <c r="IR1252" s="96" t="s">
        <v>216</v>
      </c>
      <c r="IS1252" s="96" t="s">
        <v>216</v>
      </c>
      <c r="IT1252" s="96" t="s">
        <v>216</v>
      </c>
      <c r="IU1252" s="96" t="s">
        <v>216</v>
      </c>
      <c r="IV1252" s="96" t="s">
        <v>216</v>
      </c>
      <c r="IW1252" s="96" t="s">
        <v>216</v>
      </c>
      <c r="IX1252" s="66">
        <f>20375100+570900</f>
        <v>20946000</v>
      </c>
      <c r="IY1252" s="66">
        <v>21350300</v>
      </c>
      <c r="IZ1252" s="66">
        <v>21350300</v>
      </c>
      <c r="JA1252" s="66">
        <v>3072009</v>
      </c>
      <c r="JB1252" s="66">
        <v>3201240</v>
      </c>
      <c r="JC1252" s="66">
        <v>3201240</v>
      </c>
      <c r="JD1252" s="96" t="s">
        <v>216</v>
      </c>
      <c r="JE1252" s="96" t="s">
        <v>216</v>
      </c>
      <c r="JF1252" s="96" t="s">
        <v>216</v>
      </c>
      <c r="JG1252" s="96" t="s">
        <v>216</v>
      </c>
      <c r="JH1252" s="96" t="s">
        <v>216</v>
      </c>
      <c r="JI1252" s="96" t="s">
        <v>216</v>
      </c>
      <c r="JJ1252" s="96" t="s">
        <v>216</v>
      </c>
      <c r="JK1252" s="96" t="s">
        <v>216</v>
      </c>
      <c r="JL1252" s="96" t="s">
        <v>216</v>
      </c>
      <c r="JM1252" s="96" t="s">
        <v>216</v>
      </c>
      <c r="JN1252" s="96" t="s">
        <v>216</v>
      </c>
      <c r="JO1252" s="96" t="s">
        <v>216</v>
      </c>
      <c r="JP1252" s="96" t="s">
        <v>216</v>
      </c>
      <c r="JQ1252" s="96" t="s">
        <v>216</v>
      </c>
      <c r="JR1252" s="96" t="s">
        <v>216</v>
      </c>
      <c r="JS1252" s="66">
        <f>28627000+993800</f>
        <v>29620800</v>
      </c>
      <c r="JT1252" s="66">
        <v>29834700</v>
      </c>
      <c r="JU1252" s="66">
        <v>29947600</v>
      </c>
      <c r="JV1252" s="66">
        <v>3563499</v>
      </c>
      <c r="JW1252" s="66">
        <v>3683268</v>
      </c>
      <c r="JX1252" s="66">
        <v>3683268</v>
      </c>
      <c r="JY1252" s="96" t="s">
        <v>216</v>
      </c>
      <c r="JZ1252" s="96" t="s">
        <v>216</v>
      </c>
      <c r="KA1252" s="96" t="s">
        <v>216</v>
      </c>
      <c r="KB1252" s="96" t="s">
        <v>216</v>
      </c>
      <c r="KC1252" s="96" t="s">
        <v>216</v>
      </c>
      <c r="KD1252" s="96" t="s">
        <v>216</v>
      </c>
      <c r="KE1252" s="96" t="s">
        <v>216</v>
      </c>
      <c r="KF1252" s="96" t="s">
        <v>216</v>
      </c>
      <c r="KG1252" s="96" t="s">
        <v>216</v>
      </c>
      <c r="KH1252" s="96" t="s">
        <v>216</v>
      </c>
      <c r="KI1252" s="96" t="s">
        <v>216</v>
      </c>
      <c r="KJ1252" s="96" t="s">
        <v>216</v>
      </c>
      <c r="KK1252" s="96" t="s">
        <v>216</v>
      </c>
      <c r="KL1252" s="96" t="s">
        <v>216</v>
      </c>
      <c r="KM1252" s="96" t="s">
        <v>216</v>
      </c>
      <c r="KN1252" s="66">
        <f>27558100+961100</f>
        <v>28519200</v>
      </c>
      <c r="KO1252" s="66">
        <v>28742600</v>
      </c>
      <c r="KP1252" s="66">
        <v>28907800</v>
      </c>
      <c r="KQ1252" s="66">
        <v>4275940</v>
      </c>
      <c r="KR1252" s="66">
        <v>4414514</v>
      </c>
      <c r="KS1252" s="66">
        <v>4414514</v>
      </c>
      <c r="KT1252" s="96" t="s">
        <v>216</v>
      </c>
      <c r="KU1252" s="96" t="s">
        <v>216</v>
      </c>
      <c r="KV1252" s="96" t="s">
        <v>216</v>
      </c>
      <c r="KW1252" s="96" t="s">
        <v>216</v>
      </c>
      <c r="KX1252" s="96" t="s">
        <v>216</v>
      </c>
      <c r="KY1252" s="96" t="s">
        <v>216</v>
      </c>
      <c r="KZ1252" s="96" t="s">
        <v>216</v>
      </c>
      <c r="LA1252" s="96" t="s">
        <v>216</v>
      </c>
      <c r="LB1252" s="96" t="s">
        <v>216</v>
      </c>
      <c r="LC1252" s="96" t="s">
        <v>216</v>
      </c>
      <c r="LD1252" s="96" t="s">
        <v>216</v>
      </c>
      <c r="LE1252" s="96" t="s">
        <v>216</v>
      </c>
      <c r="LF1252" s="96" t="s">
        <v>216</v>
      </c>
      <c r="LG1252" s="96" t="s">
        <v>216</v>
      </c>
      <c r="LH1252" s="96" t="s">
        <v>216</v>
      </c>
      <c r="LI1252" s="66">
        <f>25423300+899300</f>
        <v>26322600</v>
      </c>
      <c r="LJ1252" s="66">
        <v>26511600</v>
      </c>
      <c r="LK1252" s="66">
        <v>26712600</v>
      </c>
      <c r="LL1252" s="66">
        <v>6058450</v>
      </c>
      <c r="LM1252" s="66">
        <v>6246259</v>
      </c>
      <c r="LN1252" s="66">
        <v>6246259</v>
      </c>
      <c r="LO1252" s="96" t="s">
        <v>216</v>
      </c>
      <c r="LP1252" s="96" t="s">
        <v>216</v>
      </c>
      <c r="LQ1252" s="96" t="s">
        <v>216</v>
      </c>
      <c r="LR1252" s="96" t="s">
        <v>216</v>
      </c>
      <c r="LS1252" s="96" t="s">
        <v>216</v>
      </c>
      <c r="LT1252" s="96" t="s">
        <v>216</v>
      </c>
      <c r="LU1252" s="96" t="s">
        <v>216</v>
      </c>
      <c r="LV1252" s="96" t="s">
        <v>216</v>
      </c>
      <c r="LW1252" s="96" t="s">
        <v>216</v>
      </c>
      <c r="LX1252" s="96" t="s">
        <v>216</v>
      </c>
      <c r="LY1252" s="96" t="s">
        <v>216</v>
      </c>
      <c r="LZ1252" s="96" t="s">
        <v>216</v>
      </c>
      <c r="MA1252" s="96" t="s">
        <v>216</v>
      </c>
      <c r="MB1252" s="96" t="s">
        <v>216</v>
      </c>
      <c r="MC1252" s="96" t="s">
        <v>216</v>
      </c>
      <c r="MD1252" s="66">
        <f>25328000+853400</f>
        <v>26181400</v>
      </c>
      <c r="ME1252" s="66">
        <v>26379600</v>
      </c>
      <c r="MF1252" s="66">
        <v>26481500</v>
      </c>
      <c r="MG1252" s="66">
        <f>5054765+11500</f>
        <v>5066265</v>
      </c>
      <c r="MH1252" s="66">
        <v>5239384</v>
      </c>
      <c r="MI1252" s="66">
        <v>5239384</v>
      </c>
      <c r="MJ1252" s="96" t="s">
        <v>216</v>
      </c>
      <c r="MK1252" s="96" t="s">
        <v>216</v>
      </c>
      <c r="ML1252" s="96" t="s">
        <v>216</v>
      </c>
      <c r="MM1252" s="96" t="s">
        <v>216</v>
      </c>
      <c r="MN1252" s="96" t="s">
        <v>216</v>
      </c>
      <c r="MO1252" s="96" t="s">
        <v>216</v>
      </c>
      <c r="MP1252" s="96" t="s">
        <v>216</v>
      </c>
      <c r="MQ1252" s="96" t="s">
        <v>216</v>
      </c>
      <c r="MR1252" s="96" t="s">
        <v>216</v>
      </c>
      <c r="MS1252" s="96" t="s">
        <v>216</v>
      </c>
      <c r="MT1252" s="96" t="s">
        <v>216</v>
      </c>
      <c r="MU1252" s="96" t="s">
        <v>216</v>
      </c>
      <c r="MV1252" s="96" t="s">
        <v>216</v>
      </c>
      <c r="MW1252" s="96" t="s">
        <v>216</v>
      </c>
      <c r="MX1252" s="96" t="s">
        <v>216</v>
      </c>
      <c r="MY1252" s="66">
        <f>30656700+1060600</f>
        <v>31717300</v>
      </c>
      <c r="MZ1252" s="66">
        <v>31979600</v>
      </c>
      <c r="NA1252" s="66">
        <v>32246700</v>
      </c>
      <c r="NB1252" s="66">
        <f>4771186+46500</f>
        <v>4817686</v>
      </c>
      <c r="NC1252" s="66">
        <v>4932663</v>
      </c>
      <c r="ND1252" s="66">
        <v>4932663</v>
      </c>
      <c r="NE1252" s="96" t="s">
        <v>216</v>
      </c>
      <c r="NF1252" s="96" t="s">
        <v>216</v>
      </c>
      <c r="NG1252" s="96" t="s">
        <v>216</v>
      </c>
      <c r="NH1252" s="96" t="s">
        <v>216</v>
      </c>
      <c r="NI1252" s="96" t="s">
        <v>216</v>
      </c>
      <c r="NJ1252" s="96" t="s">
        <v>216</v>
      </c>
      <c r="NK1252" s="96" t="s">
        <v>216</v>
      </c>
      <c r="NL1252" s="96" t="s">
        <v>216</v>
      </c>
      <c r="NM1252" s="96" t="s">
        <v>216</v>
      </c>
      <c r="NN1252" s="96" t="s">
        <v>216</v>
      </c>
      <c r="NO1252" s="96" t="s">
        <v>216</v>
      </c>
      <c r="NP1252" s="96" t="s">
        <v>216</v>
      </c>
      <c r="NQ1252" s="96" t="s">
        <v>216</v>
      </c>
      <c r="NR1252" s="96" t="s">
        <v>216</v>
      </c>
      <c r="NS1252" s="96" t="s">
        <v>216</v>
      </c>
      <c r="NT1252" s="66">
        <f>24625300+832200</f>
        <v>25457500</v>
      </c>
      <c r="NU1252" s="66">
        <v>25726400</v>
      </c>
      <c r="NV1252" s="66">
        <v>25935700</v>
      </c>
      <c r="NW1252" s="66">
        <v>4956929</v>
      </c>
      <c r="NX1252" s="66">
        <v>5087435</v>
      </c>
      <c r="NY1252" s="66">
        <v>5087435</v>
      </c>
      <c r="NZ1252" s="96" t="s">
        <v>216</v>
      </c>
      <c r="OA1252" s="96" t="s">
        <v>216</v>
      </c>
      <c r="OB1252" s="96" t="s">
        <v>216</v>
      </c>
      <c r="OC1252" s="96" t="s">
        <v>216</v>
      </c>
      <c r="OD1252" s="96" t="s">
        <v>216</v>
      </c>
      <c r="OE1252" s="96" t="s">
        <v>216</v>
      </c>
      <c r="OF1252" s="96" t="s">
        <v>216</v>
      </c>
      <c r="OG1252" s="96" t="s">
        <v>216</v>
      </c>
      <c r="OH1252" s="96" t="s">
        <v>216</v>
      </c>
      <c r="OI1252" s="96" t="s">
        <v>216</v>
      </c>
      <c r="OJ1252" s="96" t="s">
        <v>216</v>
      </c>
      <c r="OK1252" s="96" t="s">
        <v>216</v>
      </c>
      <c r="OL1252" s="96" t="s">
        <v>216</v>
      </c>
      <c r="OM1252" s="96" t="s">
        <v>216</v>
      </c>
      <c r="ON1252" s="96" t="s">
        <v>216</v>
      </c>
      <c r="OO1252" s="66">
        <f>20078100+683200</f>
        <v>20761300</v>
      </c>
      <c r="OP1252" s="66">
        <v>20953800</v>
      </c>
      <c r="OQ1252" s="66">
        <v>21050200</v>
      </c>
      <c r="OR1252" s="66">
        <v>3445112</v>
      </c>
      <c r="OS1252" s="66">
        <v>3580112</v>
      </c>
      <c r="OT1252" s="66">
        <v>3580112</v>
      </c>
      <c r="OU1252" s="96" t="s">
        <v>216</v>
      </c>
      <c r="OV1252" s="96" t="s">
        <v>216</v>
      </c>
      <c r="OW1252" s="96" t="s">
        <v>216</v>
      </c>
      <c r="OX1252" s="96" t="s">
        <v>216</v>
      </c>
      <c r="OY1252" s="96" t="s">
        <v>216</v>
      </c>
      <c r="OZ1252" s="96" t="s">
        <v>216</v>
      </c>
      <c r="PA1252" s="96" t="s">
        <v>216</v>
      </c>
      <c r="PB1252" s="96" t="s">
        <v>216</v>
      </c>
      <c r="PC1252" s="96" t="s">
        <v>216</v>
      </c>
      <c r="PD1252" s="96" t="s">
        <v>216</v>
      </c>
      <c r="PE1252" s="96" t="s">
        <v>216</v>
      </c>
      <c r="PF1252" s="96" t="s">
        <v>216</v>
      </c>
      <c r="PG1252" s="96" t="s">
        <v>216</v>
      </c>
      <c r="PH1252" s="96" t="s">
        <v>216</v>
      </c>
      <c r="PI1252" s="96" t="s">
        <v>216</v>
      </c>
      <c r="PJ1252" s="66">
        <f>26935700+919400</f>
        <v>27855100</v>
      </c>
      <c r="PK1252" s="66">
        <v>28107000</v>
      </c>
      <c r="PL1252" s="66">
        <v>28390700</v>
      </c>
      <c r="PM1252" s="66">
        <v>5886817</v>
      </c>
      <c r="PN1252" s="66">
        <v>6026196</v>
      </c>
      <c r="PO1252" s="66">
        <v>6026196</v>
      </c>
      <c r="PP1252" s="96" t="s">
        <v>216</v>
      </c>
      <c r="PQ1252" s="96" t="s">
        <v>216</v>
      </c>
      <c r="PR1252" s="96" t="s">
        <v>216</v>
      </c>
      <c r="PS1252" s="96" t="s">
        <v>216</v>
      </c>
      <c r="PT1252" s="96" t="s">
        <v>216</v>
      </c>
      <c r="PU1252" s="96" t="s">
        <v>216</v>
      </c>
      <c r="PV1252" s="96" t="s">
        <v>216</v>
      </c>
      <c r="PW1252" s="96" t="s">
        <v>216</v>
      </c>
      <c r="PX1252" s="96" t="s">
        <v>216</v>
      </c>
      <c r="PY1252" s="96" t="s">
        <v>216</v>
      </c>
      <c r="PZ1252" s="96" t="s">
        <v>216</v>
      </c>
      <c r="QA1252" s="96" t="s">
        <v>216</v>
      </c>
      <c r="QB1252" s="96" t="s">
        <v>216</v>
      </c>
      <c r="QC1252" s="96" t="s">
        <v>216</v>
      </c>
      <c r="QD1252" s="96" t="s">
        <v>216</v>
      </c>
      <c r="QE1252" s="66">
        <f>47670500+1577600</f>
        <v>49248100</v>
      </c>
      <c r="QF1252" s="66">
        <v>49742100</v>
      </c>
      <c r="QG1252" s="66">
        <v>50196500</v>
      </c>
      <c r="QH1252" s="66">
        <f>9016512+45800</f>
        <v>9062312</v>
      </c>
      <c r="QI1252" s="66">
        <v>9298112</v>
      </c>
      <c r="QJ1252" s="66">
        <v>9298112</v>
      </c>
      <c r="QK1252" s="96" t="s">
        <v>216</v>
      </c>
      <c r="QL1252" s="96" t="s">
        <v>216</v>
      </c>
      <c r="QM1252" s="96" t="s">
        <v>216</v>
      </c>
      <c r="QN1252" s="96" t="s">
        <v>216</v>
      </c>
      <c r="QO1252" s="96" t="s">
        <v>216</v>
      </c>
      <c r="QP1252" s="96" t="s">
        <v>216</v>
      </c>
      <c r="QQ1252" s="96" t="s">
        <v>216</v>
      </c>
      <c r="QR1252" s="96" t="s">
        <v>216</v>
      </c>
      <c r="QS1252" s="96" t="s">
        <v>216</v>
      </c>
      <c r="QT1252" s="96" t="s">
        <v>216</v>
      </c>
      <c r="QU1252" s="96" t="s">
        <v>216</v>
      </c>
      <c r="QV1252" s="96" t="s">
        <v>216</v>
      </c>
      <c r="QW1252" s="96" t="s">
        <v>216</v>
      </c>
      <c r="QX1252" s="96" t="s">
        <v>216</v>
      </c>
      <c r="QY1252" s="96" t="s">
        <v>216</v>
      </c>
      <c r="QZ1252" s="66">
        <f>35332600+1086500</f>
        <v>36419100</v>
      </c>
      <c r="RA1252" s="66">
        <v>36844000</v>
      </c>
      <c r="RB1252" s="66">
        <v>37078100</v>
      </c>
      <c r="RC1252" s="66">
        <f>6248619+85700</f>
        <v>6334319</v>
      </c>
      <c r="RD1252" s="66">
        <v>6452375</v>
      </c>
      <c r="RE1252" s="66">
        <v>6452375</v>
      </c>
      <c r="RF1252" s="96" t="s">
        <v>216</v>
      </c>
      <c r="RG1252" s="96" t="s">
        <v>216</v>
      </c>
      <c r="RH1252" s="96" t="s">
        <v>216</v>
      </c>
      <c r="RI1252" s="96" t="s">
        <v>216</v>
      </c>
      <c r="RJ1252" s="96" t="s">
        <v>216</v>
      </c>
      <c r="RK1252" s="96" t="s">
        <v>216</v>
      </c>
      <c r="RL1252" s="96" t="s">
        <v>216</v>
      </c>
      <c r="RM1252" s="96" t="s">
        <v>216</v>
      </c>
      <c r="RN1252" s="96" t="s">
        <v>216</v>
      </c>
      <c r="RO1252" s="96" t="s">
        <v>216</v>
      </c>
      <c r="RP1252" s="96" t="s">
        <v>216</v>
      </c>
      <c r="RQ1252" s="96" t="s">
        <v>216</v>
      </c>
      <c r="RR1252" s="96" t="s">
        <v>216</v>
      </c>
      <c r="RS1252" s="96" t="s">
        <v>216</v>
      </c>
      <c r="RT1252" s="96" t="s">
        <v>216</v>
      </c>
      <c r="RU1252" s="66">
        <f>22816400+806100</f>
        <v>23622500</v>
      </c>
      <c r="RV1252" s="66">
        <v>23776100</v>
      </c>
      <c r="RW1252" s="66">
        <v>23886300</v>
      </c>
      <c r="RX1252" s="66">
        <f>3827983+12900</f>
        <v>3840883</v>
      </c>
      <c r="RY1252" s="66">
        <v>3955263</v>
      </c>
      <c r="RZ1252" s="66">
        <v>3955263</v>
      </c>
      <c r="SA1252" s="96" t="s">
        <v>216</v>
      </c>
      <c r="SB1252" s="96" t="s">
        <v>216</v>
      </c>
      <c r="SC1252" s="96" t="s">
        <v>216</v>
      </c>
      <c r="SD1252" s="96" t="s">
        <v>216</v>
      </c>
      <c r="SE1252" s="96" t="s">
        <v>216</v>
      </c>
      <c r="SF1252" s="96" t="s">
        <v>216</v>
      </c>
      <c r="SG1252" s="96" t="s">
        <v>216</v>
      </c>
      <c r="SH1252" s="96" t="s">
        <v>216</v>
      </c>
      <c r="SI1252" s="96" t="s">
        <v>216</v>
      </c>
      <c r="SJ1252" s="96" t="s">
        <v>216</v>
      </c>
      <c r="SK1252" s="96" t="s">
        <v>216</v>
      </c>
      <c r="SL1252" s="96" t="s">
        <v>216</v>
      </c>
      <c r="SM1252" s="96" t="s">
        <v>216</v>
      </c>
      <c r="SN1252" s="96" t="s">
        <v>216</v>
      </c>
      <c r="SO1252" s="96" t="s">
        <v>216</v>
      </c>
      <c r="SP1252" s="66">
        <f>20389400+702900</f>
        <v>21092300</v>
      </c>
      <c r="SQ1252" s="66">
        <v>21265000</v>
      </c>
      <c r="SR1252" s="66">
        <v>21366900</v>
      </c>
      <c r="SS1252" s="66">
        <v>4812986</v>
      </c>
      <c r="ST1252" s="66">
        <v>4974874</v>
      </c>
      <c r="SU1252" s="66">
        <v>4974874</v>
      </c>
      <c r="SV1252" s="96" t="s">
        <v>216</v>
      </c>
      <c r="SW1252" s="96" t="s">
        <v>216</v>
      </c>
      <c r="SX1252" s="96" t="s">
        <v>216</v>
      </c>
      <c r="SY1252" s="96" t="s">
        <v>216</v>
      </c>
      <c r="SZ1252" s="96" t="s">
        <v>216</v>
      </c>
      <c r="TA1252" s="96" t="s">
        <v>216</v>
      </c>
      <c r="TB1252" s="96" t="s">
        <v>216</v>
      </c>
      <c r="TC1252" s="96" t="s">
        <v>216</v>
      </c>
      <c r="TD1252" s="96" t="s">
        <v>216</v>
      </c>
      <c r="TE1252" s="96" t="s">
        <v>216</v>
      </c>
      <c r="TF1252" s="96" t="s">
        <v>216</v>
      </c>
      <c r="TG1252" s="96" t="s">
        <v>216</v>
      </c>
      <c r="TH1252" s="96" t="s">
        <v>216</v>
      </c>
      <c r="TI1252" s="96" t="s">
        <v>216</v>
      </c>
      <c r="TJ1252" s="96" t="s">
        <v>216</v>
      </c>
      <c r="TK1252" s="66">
        <f>33819700+1103300</f>
        <v>34923000</v>
      </c>
      <c r="TL1252" s="66">
        <v>35262500</v>
      </c>
      <c r="TM1252" s="66">
        <v>35480100</v>
      </c>
      <c r="TN1252" s="66">
        <v>7796905</v>
      </c>
      <c r="TO1252" s="66">
        <v>8045394</v>
      </c>
      <c r="TP1252" s="66">
        <v>8045394</v>
      </c>
      <c r="TQ1252" s="96" t="s">
        <v>216</v>
      </c>
      <c r="TR1252" s="96" t="s">
        <v>216</v>
      </c>
      <c r="TS1252" s="96" t="s">
        <v>216</v>
      </c>
      <c r="TT1252" s="96" t="s">
        <v>216</v>
      </c>
      <c r="TU1252" s="96" t="s">
        <v>216</v>
      </c>
      <c r="TV1252" s="96" t="s">
        <v>216</v>
      </c>
      <c r="TW1252" s="96" t="s">
        <v>216</v>
      </c>
      <c r="TX1252" s="96" t="s">
        <v>216</v>
      </c>
      <c r="TY1252" s="96" t="s">
        <v>216</v>
      </c>
      <c r="TZ1252" s="96" t="s">
        <v>216</v>
      </c>
      <c r="UA1252" s="96" t="s">
        <v>216</v>
      </c>
      <c r="UB1252" s="96" t="s">
        <v>216</v>
      </c>
      <c r="UC1252" s="96" t="s">
        <v>216</v>
      </c>
      <c r="UD1252" s="96" t="s">
        <v>216</v>
      </c>
      <c r="UE1252" s="96" t="s">
        <v>216</v>
      </c>
      <c r="UF1252" s="66">
        <f>20702800+679500</f>
        <v>21382300</v>
      </c>
      <c r="UG1252" s="66">
        <v>21582300</v>
      </c>
      <c r="UH1252" s="66">
        <v>21753100</v>
      </c>
      <c r="UI1252" s="66">
        <v>5465272</v>
      </c>
      <c r="UJ1252" s="66">
        <v>5646538</v>
      </c>
      <c r="UK1252" s="66">
        <v>5646538</v>
      </c>
      <c r="UL1252" s="96" t="s">
        <v>216</v>
      </c>
      <c r="UM1252" s="96" t="s">
        <v>216</v>
      </c>
      <c r="UN1252" s="96" t="s">
        <v>216</v>
      </c>
      <c r="UO1252" s="96" t="s">
        <v>216</v>
      </c>
      <c r="UP1252" s="96" t="s">
        <v>216</v>
      </c>
      <c r="UQ1252" s="96" t="s">
        <v>216</v>
      </c>
      <c r="UR1252" s="96" t="s">
        <v>216</v>
      </c>
      <c r="US1252" s="96" t="s">
        <v>216</v>
      </c>
      <c r="UT1252" s="96" t="s">
        <v>216</v>
      </c>
      <c r="UU1252" s="96" t="s">
        <v>216</v>
      </c>
      <c r="UV1252" s="96" t="s">
        <v>216</v>
      </c>
      <c r="UW1252" s="96" t="s">
        <v>216</v>
      </c>
      <c r="UX1252" s="96" t="s">
        <v>216</v>
      </c>
      <c r="UY1252" s="96" t="s">
        <v>216</v>
      </c>
      <c r="UZ1252" s="96" t="s">
        <v>216</v>
      </c>
      <c r="VA1252" s="66">
        <f>40039800+1423300</f>
        <v>41463100</v>
      </c>
      <c r="VB1252" s="66">
        <v>41758200</v>
      </c>
      <c r="VC1252" s="66">
        <v>42094100</v>
      </c>
      <c r="VD1252" s="66">
        <v>6799624</v>
      </c>
      <c r="VE1252" s="66">
        <v>7002140</v>
      </c>
      <c r="VF1252" s="66">
        <v>7002140</v>
      </c>
      <c r="VG1252" s="96" t="s">
        <v>216</v>
      </c>
      <c r="VH1252" s="96" t="s">
        <v>216</v>
      </c>
      <c r="VI1252" s="96" t="s">
        <v>216</v>
      </c>
      <c r="VJ1252" s="96" t="s">
        <v>216</v>
      </c>
      <c r="VK1252" s="96" t="s">
        <v>216</v>
      </c>
      <c r="VL1252" s="96" t="s">
        <v>216</v>
      </c>
      <c r="VM1252" s="96" t="s">
        <v>216</v>
      </c>
      <c r="VN1252" s="96" t="s">
        <v>216</v>
      </c>
      <c r="VO1252" s="96" t="s">
        <v>216</v>
      </c>
      <c r="VP1252" s="96" t="s">
        <v>216</v>
      </c>
      <c r="VQ1252" s="96" t="s">
        <v>216</v>
      </c>
      <c r="VR1252" s="96" t="s">
        <v>216</v>
      </c>
      <c r="VS1252" s="96" t="s">
        <v>216</v>
      </c>
      <c r="VT1252" s="96" t="s">
        <v>216</v>
      </c>
      <c r="VU1252" s="96" t="s">
        <v>216</v>
      </c>
      <c r="VV1252" s="66">
        <f>42735800+1369500</f>
        <v>44105300</v>
      </c>
      <c r="VW1252" s="66">
        <v>44603000</v>
      </c>
      <c r="VX1252" s="66">
        <v>44807000</v>
      </c>
      <c r="VY1252" s="66">
        <v>7790288</v>
      </c>
      <c r="VZ1252" s="66">
        <v>8031853</v>
      </c>
      <c r="WA1252" s="66">
        <v>8031853</v>
      </c>
      <c r="WB1252" s="96" t="s">
        <v>216</v>
      </c>
      <c r="WC1252" s="96" t="s">
        <v>216</v>
      </c>
      <c r="WD1252" s="96" t="s">
        <v>216</v>
      </c>
      <c r="WE1252" s="96" t="s">
        <v>216</v>
      </c>
      <c r="WF1252" s="96" t="s">
        <v>216</v>
      </c>
      <c r="WG1252" s="96" t="s">
        <v>216</v>
      </c>
      <c r="WH1252" s="96" t="s">
        <v>216</v>
      </c>
      <c r="WI1252" s="96" t="s">
        <v>216</v>
      </c>
      <c r="WJ1252" s="96" t="s">
        <v>216</v>
      </c>
      <c r="WK1252" s="96" t="s">
        <v>216</v>
      </c>
      <c r="WL1252" s="96" t="s">
        <v>216</v>
      </c>
      <c r="WM1252" s="96" t="s">
        <v>216</v>
      </c>
      <c r="WN1252" s="96" t="s">
        <v>216</v>
      </c>
      <c r="WO1252" s="96" t="s">
        <v>216</v>
      </c>
      <c r="WP1252" s="96" t="s">
        <v>216</v>
      </c>
      <c r="WQ1252" s="66">
        <f>33010600+1166600</f>
        <v>34177200</v>
      </c>
      <c r="WR1252" s="66">
        <v>34468200</v>
      </c>
      <c r="WS1252" s="66">
        <v>34834500</v>
      </c>
      <c r="WT1252" s="66">
        <v>6500984</v>
      </c>
      <c r="WU1252" s="66">
        <v>6663064</v>
      </c>
      <c r="WV1252" s="66">
        <v>6663064</v>
      </c>
      <c r="WW1252" s="96" t="s">
        <v>216</v>
      </c>
      <c r="WX1252" s="96" t="s">
        <v>216</v>
      </c>
      <c r="WY1252" s="96" t="s">
        <v>216</v>
      </c>
      <c r="WZ1252" s="96" t="s">
        <v>216</v>
      </c>
      <c r="XA1252" s="96" t="s">
        <v>216</v>
      </c>
      <c r="XB1252" s="96" t="s">
        <v>216</v>
      </c>
      <c r="XC1252" s="96" t="s">
        <v>216</v>
      </c>
      <c r="XD1252" s="96" t="s">
        <v>216</v>
      </c>
      <c r="XE1252" s="96" t="s">
        <v>216</v>
      </c>
      <c r="XF1252" s="96" t="s">
        <v>216</v>
      </c>
      <c r="XG1252" s="96" t="s">
        <v>216</v>
      </c>
      <c r="XH1252" s="96" t="s">
        <v>216</v>
      </c>
      <c r="XI1252" s="96" t="s">
        <v>216</v>
      </c>
      <c r="XJ1252" s="96" t="s">
        <v>216</v>
      </c>
      <c r="XK1252" s="96" t="s">
        <v>216</v>
      </c>
      <c r="XL1252" s="66">
        <f>37342300+1169200</f>
        <v>38511500</v>
      </c>
      <c r="XM1252" s="66">
        <v>38940300</v>
      </c>
      <c r="XN1252" s="66">
        <v>39259700</v>
      </c>
      <c r="XO1252" s="66">
        <f>8225579+19000</f>
        <v>8244579</v>
      </c>
      <c r="XP1252" s="66">
        <v>8474543</v>
      </c>
      <c r="XQ1252" s="66">
        <v>8474543</v>
      </c>
      <c r="XR1252" s="96" t="s">
        <v>216</v>
      </c>
      <c r="XS1252" s="96" t="s">
        <v>216</v>
      </c>
      <c r="XT1252" s="96" t="s">
        <v>216</v>
      </c>
      <c r="XU1252" s="96" t="s">
        <v>216</v>
      </c>
      <c r="XV1252" s="96" t="s">
        <v>216</v>
      </c>
      <c r="XW1252" s="96" t="s">
        <v>216</v>
      </c>
      <c r="XX1252" s="96" t="s">
        <v>216</v>
      </c>
      <c r="XY1252" s="96" t="s">
        <v>216</v>
      </c>
      <c r="XZ1252" s="96" t="s">
        <v>216</v>
      </c>
      <c r="YA1252" s="96" t="s">
        <v>216</v>
      </c>
      <c r="YB1252" s="96" t="s">
        <v>216</v>
      </c>
      <c r="YC1252" s="96" t="s">
        <v>216</v>
      </c>
      <c r="YD1252" s="96" t="s">
        <v>216</v>
      </c>
      <c r="YE1252" s="96" t="s">
        <v>216</v>
      </c>
      <c r="YF1252" s="96" t="s">
        <v>216</v>
      </c>
      <c r="YG1252" s="66"/>
      <c r="YH1252" s="66"/>
      <c r="YI1252" s="66"/>
      <c r="YJ1252" s="66"/>
      <c r="YK1252" s="66"/>
      <c r="YL1252" s="66"/>
      <c r="YM1252" s="96" t="s">
        <v>216</v>
      </c>
      <c r="YN1252" s="96" t="s">
        <v>216</v>
      </c>
      <c r="YO1252" s="96" t="s">
        <v>216</v>
      </c>
      <c r="YP1252" s="96" t="s">
        <v>216</v>
      </c>
      <c r="YQ1252" s="96" t="s">
        <v>216</v>
      </c>
      <c r="YR1252" s="96" t="s">
        <v>216</v>
      </c>
      <c r="YS1252" s="96" t="s">
        <v>216</v>
      </c>
      <c r="YT1252" s="96" t="s">
        <v>216</v>
      </c>
      <c r="YU1252" s="96" t="s">
        <v>216</v>
      </c>
      <c r="YV1252" s="96" t="s">
        <v>216</v>
      </c>
      <c r="YW1252" s="96" t="s">
        <v>216</v>
      </c>
      <c r="YX1252" s="96" t="s">
        <v>216</v>
      </c>
      <c r="YY1252" s="96" t="s">
        <v>216</v>
      </c>
      <c r="YZ1252" s="96" t="s">
        <v>216</v>
      </c>
      <c r="ZA1252" s="96" t="s">
        <v>216</v>
      </c>
      <c r="ZB1252" s="102">
        <f t="shared" si="2494"/>
        <v>872956200</v>
      </c>
      <c r="ZC1252" s="102">
        <f t="shared" si="2494"/>
        <v>881495100</v>
      </c>
      <c r="ZD1252" s="102">
        <f t="shared" si="2494"/>
        <v>888305200</v>
      </c>
      <c r="ZE1252" s="102">
        <f t="shared" si="2494"/>
        <v>154698200</v>
      </c>
      <c r="ZF1252" s="102">
        <f t="shared" si="2494"/>
        <v>159140500</v>
      </c>
      <c r="ZG1252" s="102">
        <f t="shared" si="2494"/>
        <v>159140500</v>
      </c>
    </row>
    <row r="1254" spans="1:683" s="69" customFormat="1" ht="41.25" customHeight="1">
      <c r="A1254" s="95" t="s">
        <v>138</v>
      </c>
      <c r="B1254" s="127"/>
    </row>
    <row r="1255" spans="1:683">
      <c r="A1255" s="110" t="s">
        <v>129</v>
      </c>
      <c r="B1255" s="32"/>
      <c r="C1255" s="39" t="s">
        <v>136</v>
      </c>
      <c r="D1255" s="181"/>
      <c r="E1255" s="182"/>
      <c r="F1255" s="96" t="s">
        <v>216</v>
      </c>
      <c r="G1255" s="96" t="s">
        <v>216</v>
      </c>
      <c r="H1255" s="96" t="s">
        <v>216</v>
      </c>
      <c r="I1255" s="96" t="s">
        <v>216</v>
      </c>
      <c r="J1255" s="96" t="s">
        <v>216</v>
      </c>
      <c r="K1255" s="96" t="s">
        <v>216</v>
      </c>
      <c r="L1255" s="55">
        <f t="shared" ref="L1255:T1255" si="2495">SUM(L1256:L1262)</f>
        <v>50050</v>
      </c>
      <c r="M1255" s="55">
        <f t="shared" si="2495"/>
        <v>50050</v>
      </c>
      <c r="N1255" s="55">
        <f t="shared" si="2495"/>
        <v>50050</v>
      </c>
      <c r="O1255" s="55">
        <f t="shared" si="2495"/>
        <v>205723</v>
      </c>
      <c r="P1255" s="55">
        <f t="shared" si="2495"/>
        <v>212135</v>
      </c>
      <c r="Q1255" s="55">
        <f t="shared" si="2495"/>
        <v>212135</v>
      </c>
      <c r="R1255" s="55">
        <f t="shared" si="2495"/>
        <v>0</v>
      </c>
      <c r="S1255" s="55">
        <f t="shared" si="2495"/>
        <v>0</v>
      </c>
      <c r="T1255" s="55">
        <f t="shared" si="2495"/>
        <v>0</v>
      </c>
      <c r="U1255" s="96" t="s">
        <v>216</v>
      </c>
      <c r="V1255" s="96" t="s">
        <v>216</v>
      </c>
      <c r="W1255" s="96" t="s">
        <v>216</v>
      </c>
      <c r="X1255" s="96" t="s">
        <v>216</v>
      </c>
      <c r="Y1255" s="96" t="s">
        <v>216</v>
      </c>
      <c r="Z1255" s="96" t="s">
        <v>216</v>
      </c>
      <c r="AA1255" s="55">
        <f t="shared" ref="AA1255:AO1255" si="2496">SUM(AA1256:AA1262)</f>
        <v>502971</v>
      </c>
      <c r="AB1255" s="55">
        <f t="shared" si="2496"/>
        <v>519060.5</v>
      </c>
      <c r="AC1255" s="55">
        <f t="shared" si="2496"/>
        <v>519060.5</v>
      </c>
      <c r="AD1255" s="55">
        <f t="shared" si="2496"/>
        <v>0</v>
      </c>
      <c r="AE1255" s="55">
        <f t="shared" si="2496"/>
        <v>0</v>
      </c>
      <c r="AF1255" s="55">
        <f t="shared" si="2496"/>
        <v>0</v>
      </c>
      <c r="AG1255" s="55">
        <f t="shared" si="2496"/>
        <v>44100</v>
      </c>
      <c r="AH1255" s="55">
        <f t="shared" si="2496"/>
        <v>44100</v>
      </c>
      <c r="AI1255" s="55">
        <f t="shared" si="2496"/>
        <v>44100</v>
      </c>
      <c r="AJ1255" s="55">
        <f t="shared" si="2496"/>
        <v>203112</v>
      </c>
      <c r="AK1255" s="55">
        <f t="shared" si="2496"/>
        <v>209475</v>
      </c>
      <c r="AL1255" s="55">
        <f t="shared" si="2496"/>
        <v>209475</v>
      </c>
      <c r="AM1255" s="55">
        <f t="shared" si="2496"/>
        <v>0</v>
      </c>
      <c r="AN1255" s="55">
        <f t="shared" si="2496"/>
        <v>0</v>
      </c>
      <c r="AO1255" s="55">
        <f t="shared" si="2496"/>
        <v>0</v>
      </c>
      <c r="AP1255" s="96" t="s">
        <v>216</v>
      </c>
      <c r="AQ1255" s="96" t="s">
        <v>216</v>
      </c>
      <c r="AR1255" s="96" t="s">
        <v>216</v>
      </c>
      <c r="AS1255" s="96" t="s">
        <v>216</v>
      </c>
      <c r="AT1255" s="96" t="s">
        <v>216</v>
      </c>
      <c r="AU1255" s="96" t="s">
        <v>216</v>
      </c>
      <c r="AV1255" s="55">
        <f t="shared" ref="AV1255:BJ1255" si="2497">SUM(AV1256:AV1262)</f>
        <v>110565</v>
      </c>
      <c r="AW1255" s="55">
        <f t="shared" si="2497"/>
        <v>114030</v>
      </c>
      <c r="AX1255" s="55">
        <f t="shared" si="2497"/>
        <v>114030</v>
      </c>
      <c r="AY1255" s="55">
        <f t="shared" si="2497"/>
        <v>0</v>
      </c>
      <c r="AZ1255" s="55">
        <f t="shared" si="2497"/>
        <v>0</v>
      </c>
      <c r="BA1255" s="55">
        <f t="shared" si="2497"/>
        <v>0</v>
      </c>
      <c r="BB1255" s="55">
        <f t="shared" si="2497"/>
        <v>65100</v>
      </c>
      <c r="BC1255" s="55">
        <f t="shared" si="2497"/>
        <v>65100</v>
      </c>
      <c r="BD1255" s="55">
        <f t="shared" si="2497"/>
        <v>65100</v>
      </c>
      <c r="BE1255" s="55">
        <f t="shared" si="2497"/>
        <v>156849</v>
      </c>
      <c r="BF1255" s="55">
        <f t="shared" si="2497"/>
        <v>161847</v>
      </c>
      <c r="BG1255" s="55">
        <f t="shared" si="2497"/>
        <v>161847</v>
      </c>
      <c r="BH1255" s="55">
        <f t="shared" si="2497"/>
        <v>0</v>
      </c>
      <c r="BI1255" s="55">
        <f t="shared" si="2497"/>
        <v>0</v>
      </c>
      <c r="BJ1255" s="55">
        <f t="shared" si="2497"/>
        <v>0</v>
      </c>
      <c r="BK1255" s="96" t="s">
        <v>216</v>
      </c>
      <c r="BL1255" s="96" t="s">
        <v>216</v>
      </c>
      <c r="BM1255" s="96" t="s">
        <v>216</v>
      </c>
      <c r="BN1255" s="96" t="s">
        <v>216</v>
      </c>
      <c r="BO1255" s="96" t="s">
        <v>216</v>
      </c>
      <c r="BP1255" s="96" t="s">
        <v>216</v>
      </c>
      <c r="BQ1255" s="55">
        <f t="shared" ref="BQ1255:CE1255" si="2498">SUM(BQ1256:BQ1262)</f>
        <v>192129</v>
      </c>
      <c r="BR1255" s="55">
        <f t="shared" si="2498"/>
        <v>198072</v>
      </c>
      <c r="BS1255" s="55">
        <f t="shared" si="2498"/>
        <v>198072</v>
      </c>
      <c r="BT1255" s="55">
        <f t="shared" si="2498"/>
        <v>0</v>
      </c>
      <c r="BU1255" s="55">
        <f t="shared" si="2498"/>
        <v>0</v>
      </c>
      <c r="BV1255" s="55">
        <f t="shared" si="2498"/>
        <v>0</v>
      </c>
      <c r="BW1255" s="55">
        <f t="shared" si="2498"/>
        <v>6300</v>
      </c>
      <c r="BX1255" s="55">
        <f t="shared" si="2498"/>
        <v>6300</v>
      </c>
      <c r="BY1255" s="55">
        <f t="shared" si="2498"/>
        <v>6300</v>
      </c>
      <c r="BZ1255" s="55">
        <f t="shared" si="2498"/>
        <v>13671</v>
      </c>
      <c r="CA1255" s="55">
        <f t="shared" si="2498"/>
        <v>14112</v>
      </c>
      <c r="CB1255" s="55">
        <f t="shared" si="2498"/>
        <v>14112</v>
      </c>
      <c r="CC1255" s="55">
        <f t="shared" si="2498"/>
        <v>0</v>
      </c>
      <c r="CD1255" s="55">
        <f t="shared" si="2498"/>
        <v>0</v>
      </c>
      <c r="CE1255" s="55">
        <f t="shared" si="2498"/>
        <v>0</v>
      </c>
      <c r="CF1255" s="96" t="s">
        <v>216</v>
      </c>
      <c r="CG1255" s="96" t="s">
        <v>216</v>
      </c>
      <c r="CH1255" s="96" t="s">
        <v>216</v>
      </c>
      <c r="CI1255" s="96" t="s">
        <v>216</v>
      </c>
      <c r="CJ1255" s="96" t="s">
        <v>216</v>
      </c>
      <c r="CK1255" s="96" t="s">
        <v>216</v>
      </c>
      <c r="CL1255" s="55">
        <f t="shared" ref="CL1255:CZ1255" si="2499">SUM(CL1256:CL1262)</f>
        <v>43785</v>
      </c>
      <c r="CM1255" s="55">
        <f t="shared" si="2499"/>
        <v>45171</v>
      </c>
      <c r="CN1255" s="55">
        <f t="shared" si="2499"/>
        <v>45171</v>
      </c>
      <c r="CO1255" s="55">
        <f t="shared" si="2499"/>
        <v>0</v>
      </c>
      <c r="CP1255" s="55">
        <f t="shared" si="2499"/>
        <v>0</v>
      </c>
      <c r="CQ1255" s="55">
        <f t="shared" si="2499"/>
        <v>0</v>
      </c>
      <c r="CR1255" s="55">
        <f t="shared" si="2499"/>
        <v>132825</v>
      </c>
      <c r="CS1255" s="55">
        <f t="shared" si="2499"/>
        <v>132825</v>
      </c>
      <c r="CT1255" s="55">
        <f t="shared" si="2499"/>
        <v>132825</v>
      </c>
      <c r="CU1255" s="55">
        <f t="shared" si="2499"/>
        <v>478595.25</v>
      </c>
      <c r="CV1255" s="55">
        <f t="shared" si="2499"/>
        <v>493526.25</v>
      </c>
      <c r="CW1255" s="55">
        <f t="shared" si="2499"/>
        <v>493526.25</v>
      </c>
      <c r="CX1255" s="55">
        <f t="shared" si="2499"/>
        <v>0</v>
      </c>
      <c r="CY1255" s="55">
        <f t="shared" si="2499"/>
        <v>0</v>
      </c>
      <c r="CZ1255" s="55">
        <f t="shared" si="2499"/>
        <v>0</v>
      </c>
      <c r="DA1255" s="96" t="s">
        <v>216</v>
      </c>
      <c r="DB1255" s="96" t="s">
        <v>216</v>
      </c>
      <c r="DC1255" s="96" t="s">
        <v>216</v>
      </c>
      <c r="DD1255" s="96" t="s">
        <v>216</v>
      </c>
      <c r="DE1255" s="96" t="s">
        <v>216</v>
      </c>
      <c r="DF1255" s="96" t="s">
        <v>216</v>
      </c>
      <c r="DG1255" s="55">
        <f t="shared" ref="DG1255:DU1255" si="2500">SUM(DG1256:DG1262)</f>
        <v>516762.75</v>
      </c>
      <c r="DH1255" s="55">
        <f t="shared" si="2500"/>
        <v>532864.5</v>
      </c>
      <c r="DI1255" s="55">
        <f t="shared" si="2500"/>
        <v>532864.5</v>
      </c>
      <c r="DJ1255" s="55">
        <f t="shared" si="2500"/>
        <v>0</v>
      </c>
      <c r="DK1255" s="55">
        <f t="shared" si="2500"/>
        <v>0</v>
      </c>
      <c r="DL1255" s="55">
        <f t="shared" si="2500"/>
        <v>0</v>
      </c>
      <c r="DM1255" s="55">
        <f t="shared" si="2500"/>
        <v>0</v>
      </c>
      <c r="DN1255" s="55">
        <f t="shared" si="2500"/>
        <v>0</v>
      </c>
      <c r="DO1255" s="55">
        <f t="shared" si="2500"/>
        <v>0</v>
      </c>
      <c r="DP1255" s="55">
        <f t="shared" si="2500"/>
        <v>0</v>
      </c>
      <c r="DQ1255" s="55">
        <f t="shared" si="2500"/>
        <v>0</v>
      </c>
      <c r="DR1255" s="55">
        <f t="shared" si="2500"/>
        <v>0</v>
      </c>
      <c r="DS1255" s="55">
        <f t="shared" si="2500"/>
        <v>0</v>
      </c>
      <c r="DT1255" s="55">
        <f t="shared" si="2500"/>
        <v>0</v>
      </c>
      <c r="DU1255" s="55">
        <f t="shared" si="2500"/>
        <v>0</v>
      </c>
      <c r="DV1255" s="96" t="s">
        <v>216</v>
      </c>
      <c r="DW1255" s="96" t="s">
        <v>216</v>
      </c>
      <c r="DX1255" s="96" t="s">
        <v>216</v>
      </c>
      <c r="DY1255" s="96" t="s">
        <v>216</v>
      </c>
      <c r="DZ1255" s="96" t="s">
        <v>216</v>
      </c>
      <c r="EA1255" s="96" t="s">
        <v>216</v>
      </c>
      <c r="EB1255" s="55">
        <f t="shared" ref="EB1255:EP1255" si="2501">SUM(EB1256:EB1262)</f>
        <v>0</v>
      </c>
      <c r="EC1255" s="55">
        <f t="shared" si="2501"/>
        <v>0</v>
      </c>
      <c r="ED1255" s="55">
        <f t="shared" si="2501"/>
        <v>0</v>
      </c>
      <c r="EE1255" s="55">
        <f t="shared" si="2501"/>
        <v>0</v>
      </c>
      <c r="EF1255" s="55">
        <f t="shared" si="2501"/>
        <v>0</v>
      </c>
      <c r="EG1255" s="55">
        <f t="shared" si="2501"/>
        <v>0</v>
      </c>
      <c r="EH1255" s="55">
        <f t="shared" si="2501"/>
        <v>0</v>
      </c>
      <c r="EI1255" s="55">
        <f t="shared" si="2501"/>
        <v>0</v>
      </c>
      <c r="EJ1255" s="55">
        <f t="shared" si="2501"/>
        <v>0</v>
      </c>
      <c r="EK1255" s="55">
        <f t="shared" si="2501"/>
        <v>0</v>
      </c>
      <c r="EL1255" s="55">
        <f t="shared" si="2501"/>
        <v>0</v>
      </c>
      <c r="EM1255" s="55">
        <f t="shared" si="2501"/>
        <v>0</v>
      </c>
      <c r="EN1255" s="55">
        <f t="shared" si="2501"/>
        <v>0</v>
      </c>
      <c r="EO1255" s="55">
        <f t="shared" si="2501"/>
        <v>0</v>
      </c>
      <c r="EP1255" s="55">
        <f t="shared" si="2501"/>
        <v>0</v>
      </c>
      <c r="EQ1255" s="96" t="s">
        <v>216</v>
      </c>
      <c r="ER1255" s="96" t="s">
        <v>216</v>
      </c>
      <c r="ES1255" s="96" t="s">
        <v>216</v>
      </c>
      <c r="ET1255" s="96" t="s">
        <v>216</v>
      </c>
      <c r="EU1255" s="96" t="s">
        <v>216</v>
      </c>
      <c r="EV1255" s="96" t="s">
        <v>216</v>
      </c>
      <c r="EW1255" s="55">
        <f t="shared" ref="EW1255:FK1255" si="2502">SUM(EW1256:EW1262)</f>
        <v>0</v>
      </c>
      <c r="EX1255" s="55">
        <f t="shared" si="2502"/>
        <v>0</v>
      </c>
      <c r="EY1255" s="55">
        <f t="shared" si="2502"/>
        <v>0</v>
      </c>
      <c r="EZ1255" s="55">
        <f t="shared" si="2502"/>
        <v>0</v>
      </c>
      <c r="FA1255" s="55">
        <f t="shared" si="2502"/>
        <v>0</v>
      </c>
      <c r="FB1255" s="55">
        <f t="shared" si="2502"/>
        <v>0</v>
      </c>
      <c r="FC1255" s="55">
        <f t="shared" si="2502"/>
        <v>92515</v>
      </c>
      <c r="FD1255" s="55">
        <f t="shared" si="2502"/>
        <v>92515</v>
      </c>
      <c r="FE1255" s="55">
        <f t="shared" si="2502"/>
        <v>92515</v>
      </c>
      <c r="FF1255" s="55">
        <f t="shared" si="2502"/>
        <v>309153.34999999998</v>
      </c>
      <c r="FG1255" s="55">
        <f t="shared" si="2502"/>
        <v>318490.40000000002</v>
      </c>
      <c r="FH1255" s="55">
        <f t="shared" si="2502"/>
        <v>318490.40000000002</v>
      </c>
      <c r="FI1255" s="55">
        <f t="shared" si="2502"/>
        <v>0</v>
      </c>
      <c r="FJ1255" s="55">
        <f t="shared" si="2502"/>
        <v>0</v>
      </c>
      <c r="FK1255" s="55">
        <f t="shared" si="2502"/>
        <v>0</v>
      </c>
      <c r="FL1255" s="96" t="s">
        <v>216</v>
      </c>
      <c r="FM1255" s="96" t="s">
        <v>216</v>
      </c>
      <c r="FN1255" s="96" t="s">
        <v>216</v>
      </c>
      <c r="FO1255" s="96" t="s">
        <v>216</v>
      </c>
      <c r="FP1255" s="96" t="s">
        <v>216</v>
      </c>
      <c r="FQ1255" s="96" t="s">
        <v>216</v>
      </c>
      <c r="FR1255" s="55">
        <f t="shared" ref="FR1255:GF1255" si="2503">SUM(FR1256:FR1262)</f>
        <v>313940</v>
      </c>
      <c r="FS1255" s="55">
        <f t="shared" si="2503"/>
        <v>324202.2</v>
      </c>
      <c r="FT1255" s="55">
        <f t="shared" si="2503"/>
        <v>324202.2</v>
      </c>
      <c r="FU1255" s="55">
        <f t="shared" si="2503"/>
        <v>0</v>
      </c>
      <c r="FV1255" s="55">
        <f t="shared" si="2503"/>
        <v>0</v>
      </c>
      <c r="FW1255" s="55">
        <f t="shared" si="2503"/>
        <v>0</v>
      </c>
      <c r="FX1255" s="55">
        <f t="shared" si="2503"/>
        <v>25500</v>
      </c>
      <c r="FY1255" s="55">
        <f t="shared" si="2503"/>
        <v>25500</v>
      </c>
      <c r="FZ1255" s="55">
        <f t="shared" si="2503"/>
        <v>25500</v>
      </c>
      <c r="GA1255" s="55">
        <f t="shared" si="2503"/>
        <v>108573.9</v>
      </c>
      <c r="GB1255" s="55">
        <f t="shared" si="2503"/>
        <v>112006.2</v>
      </c>
      <c r="GC1255" s="55">
        <f t="shared" si="2503"/>
        <v>112006.2</v>
      </c>
      <c r="GD1255" s="55">
        <f t="shared" si="2503"/>
        <v>0</v>
      </c>
      <c r="GE1255" s="55">
        <f t="shared" si="2503"/>
        <v>0</v>
      </c>
      <c r="GF1255" s="55">
        <f t="shared" si="2503"/>
        <v>0</v>
      </c>
      <c r="GG1255" s="96" t="s">
        <v>216</v>
      </c>
      <c r="GH1255" s="96" t="s">
        <v>216</v>
      </c>
      <c r="GI1255" s="96" t="s">
        <v>216</v>
      </c>
      <c r="GJ1255" s="96" t="s">
        <v>216</v>
      </c>
      <c r="GK1255" s="96" t="s">
        <v>216</v>
      </c>
      <c r="GL1255" s="96" t="s">
        <v>216</v>
      </c>
      <c r="GM1255" s="55">
        <f t="shared" ref="GM1255:HA1255" si="2504">SUM(GM1256:GM1262)</f>
        <v>297477.09999999998</v>
      </c>
      <c r="GN1255" s="55">
        <f t="shared" si="2504"/>
        <v>271360.8</v>
      </c>
      <c r="GO1255" s="55">
        <f t="shared" si="2504"/>
        <v>271360.8</v>
      </c>
      <c r="GP1255" s="55">
        <f t="shared" si="2504"/>
        <v>0</v>
      </c>
      <c r="GQ1255" s="55">
        <f t="shared" si="2504"/>
        <v>0</v>
      </c>
      <c r="GR1255" s="55">
        <f t="shared" si="2504"/>
        <v>0</v>
      </c>
      <c r="GS1255" s="55">
        <f t="shared" si="2504"/>
        <v>14076</v>
      </c>
      <c r="GT1255" s="55">
        <f t="shared" si="2504"/>
        <v>14076</v>
      </c>
      <c r="GU1255" s="55">
        <f t="shared" si="2504"/>
        <v>14076</v>
      </c>
      <c r="GV1255" s="55">
        <f t="shared" si="2504"/>
        <v>30544.92</v>
      </c>
      <c r="GW1255" s="55">
        <f t="shared" si="2504"/>
        <v>31530.240000000002</v>
      </c>
      <c r="GX1255" s="55">
        <f t="shared" si="2504"/>
        <v>31530.240000000002</v>
      </c>
      <c r="GY1255" s="55">
        <f t="shared" si="2504"/>
        <v>0</v>
      </c>
      <c r="GZ1255" s="55">
        <f t="shared" si="2504"/>
        <v>0</v>
      </c>
      <c r="HA1255" s="55">
        <f t="shared" si="2504"/>
        <v>0</v>
      </c>
      <c r="HB1255" s="96" t="s">
        <v>216</v>
      </c>
      <c r="HC1255" s="96" t="s">
        <v>216</v>
      </c>
      <c r="HD1255" s="96" t="s">
        <v>216</v>
      </c>
      <c r="HE1255" s="96" t="s">
        <v>216</v>
      </c>
      <c r="HF1255" s="96" t="s">
        <v>216</v>
      </c>
      <c r="HG1255" s="96" t="s">
        <v>216</v>
      </c>
      <c r="HH1255" s="55">
        <f t="shared" ref="HH1255:HV1255" si="2505">SUM(HH1256:HH1262)</f>
        <v>84737.52</v>
      </c>
      <c r="HI1255" s="55">
        <f t="shared" si="2505"/>
        <v>87552.72</v>
      </c>
      <c r="HJ1255" s="55">
        <f t="shared" si="2505"/>
        <v>87552.72</v>
      </c>
      <c r="HK1255" s="55">
        <f t="shared" si="2505"/>
        <v>0</v>
      </c>
      <c r="HL1255" s="55">
        <f t="shared" si="2505"/>
        <v>0</v>
      </c>
      <c r="HM1255" s="55">
        <f t="shared" si="2505"/>
        <v>0</v>
      </c>
      <c r="HN1255" s="55">
        <f t="shared" si="2505"/>
        <v>0</v>
      </c>
      <c r="HO1255" s="55">
        <f t="shared" si="2505"/>
        <v>0</v>
      </c>
      <c r="HP1255" s="55">
        <f t="shared" si="2505"/>
        <v>0</v>
      </c>
      <c r="HQ1255" s="55">
        <f t="shared" si="2505"/>
        <v>0</v>
      </c>
      <c r="HR1255" s="55">
        <f t="shared" si="2505"/>
        <v>0</v>
      </c>
      <c r="HS1255" s="55">
        <f t="shared" si="2505"/>
        <v>0</v>
      </c>
      <c r="HT1255" s="55">
        <f t="shared" si="2505"/>
        <v>0</v>
      </c>
      <c r="HU1255" s="55">
        <f t="shared" si="2505"/>
        <v>0</v>
      </c>
      <c r="HV1255" s="55">
        <f t="shared" si="2505"/>
        <v>0</v>
      </c>
      <c r="HW1255" s="96" t="s">
        <v>216</v>
      </c>
      <c r="HX1255" s="96" t="s">
        <v>216</v>
      </c>
      <c r="HY1255" s="96" t="s">
        <v>216</v>
      </c>
      <c r="HZ1255" s="96" t="s">
        <v>216</v>
      </c>
      <c r="IA1255" s="96" t="s">
        <v>216</v>
      </c>
      <c r="IB1255" s="96" t="s">
        <v>216</v>
      </c>
      <c r="IC1255" s="55">
        <f t="shared" ref="IC1255:IQ1255" si="2506">SUM(IC1256:IC1262)</f>
        <v>0</v>
      </c>
      <c r="ID1255" s="55">
        <f t="shared" si="2506"/>
        <v>0</v>
      </c>
      <c r="IE1255" s="55">
        <f t="shared" si="2506"/>
        <v>0</v>
      </c>
      <c r="IF1255" s="55">
        <f t="shared" si="2506"/>
        <v>0</v>
      </c>
      <c r="IG1255" s="55">
        <f t="shared" si="2506"/>
        <v>0</v>
      </c>
      <c r="IH1255" s="55">
        <f t="shared" si="2506"/>
        <v>0</v>
      </c>
      <c r="II1255" s="55">
        <f t="shared" si="2506"/>
        <v>67883</v>
      </c>
      <c r="IJ1255" s="55">
        <f t="shared" si="2506"/>
        <v>67883</v>
      </c>
      <c r="IK1255" s="55">
        <f t="shared" si="2506"/>
        <v>67883</v>
      </c>
      <c r="IL1255" s="55">
        <f t="shared" si="2506"/>
        <v>168745.01</v>
      </c>
      <c r="IM1255" s="55">
        <f t="shared" si="2506"/>
        <v>174205.57</v>
      </c>
      <c r="IN1255" s="55">
        <f t="shared" si="2506"/>
        <v>174205.57</v>
      </c>
      <c r="IO1255" s="55">
        <f t="shared" si="2506"/>
        <v>0</v>
      </c>
      <c r="IP1255" s="55">
        <f t="shared" si="2506"/>
        <v>0</v>
      </c>
      <c r="IQ1255" s="55">
        <f t="shared" si="2506"/>
        <v>0</v>
      </c>
      <c r="IR1255" s="96" t="s">
        <v>216</v>
      </c>
      <c r="IS1255" s="96" t="s">
        <v>216</v>
      </c>
      <c r="IT1255" s="96" t="s">
        <v>216</v>
      </c>
      <c r="IU1255" s="96" t="s">
        <v>216</v>
      </c>
      <c r="IV1255" s="96" t="s">
        <v>216</v>
      </c>
      <c r="IW1255" s="96" t="s">
        <v>216</v>
      </c>
      <c r="IX1255" s="55">
        <f t="shared" ref="IX1255:JL1255" si="2507">SUM(IX1256:IX1262)</f>
        <v>124419.5</v>
      </c>
      <c r="IY1255" s="55">
        <f t="shared" si="2507"/>
        <v>128327.1</v>
      </c>
      <c r="IZ1255" s="55">
        <f t="shared" si="2507"/>
        <v>128327.1</v>
      </c>
      <c r="JA1255" s="55">
        <f t="shared" si="2507"/>
        <v>0</v>
      </c>
      <c r="JB1255" s="55">
        <f t="shared" si="2507"/>
        <v>0</v>
      </c>
      <c r="JC1255" s="55">
        <f t="shared" si="2507"/>
        <v>0</v>
      </c>
      <c r="JD1255" s="55">
        <f t="shared" si="2507"/>
        <v>16975</v>
      </c>
      <c r="JE1255" s="55">
        <f t="shared" si="2507"/>
        <v>16975</v>
      </c>
      <c r="JF1255" s="55">
        <f t="shared" si="2507"/>
        <v>16975</v>
      </c>
      <c r="JG1255" s="55">
        <f t="shared" si="2507"/>
        <v>36695.75</v>
      </c>
      <c r="JH1255" s="55">
        <f t="shared" si="2507"/>
        <v>37856</v>
      </c>
      <c r="JI1255" s="55">
        <f t="shared" si="2507"/>
        <v>37856</v>
      </c>
      <c r="JJ1255" s="55">
        <f t="shared" si="2507"/>
        <v>0</v>
      </c>
      <c r="JK1255" s="55">
        <f t="shared" si="2507"/>
        <v>0</v>
      </c>
      <c r="JL1255" s="55">
        <f t="shared" si="2507"/>
        <v>0</v>
      </c>
      <c r="JM1255" s="96" t="s">
        <v>216</v>
      </c>
      <c r="JN1255" s="96" t="s">
        <v>216</v>
      </c>
      <c r="JO1255" s="96" t="s">
        <v>216</v>
      </c>
      <c r="JP1255" s="96" t="s">
        <v>216</v>
      </c>
      <c r="JQ1255" s="96" t="s">
        <v>216</v>
      </c>
      <c r="JR1255" s="96" t="s">
        <v>216</v>
      </c>
      <c r="JS1255" s="55">
        <f t="shared" ref="JS1255:KG1255" si="2508">SUM(JS1256:JS1262)</f>
        <v>124148.5</v>
      </c>
      <c r="JT1255" s="55">
        <f t="shared" si="2508"/>
        <v>128252.25</v>
      </c>
      <c r="JU1255" s="55">
        <f t="shared" si="2508"/>
        <v>128252.25</v>
      </c>
      <c r="JV1255" s="55">
        <f t="shared" si="2508"/>
        <v>0</v>
      </c>
      <c r="JW1255" s="55">
        <f t="shared" si="2508"/>
        <v>0</v>
      </c>
      <c r="JX1255" s="55">
        <f t="shared" si="2508"/>
        <v>0</v>
      </c>
      <c r="JY1255" s="55">
        <f t="shared" si="2508"/>
        <v>12362</v>
      </c>
      <c r="JZ1255" s="55">
        <f t="shared" si="2508"/>
        <v>12362</v>
      </c>
      <c r="KA1255" s="55">
        <f t="shared" si="2508"/>
        <v>12362</v>
      </c>
      <c r="KB1255" s="55">
        <f t="shared" si="2508"/>
        <v>28892.54</v>
      </c>
      <c r="KC1255" s="55">
        <f t="shared" si="2508"/>
        <v>29816.38</v>
      </c>
      <c r="KD1255" s="55">
        <f t="shared" si="2508"/>
        <v>29816.38</v>
      </c>
      <c r="KE1255" s="55">
        <f t="shared" si="2508"/>
        <v>0</v>
      </c>
      <c r="KF1255" s="55">
        <f t="shared" si="2508"/>
        <v>0</v>
      </c>
      <c r="KG1255" s="55">
        <f t="shared" si="2508"/>
        <v>0</v>
      </c>
      <c r="KH1255" s="96" t="s">
        <v>216</v>
      </c>
      <c r="KI1255" s="96" t="s">
        <v>216</v>
      </c>
      <c r="KJ1255" s="96" t="s">
        <v>216</v>
      </c>
      <c r="KK1255" s="96" t="s">
        <v>216</v>
      </c>
      <c r="KL1255" s="96" t="s">
        <v>216</v>
      </c>
      <c r="KM1255" s="96" t="s">
        <v>216</v>
      </c>
      <c r="KN1255" s="55">
        <f t="shared" ref="KN1255:LB1255" si="2509">SUM(KN1256:KN1262)</f>
        <v>154436.20000000001</v>
      </c>
      <c r="KO1255" s="55">
        <f t="shared" si="2509"/>
        <v>159445.76000000001</v>
      </c>
      <c r="KP1255" s="55">
        <f t="shared" si="2509"/>
        <v>159445.76000000001</v>
      </c>
      <c r="KQ1255" s="55">
        <f t="shared" si="2509"/>
        <v>0</v>
      </c>
      <c r="KR1255" s="55">
        <f t="shared" si="2509"/>
        <v>0</v>
      </c>
      <c r="KS1255" s="55">
        <f t="shared" si="2509"/>
        <v>0</v>
      </c>
      <c r="KT1255" s="55">
        <f t="shared" si="2509"/>
        <v>0</v>
      </c>
      <c r="KU1255" s="55">
        <f t="shared" si="2509"/>
        <v>0</v>
      </c>
      <c r="KV1255" s="55">
        <f t="shared" si="2509"/>
        <v>0</v>
      </c>
      <c r="KW1255" s="55">
        <f t="shared" si="2509"/>
        <v>0</v>
      </c>
      <c r="KX1255" s="55">
        <f t="shared" si="2509"/>
        <v>0</v>
      </c>
      <c r="KY1255" s="55">
        <f t="shared" si="2509"/>
        <v>0</v>
      </c>
      <c r="KZ1255" s="55">
        <f t="shared" si="2509"/>
        <v>0</v>
      </c>
      <c r="LA1255" s="55">
        <f t="shared" si="2509"/>
        <v>0</v>
      </c>
      <c r="LB1255" s="55">
        <f t="shared" si="2509"/>
        <v>0</v>
      </c>
      <c r="LC1255" s="96" t="s">
        <v>216</v>
      </c>
      <c r="LD1255" s="96" t="s">
        <v>216</v>
      </c>
      <c r="LE1255" s="96" t="s">
        <v>216</v>
      </c>
      <c r="LF1255" s="96" t="s">
        <v>216</v>
      </c>
      <c r="LG1255" s="96" t="s">
        <v>216</v>
      </c>
      <c r="LH1255" s="96" t="s">
        <v>216</v>
      </c>
      <c r="LI1255" s="55">
        <f t="shared" ref="LI1255:LW1255" si="2510">SUM(LI1256:LI1262)</f>
        <v>0</v>
      </c>
      <c r="LJ1255" s="55">
        <f t="shared" si="2510"/>
        <v>0</v>
      </c>
      <c r="LK1255" s="55">
        <f t="shared" si="2510"/>
        <v>0</v>
      </c>
      <c r="LL1255" s="55">
        <f t="shared" si="2510"/>
        <v>0</v>
      </c>
      <c r="LM1255" s="55">
        <f t="shared" si="2510"/>
        <v>0</v>
      </c>
      <c r="LN1255" s="55">
        <f t="shared" si="2510"/>
        <v>0</v>
      </c>
      <c r="LO1255" s="55">
        <f t="shared" si="2510"/>
        <v>38220</v>
      </c>
      <c r="LP1255" s="55">
        <f t="shared" si="2510"/>
        <v>38220</v>
      </c>
      <c r="LQ1255" s="55">
        <f t="shared" si="2510"/>
        <v>38220</v>
      </c>
      <c r="LR1255" s="55">
        <f t="shared" si="2510"/>
        <v>82937.399999999994</v>
      </c>
      <c r="LS1255" s="55">
        <f t="shared" si="2510"/>
        <v>85612.800000000003</v>
      </c>
      <c r="LT1255" s="55">
        <f t="shared" si="2510"/>
        <v>85612.800000000003</v>
      </c>
      <c r="LU1255" s="55">
        <f t="shared" si="2510"/>
        <v>0</v>
      </c>
      <c r="LV1255" s="55">
        <f t="shared" si="2510"/>
        <v>0</v>
      </c>
      <c r="LW1255" s="55">
        <f t="shared" si="2510"/>
        <v>0</v>
      </c>
      <c r="LX1255" s="96" t="s">
        <v>216</v>
      </c>
      <c r="LY1255" s="96" t="s">
        <v>216</v>
      </c>
      <c r="LZ1255" s="96" t="s">
        <v>216</v>
      </c>
      <c r="MA1255" s="96" t="s">
        <v>216</v>
      </c>
      <c r="MB1255" s="96" t="s">
        <v>216</v>
      </c>
      <c r="MC1255" s="96" t="s">
        <v>216</v>
      </c>
      <c r="MD1255" s="55">
        <f t="shared" ref="MD1255:MR1255" si="2511">SUM(MD1256:MD1262)</f>
        <v>76057.8</v>
      </c>
      <c r="ME1255" s="55">
        <f t="shared" si="2511"/>
        <v>78351</v>
      </c>
      <c r="MF1255" s="55">
        <f t="shared" si="2511"/>
        <v>78351</v>
      </c>
      <c r="MG1255" s="55">
        <f t="shared" si="2511"/>
        <v>0</v>
      </c>
      <c r="MH1255" s="55">
        <f t="shared" si="2511"/>
        <v>0</v>
      </c>
      <c r="MI1255" s="55">
        <f t="shared" si="2511"/>
        <v>0</v>
      </c>
      <c r="MJ1255" s="55">
        <f t="shared" si="2511"/>
        <v>85748</v>
      </c>
      <c r="MK1255" s="55">
        <f t="shared" si="2511"/>
        <v>85748</v>
      </c>
      <c r="ML1255" s="55">
        <f t="shared" si="2511"/>
        <v>85748</v>
      </c>
      <c r="MM1255" s="55">
        <f t="shared" si="2511"/>
        <v>185182.36</v>
      </c>
      <c r="MN1255" s="55">
        <f t="shared" si="2511"/>
        <v>190449.64</v>
      </c>
      <c r="MO1255" s="55">
        <f t="shared" si="2511"/>
        <v>190449.64</v>
      </c>
      <c r="MP1255" s="55">
        <f t="shared" si="2511"/>
        <v>0</v>
      </c>
      <c r="MQ1255" s="55">
        <f t="shared" si="2511"/>
        <v>0</v>
      </c>
      <c r="MR1255" s="55">
        <f t="shared" si="2511"/>
        <v>0</v>
      </c>
      <c r="MS1255" s="96" t="s">
        <v>216</v>
      </c>
      <c r="MT1255" s="96" t="s">
        <v>216</v>
      </c>
      <c r="MU1255" s="96" t="s">
        <v>216</v>
      </c>
      <c r="MV1255" s="96" t="s">
        <v>216</v>
      </c>
      <c r="MW1255" s="96" t="s">
        <v>216</v>
      </c>
      <c r="MX1255" s="96" t="s">
        <v>216</v>
      </c>
      <c r="MY1255" s="55">
        <f t="shared" ref="MY1255:NM1255" si="2512">SUM(MY1256:MY1262)</f>
        <v>259445.16</v>
      </c>
      <c r="MZ1255" s="55">
        <f t="shared" si="2512"/>
        <v>268172.96000000002</v>
      </c>
      <c r="NA1255" s="55">
        <f t="shared" si="2512"/>
        <v>268172.96000000002</v>
      </c>
      <c r="NB1255" s="55">
        <f t="shared" si="2512"/>
        <v>0</v>
      </c>
      <c r="NC1255" s="55">
        <f t="shared" si="2512"/>
        <v>0</v>
      </c>
      <c r="ND1255" s="55">
        <f t="shared" si="2512"/>
        <v>0</v>
      </c>
      <c r="NE1255" s="55">
        <f t="shared" si="2512"/>
        <v>0</v>
      </c>
      <c r="NF1255" s="55">
        <f t="shared" si="2512"/>
        <v>0</v>
      </c>
      <c r="NG1255" s="55">
        <f t="shared" si="2512"/>
        <v>0</v>
      </c>
      <c r="NH1255" s="55">
        <f t="shared" si="2512"/>
        <v>0</v>
      </c>
      <c r="NI1255" s="55">
        <f t="shared" si="2512"/>
        <v>0</v>
      </c>
      <c r="NJ1255" s="55">
        <f t="shared" si="2512"/>
        <v>0</v>
      </c>
      <c r="NK1255" s="55">
        <f t="shared" si="2512"/>
        <v>0</v>
      </c>
      <c r="NL1255" s="55">
        <f t="shared" si="2512"/>
        <v>0</v>
      </c>
      <c r="NM1255" s="55">
        <f t="shared" si="2512"/>
        <v>0</v>
      </c>
      <c r="NN1255" s="96" t="s">
        <v>216</v>
      </c>
      <c r="NO1255" s="96" t="s">
        <v>216</v>
      </c>
      <c r="NP1255" s="96" t="s">
        <v>216</v>
      </c>
      <c r="NQ1255" s="96" t="s">
        <v>216</v>
      </c>
      <c r="NR1255" s="96" t="s">
        <v>216</v>
      </c>
      <c r="NS1255" s="96" t="s">
        <v>216</v>
      </c>
      <c r="NT1255" s="55">
        <f t="shared" ref="NT1255:OH1255" si="2513">SUM(NT1256:NT1262)</f>
        <v>0</v>
      </c>
      <c r="NU1255" s="55">
        <f t="shared" si="2513"/>
        <v>0</v>
      </c>
      <c r="NV1255" s="55">
        <f t="shared" si="2513"/>
        <v>0</v>
      </c>
      <c r="NW1255" s="55">
        <f t="shared" si="2513"/>
        <v>0</v>
      </c>
      <c r="NX1255" s="55">
        <f t="shared" si="2513"/>
        <v>0</v>
      </c>
      <c r="NY1255" s="55">
        <f t="shared" si="2513"/>
        <v>0</v>
      </c>
      <c r="NZ1255" s="55">
        <f t="shared" si="2513"/>
        <v>23450</v>
      </c>
      <c r="OA1255" s="55">
        <f t="shared" si="2513"/>
        <v>23450</v>
      </c>
      <c r="OB1255" s="55">
        <f t="shared" si="2513"/>
        <v>23450</v>
      </c>
      <c r="OC1255" s="55">
        <f t="shared" si="2513"/>
        <v>58534</v>
      </c>
      <c r="OD1255" s="55">
        <f t="shared" si="2513"/>
        <v>60420.5</v>
      </c>
      <c r="OE1255" s="55">
        <f t="shared" si="2513"/>
        <v>60420.5</v>
      </c>
      <c r="OF1255" s="55">
        <f t="shared" si="2513"/>
        <v>0</v>
      </c>
      <c r="OG1255" s="55">
        <f t="shared" si="2513"/>
        <v>0</v>
      </c>
      <c r="OH1255" s="55">
        <f t="shared" si="2513"/>
        <v>0</v>
      </c>
      <c r="OI1255" s="96" t="s">
        <v>216</v>
      </c>
      <c r="OJ1255" s="96" t="s">
        <v>216</v>
      </c>
      <c r="OK1255" s="96" t="s">
        <v>216</v>
      </c>
      <c r="OL1255" s="96" t="s">
        <v>216</v>
      </c>
      <c r="OM1255" s="96" t="s">
        <v>216</v>
      </c>
      <c r="ON1255" s="96" t="s">
        <v>216</v>
      </c>
      <c r="OO1255" s="55">
        <f t="shared" ref="OO1255:PC1255" si="2514">SUM(OO1256:OO1262)</f>
        <v>211767.5</v>
      </c>
      <c r="OP1255" s="55">
        <f t="shared" si="2514"/>
        <v>218739.5</v>
      </c>
      <c r="OQ1255" s="55">
        <f t="shared" si="2514"/>
        <v>218739.5</v>
      </c>
      <c r="OR1255" s="55">
        <f t="shared" si="2514"/>
        <v>0</v>
      </c>
      <c r="OS1255" s="55">
        <f t="shared" si="2514"/>
        <v>0</v>
      </c>
      <c r="OT1255" s="55">
        <f t="shared" si="2514"/>
        <v>0</v>
      </c>
      <c r="OU1255" s="55">
        <f t="shared" si="2514"/>
        <v>36720</v>
      </c>
      <c r="OV1255" s="55">
        <f t="shared" si="2514"/>
        <v>36720</v>
      </c>
      <c r="OW1255" s="55">
        <f t="shared" si="2514"/>
        <v>36720</v>
      </c>
      <c r="OX1255" s="55">
        <f t="shared" si="2514"/>
        <v>79682.399999999994</v>
      </c>
      <c r="OY1255" s="55">
        <f t="shared" si="2514"/>
        <v>82252.800000000003</v>
      </c>
      <c r="OZ1255" s="55">
        <f t="shared" si="2514"/>
        <v>82252.800000000003</v>
      </c>
      <c r="PA1255" s="55">
        <f t="shared" si="2514"/>
        <v>0</v>
      </c>
      <c r="PB1255" s="55">
        <f t="shared" si="2514"/>
        <v>0</v>
      </c>
      <c r="PC1255" s="55">
        <f t="shared" si="2514"/>
        <v>0</v>
      </c>
      <c r="PD1255" s="96" t="s">
        <v>216</v>
      </c>
      <c r="PE1255" s="96" t="s">
        <v>216</v>
      </c>
      <c r="PF1255" s="96" t="s">
        <v>216</v>
      </c>
      <c r="PG1255" s="96" t="s">
        <v>216</v>
      </c>
      <c r="PH1255" s="96" t="s">
        <v>216</v>
      </c>
      <c r="PI1255" s="96" t="s">
        <v>216</v>
      </c>
      <c r="PJ1255" s="55">
        <f t="shared" ref="PJ1255:PX1255" si="2515">SUM(PJ1256:PJ1262)</f>
        <v>87760.8</v>
      </c>
      <c r="PK1255" s="55">
        <f t="shared" si="2515"/>
        <v>90331.199999999997</v>
      </c>
      <c r="PL1255" s="55">
        <f t="shared" si="2515"/>
        <v>90331.199999999997</v>
      </c>
      <c r="PM1255" s="55">
        <f t="shared" si="2515"/>
        <v>0</v>
      </c>
      <c r="PN1255" s="55">
        <f t="shared" si="2515"/>
        <v>0</v>
      </c>
      <c r="PO1255" s="55">
        <f t="shared" si="2515"/>
        <v>0</v>
      </c>
      <c r="PP1255" s="55">
        <f t="shared" si="2515"/>
        <v>361463</v>
      </c>
      <c r="PQ1255" s="55">
        <f t="shared" si="2515"/>
        <v>361463</v>
      </c>
      <c r="PR1255" s="55">
        <f t="shared" si="2515"/>
        <v>361463</v>
      </c>
      <c r="PS1255" s="55">
        <f t="shared" si="2515"/>
        <v>959998.87</v>
      </c>
      <c r="PT1255" s="55">
        <f t="shared" si="2515"/>
        <v>990824.88</v>
      </c>
      <c r="PU1255" s="55">
        <f t="shared" si="2515"/>
        <v>990824.88</v>
      </c>
      <c r="PV1255" s="55">
        <f t="shared" si="2515"/>
        <v>0</v>
      </c>
      <c r="PW1255" s="55">
        <f t="shared" si="2515"/>
        <v>0</v>
      </c>
      <c r="PX1255" s="55">
        <f t="shared" si="2515"/>
        <v>0</v>
      </c>
      <c r="PY1255" s="96" t="s">
        <v>216</v>
      </c>
      <c r="PZ1255" s="96" t="s">
        <v>216</v>
      </c>
      <c r="QA1255" s="96" t="s">
        <v>216</v>
      </c>
      <c r="QB1255" s="96" t="s">
        <v>216</v>
      </c>
      <c r="QC1255" s="96" t="s">
        <v>216</v>
      </c>
      <c r="QD1255" s="96" t="s">
        <v>216</v>
      </c>
      <c r="QE1255" s="55">
        <f t="shared" ref="QE1255:QS1255" si="2516">SUM(QE1256:QE1262)</f>
        <v>460273.28</v>
      </c>
      <c r="QF1255" s="55">
        <f t="shared" si="2516"/>
        <v>474355.41</v>
      </c>
      <c r="QG1255" s="55">
        <f t="shared" si="2516"/>
        <v>474355.41</v>
      </c>
      <c r="QH1255" s="55">
        <f t="shared" si="2516"/>
        <v>0</v>
      </c>
      <c r="QI1255" s="55">
        <f t="shared" si="2516"/>
        <v>0</v>
      </c>
      <c r="QJ1255" s="55">
        <f t="shared" si="2516"/>
        <v>0</v>
      </c>
      <c r="QK1255" s="55">
        <f t="shared" si="2516"/>
        <v>70875</v>
      </c>
      <c r="QL1255" s="55">
        <f t="shared" si="2516"/>
        <v>70875</v>
      </c>
      <c r="QM1255" s="55">
        <f t="shared" si="2516"/>
        <v>70875</v>
      </c>
      <c r="QN1255" s="55">
        <f t="shared" si="2516"/>
        <v>153798.75</v>
      </c>
      <c r="QO1255" s="55">
        <f t="shared" si="2516"/>
        <v>158760</v>
      </c>
      <c r="QP1255" s="55">
        <f t="shared" si="2516"/>
        <v>158760</v>
      </c>
      <c r="QQ1255" s="55">
        <f t="shared" si="2516"/>
        <v>0</v>
      </c>
      <c r="QR1255" s="55">
        <f t="shared" si="2516"/>
        <v>0</v>
      </c>
      <c r="QS1255" s="55">
        <f t="shared" si="2516"/>
        <v>0</v>
      </c>
      <c r="QT1255" s="96" t="s">
        <v>216</v>
      </c>
      <c r="QU1255" s="96" t="s">
        <v>216</v>
      </c>
      <c r="QV1255" s="96" t="s">
        <v>216</v>
      </c>
      <c r="QW1255" s="96" t="s">
        <v>216</v>
      </c>
      <c r="QX1255" s="96" t="s">
        <v>216</v>
      </c>
      <c r="QY1255" s="96" t="s">
        <v>216</v>
      </c>
      <c r="QZ1255" s="55">
        <f t="shared" ref="QZ1255:RN1255" si="2517">SUM(QZ1256:QZ1262)</f>
        <v>109856.25</v>
      </c>
      <c r="RA1255" s="55">
        <f t="shared" si="2517"/>
        <v>113400</v>
      </c>
      <c r="RB1255" s="55">
        <f t="shared" si="2517"/>
        <v>113400</v>
      </c>
      <c r="RC1255" s="55">
        <f t="shared" si="2517"/>
        <v>0</v>
      </c>
      <c r="RD1255" s="55">
        <f t="shared" si="2517"/>
        <v>0</v>
      </c>
      <c r="RE1255" s="55">
        <f t="shared" si="2517"/>
        <v>0</v>
      </c>
      <c r="RF1255" s="55">
        <f t="shared" si="2517"/>
        <v>58100</v>
      </c>
      <c r="RG1255" s="55">
        <f t="shared" si="2517"/>
        <v>58100</v>
      </c>
      <c r="RH1255" s="55">
        <f t="shared" si="2517"/>
        <v>58100</v>
      </c>
      <c r="RI1255" s="55">
        <f t="shared" si="2517"/>
        <v>125405</v>
      </c>
      <c r="RJ1255" s="55">
        <f t="shared" si="2517"/>
        <v>129337.60000000001</v>
      </c>
      <c r="RK1255" s="55">
        <f t="shared" si="2517"/>
        <v>129337.60000000001</v>
      </c>
      <c r="RL1255" s="55">
        <f t="shared" si="2517"/>
        <v>0</v>
      </c>
      <c r="RM1255" s="55">
        <f t="shared" si="2517"/>
        <v>0</v>
      </c>
      <c r="RN1255" s="55">
        <f t="shared" si="2517"/>
        <v>0</v>
      </c>
      <c r="RO1255" s="96" t="s">
        <v>216</v>
      </c>
      <c r="RP1255" s="96" t="s">
        <v>216</v>
      </c>
      <c r="RQ1255" s="96" t="s">
        <v>216</v>
      </c>
      <c r="RR1255" s="96" t="s">
        <v>216</v>
      </c>
      <c r="RS1255" s="96" t="s">
        <v>216</v>
      </c>
      <c r="RT1255" s="96" t="s">
        <v>216</v>
      </c>
      <c r="RU1255" s="55">
        <f t="shared" ref="RU1255:SI1255" si="2518">SUM(RU1256:RU1262)</f>
        <v>131661.6</v>
      </c>
      <c r="RV1255" s="55">
        <f t="shared" si="2518"/>
        <v>135728.6</v>
      </c>
      <c r="RW1255" s="55">
        <f t="shared" si="2518"/>
        <v>135728.6</v>
      </c>
      <c r="RX1255" s="55">
        <f t="shared" si="2518"/>
        <v>0</v>
      </c>
      <c r="RY1255" s="55">
        <f t="shared" si="2518"/>
        <v>0</v>
      </c>
      <c r="RZ1255" s="55">
        <f t="shared" si="2518"/>
        <v>0</v>
      </c>
      <c r="SA1255" s="55">
        <f t="shared" si="2518"/>
        <v>5828</v>
      </c>
      <c r="SB1255" s="55">
        <f t="shared" si="2518"/>
        <v>5828</v>
      </c>
      <c r="SC1255" s="55">
        <f t="shared" si="2518"/>
        <v>5828</v>
      </c>
      <c r="SD1255" s="55">
        <f t="shared" si="2518"/>
        <v>14650.16</v>
      </c>
      <c r="SE1255" s="55">
        <f t="shared" si="2518"/>
        <v>15114.82</v>
      </c>
      <c r="SF1255" s="55">
        <f t="shared" si="2518"/>
        <v>15114.82</v>
      </c>
      <c r="SG1255" s="55">
        <f t="shared" si="2518"/>
        <v>0</v>
      </c>
      <c r="SH1255" s="55">
        <f t="shared" si="2518"/>
        <v>0</v>
      </c>
      <c r="SI1255" s="55">
        <f t="shared" si="2518"/>
        <v>0</v>
      </c>
      <c r="SJ1255" s="96" t="s">
        <v>216</v>
      </c>
      <c r="SK1255" s="96" t="s">
        <v>216</v>
      </c>
      <c r="SL1255" s="96" t="s">
        <v>216</v>
      </c>
      <c r="SM1255" s="96" t="s">
        <v>216</v>
      </c>
      <c r="SN1255" s="96" t="s">
        <v>216</v>
      </c>
      <c r="SO1255" s="96" t="s">
        <v>216</v>
      </c>
      <c r="SP1255" s="55">
        <f t="shared" ref="SP1255:TD1255" si="2519">SUM(SP1256:SP1262)</f>
        <v>51498.44</v>
      </c>
      <c r="SQ1255" s="55">
        <f t="shared" si="2519"/>
        <v>53182.239999999998</v>
      </c>
      <c r="SR1255" s="55">
        <f t="shared" si="2519"/>
        <v>53182.239999999998</v>
      </c>
      <c r="SS1255" s="55">
        <f t="shared" si="2519"/>
        <v>0</v>
      </c>
      <c r="ST1255" s="55">
        <f t="shared" si="2519"/>
        <v>0</v>
      </c>
      <c r="SU1255" s="55">
        <f t="shared" si="2519"/>
        <v>0</v>
      </c>
      <c r="SV1255" s="55">
        <f t="shared" si="2519"/>
        <v>38430</v>
      </c>
      <c r="SW1255" s="55">
        <f t="shared" si="2519"/>
        <v>38430</v>
      </c>
      <c r="SX1255" s="55">
        <f t="shared" si="2519"/>
        <v>38430</v>
      </c>
      <c r="SY1255" s="55">
        <f t="shared" si="2519"/>
        <v>107433.9</v>
      </c>
      <c r="SZ1255" s="55">
        <f t="shared" si="2519"/>
        <v>110804.4</v>
      </c>
      <c r="TA1255" s="55">
        <f t="shared" si="2519"/>
        <v>110804.4</v>
      </c>
      <c r="TB1255" s="55">
        <f t="shared" si="2519"/>
        <v>0</v>
      </c>
      <c r="TC1255" s="55">
        <f t="shared" si="2519"/>
        <v>0</v>
      </c>
      <c r="TD1255" s="55">
        <f t="shared" si="2519"/>
        <v>0</v>
      </c>
      <c r="TE1255" s="96" t="s">
        <v>216</v>
      </c>
      <c r="TF1255" s="96" t="s">
        <v>216</v>
      </c>
      <c r="TG1255" s="96" t="s">
        <v>216</v>
      </c>
      <c r="TH1255" s="96" t="s">
        <v>216</v>
      </c>
      <c r="TI1255" s="96" t="s">
        <v>216</v>
      </c>
      <c r="TJ1255" s="96" t="s">
        <v>216</v>
      </c>
      <c r="TK1255" s="55">
        <f t="shared" ref="TK1255:TY1255" si="2520">SUM(TK1256:TK1262)</f>
        <v>81553.5</v>
      </c>
      <c r="TL1255" s="55">
        <f t="shared" si="2520"/>
        <v>84155.4</v>
      </c>
      <c r="TM1255" s="55">
        <f t="shared" si="2520"/>
        <v>84155.4</v>
      </c>
      <c r="TN1255" s="55">
        <f t="shared" si="2520"/>
        <v>0</v>
      </c>
      <c r="TO1255" s="55">
        <f t="shared" si="2520"/>
        <v>0</v>
      </c>
      <c r="TP1255" s="55">
        <f t="shared" si="2520"/>
        <v>0</v>
      </c>
      <c r="TQ1255" s="55">
        <f t="shared" si="2520"/>
        <v>108675</v>
      </c>
      <c r="TR1255" s="55">
        <f t="shared" si="2520"/>
        <v>108675</v>
      </c>
      <c r="TS1255" s="55">
        <f t="shared" si="2520"/>
        <v>108675</v>
      </c>
      <c r="TT1255" s="55">
        <f t="shared" si="2520"/>
        <v>245841.75</v>
      </c>
      <c r="TU1255" s="55">
        <f t="shared" si="2520"/>
        <v>253732.5</v>
      </c>
      <c r="TV1255" s="55">
        <f t="shared" si="2520"/>
        <v>253732.5</v>
      </c>
      <c r="TW1255" s="55">
        <f t="shared" si="2520"/>
        <v>0</v>
      </c>
      <c r="TX1255" s="55">
        <f t="shared" si="2520"/>
        <v>0</v>
      </c>
      <c r="TY1255" s="55">
        <f t="shared" si="2520"/>
        <v>0</v>
      </c>
      <c r="TZ1255" s="96" t="s">
        <v>216</v>
      </c>
      <c r="UA1255" s="96" t="s">
        <v>216</v>
      </c>
      <c r="UB1255" s="96" t="s">
        <v>216</v>
      </c>
      <c r="UC1255" s="96" t="s">
        <v>216</v>
      </c>
      <c r="UD1255" s="96" t="s">
        <v>216</v>
      </c>
      <c r="UE1255" s="96" t="s">
        <v>216</v>
      </c>
      <c r="UF1255" s="55">
        <f t="shared" ref="UF1255:UT1255" si="2521">SUM(UF1256:UF1262)</f>
        <v>168824.25</v>
      </c>
      <c r="UG1255" s="55">
        <f t="shared" si="2521"/>
        <v>174447</v>
      </c>
      <c r="UH1255" s="55">
        <f t="shared" si="2521"/>
        <v>174447</v>
      </c>
      <c r="UI1255" s="55">
        <f t="shared" si="2521"/>
        <v>0</v>
      </c>
      <c r="UJ1255" s="55">
        <f t="shared" si="2521"/>
        <v>0</v>
      </c>
      <c r="UK1255" s="55">
        <f t="shared" si="2521"/>
        <v>0</v>
      </c>
      <c r="UL1255" s="55">
        <f t="shared" si="2521"/>
        <v>375272</v>
      </c>
      <c r="UM1255" s="55">
        <f t="shared" si="2521"/>
        <v>375272</v>
      </c>
      <c r="UN1255" s="55">
        <f t="shared" si="2521"/>
        <v>375272</v>
      </c>
      <c r="UO1255" s="55">
        <f t="shared" si="2521"/>
        <v>820675.8</v>
      </c>
      <c r="UP1255" s="55">
        <f t="shared" si="2521"/>
        <v>844183.02</v>
      </c>
      <c r="UQ1255" s="55">
        <f t="shared" si="2521"/>
        <v>844183.02</v>
      </c>
      <c r="UR1255" s="55">
        <f t="shared" si="2521"/>
        <v>0</v>
      </c>
      <c r="US1255" s="55">
        <f t="shared" si="2521"/>
        <v>0</v>
      </c>
      <c r="UT1255" s="55">
        <f t="shared" si="2521"/>
        <v>0</v>
      </c>
      <c r="UU1255" s="96" t="s">
        <v>216</v>
      </c>
      <c r="UV1255" s="96" t="s">
        <v>216</v>
      </c>
      <c r="UW1255" s="96" t="s">
        <v>216</v>
      </c>
      <c r="UX1255" s="96" t="s">
        <v>216</v>
      </c>
      <c r="UY1255" s="96" t="s">
        <v>216</v>
      </c>
      <c r="UZ1255" s="96" t="s">
        <v>216</v>
      </c>
      <c r="VA1255" s="55">
        <f t="shared" ref="VA1255:VO1255" si="2522">SUM(VA1256:VA1262)</f>
        <v>538056.28</v>
      </c>
      <c r="VB1255" s="55">
        <f t="shared" si="2522"/>
        <v>553823.12</v>
      </c>
      <c r="VC1255" s="55">
        <f t="shared" si="2522"/>
        <v>553823.12</v>
      </c>
      <c r="VD1255" s="55">
        <f t="shared" si="2522"/>
        <v>0</v>
      </c>
      <c r="VE1255" s="55">
        <f t="shared" si="2522"/>
        <v>0</v>
      </c>
      <c r="VF1255" s="55">
        <f t="shared" si="2522"/>
        <v>0</v>
      </c>
      <c r="VG1255" s="55">
        <f t="shared" si="2522"/>
        <v>39375</v>
      </c>
      <c r="VH1255" s="55">
        <f t="shared" si="2522"/>
        <v>39375</v>
      </c>
      <c r="VI1255" s="55">
        <f t="shared" si="2522"/>
        <v>39375</v>
      </c>
      <c r="VJ1255" s="55">
        <f t="shared" si="2522"/>
        <v>127181.25</v>
      </c>
      <c r="VK1255" s="55">
        <f t="shared" si="2522"/>
        <v>131118.75</v>
      </c>
      <c r="VL1255" s="55">
        <f t="shared" si="2522"/>
        <v>131118.75</v>
      </c>
      <c r="VM1255" s="55">
        <f t="shared" si="2522"/>
        <v>0</v>
      </c>
      <c r="VN1255" s="55">
        <f t="shared" si="2522"/>
        <v>0</v>
      </c>
      <c r="VO1255" s="55">
        <f t="shared" si="2522"/>
        <v>0</v>
      </c>
      <c r="VP1255" s="96" t="s">
        <v>216</v>
      </c>
      <c r="VQ1255" s="96" t="s">
        <v>216</v>
      </c>
      <c r="VR1255" s="96" t="s">
        <v>216</v>
      </c>
      <c r="VS1255" s="96" t="s">
        <v>216</v>
      </c>
      <c r="VT1255" s="96" t="s">
        <v>216</v>
      </c>
      <c r="VU1255" s="96" t="s">
        <v>216</v>
      </c>
      <c r="VV1255" s="55">
        <f t="shared" ref="VV1255:WJ1255" si="2523">SUM(VV1256:VV1262)</f>
        <v>94106.25</v>
      </c>
      <c r="VW1255" s="55">
        <f t="shared" si="2523"/>
        <v>96862.5</v>
      </c>
      <c r="VX1255" s="55">
        <f t="shared" si="2523"/>
        <v>96862.5</v>
      </c>
      <c r="VY1255" s="55">
        <f t="shared" si="2523"/>
        <v>0</v>
      </c>
      <c r="VZ1255" s="55">
        <f t="shared" si="2523"/>
        <v>0</v>
      </c>
      <c r="WA1255" s="55">
        <f t="shared" si="2523"/>
        <v>0</v>
      </c>
      <c r="WB1255" s="55">
        <f t="shared" si="2523"/>
        <v>0</v>
      </c>
      <c r="WC1255" s="55">
        <f t="shared" si="2523"/>
        <v>0</v>
      </c>
      <c r="WD1255" s="55">
        <f t="shared" si="2523"/>
        <v>0</v>
      </c>
      <c r="WE1255" s="55">
        <f t="shared" si="2523"/>
        <v>0</v>
      </c>
      <c r="WF1255" s="55">
        <f t="shared" si="2523"/>
        <v>0</v>
      </c>
      <c r="WG1255" s="55">
        <f t="shared" si="2523"/>
        <v>0</v>
      </c>
      <c r="WH1255" s="55">
        <f t="shared" si="2523"/>
        <v>0</v>
      </c>
      <c r="WI1255" s="55">
        <f t="shared" si="2523"/>
        <v>0</v>
      </c>
      <c r="WJ1255" s="55">
        <f t="shared" si="2523"/>
        <v>0</v>
      </c>
      <c r="WK1255" s="96" t="s">
        <v>216</v>
      </c>
      <c r="WL1255" s="96" t="s">
        <v>216</v>
      </c>
      <c r="WM1255" s="96" t="s">
        <v>216</v>
      </c>
      <c r="WN1255" s="96" t="s">
        <v>216</v>
      </c>
      <c r="WO1255" s="96" t="s">
        <v>216</v>
      </c>
      <c r="WP1255" s="96" t="s">
        <v>216</v>
      </c>
      <c r="WQ1255" s="55">
        <f t="shared" ref="WQ1255:XE1255" si="2524">SUM(WQ1256:WQ1262)</f>
        <v>0</v>
      </c>
      <c r="WR1255" s="55">
        <f t="shared" si="2524"/>
        <v>0</v>
      </c>
      <c r="WS1255" s="55">
        <f t="shared" si="2524"/>
        <v>0</v>
      </c>
      <c r="WT1255" s="55">
        <f t="shared" si="2524"/>
        <v>0</v>
      </c>
      <c r="WU1255" s="55">
        <f t="shared" si="2524"/>
        <v>0</v>
      </c>
      <c r="WV1255" s="55">
        <f t="shared" si="2524"/>
        <v>0</v>
      </c>
      <c r="WW1255" s="55">
        <f t="shared" si="2524"/>
        <v>0</v>
      </c>
      <c r="WX1255" s="55">
        <f t="shared" si="2524"/>
        <v>0</v>
      </c>
      <c r="WY1255" s="55">
        <f t="shared" si="2524"/>
        <v>0</v>
      </c>
      <c r="WZ1255" s="55">
        <f t="shared" si="2524"/>
        <v>0</v>
      </c>
      <c r="XA1255" s="55">
        <f t="shared" si="2524"/>
        <v>0</v>
      </c>
      <c r="XB1255" s="55">
        <f t="shared" si="2524"/>
        <v>0</v>
      </c>
      <c r="XC1255" s="55">
        <f t="shared" si="2524"/>
        <v>0</v>
      </c>
      <c r="XD1255" s="55">
        <f t="shared" si="2524"/>
        <v>0</v>
      </c>
      <c r="XE1255" s="55">
        <f t="shared" si="2524"/>
        <v>0</v>
      </c>
      <c r="XF1255" s="96" t="s">
        <v>216</v>
      </c>
      <c r="XG1255" s="96" t="s">
        <v>216</v>
      </c>
      <c r="XH1255" s="96" t="s">
        <v>216</v>
      </c>
      <c r="XI1255" s="96" t="s">
        <v>216</v>
      </c>
      <c r="XJ1255" s="96" t="s">
        <v>216</v>
      </c>
      <c r="XK1255" s="96" t="s">
        <v>216</v>
      </c>
      <c r="XL1255" s="55">
        <f t="shared" ref="XL1255:XZ1255" si="2525">SUM(XL1256:XL1262)</f>
        <v>0</v>
      </c>
      <c r="XM1255" s="55">
        <f t="shared" si="2525"/>
        <v>0</v>
      </c>
      <c r="XN1255" s="55">
        <f t="shared" si="2525"/>
        <v>0</v>
      </c>
      <c r="XO1255" s="55">
        <f t="shared" si="2525"/>
        <v>0</v>
      </c>
      <c r="XP1255" s="55">
        <f t="shared" si="2525"/>
        <v>0</v>
      </c>
      <c r="XQ1255" s="55">
        <f t="shared" si="2525"/>
        <v>0</v>
      </c>
      <c r="XR1255" s="55">
        <f t="shared" si="2525"/>
        <v>0</v>
      </c>
      <c r="XS1255" s="55">
        <f t="shared" si="2525"/>
        <v>0</v>
      </c>
      <c r="XT1255" s="55">
        <f t="shared" si="2525"/>
        <v>0</v>
      </c>
      <c r="XU1255" s="55">
        <f t="shared" si="2525"/>
        <v>0</v>
      </c>
      <c r="XV1255" s="55">
        <f t="shared" si="2525"/>
        <v>0</v>
      </c>
      <c r="XW1255" s="55">
        <f t="shared" si="2525"/>
        <v>0</v>
      </c>
      <c r="XX1255" s="55">
        <f t="shared" si="2525"/>
        <v>0</v>
      </c>
      <c r="XY1255" s="55">
        <f t="shared" si="2525"/>
        <v>0</v>
      </c>
      <c r="XZ1255" s="55">
        <f t="shared" si="2525"/>
        <v>0</v>
      </c>
      <c r="YA1255" s="96" t="s">
        <v>216</v>
      </c>
      <c r="YB1255" s="96" t="s">
        <v>216</v>
      </c>
      <c r="YC1255" s="96" t="s">
        <v>216</v>
      </c>
      <c r="YD1255" s="96" t="s">
        <v>216</v>
      </c>
      <c r="YE1255" s="96" t="s">
        <v>216</v>
      </c>
      <c r="YF1255" s="96" t="s">
        <v>216</v>
      </c>
      <c r="YG1255" s="55">
        <f t="shared" ref="YG1255:YU1255" si="2526">SUM(YG1256:YG1262)</f>
        <v>0</v>
      </c>
      <c r="YH1255" s="55">
        <f t="shared" si="2526"/>
        <v>0</v>
      </c>
      <c r="YI1255" s="55">
        <f t="shared" si="2526"/>
        <v>0</v>
      </c>
      <c r="YJ1255" s="55">
        <f t="shared" si="2526"/>
        <v>0</v>
      </c>
      <c r="YK1255" s="55">
        <f t="shared" si="2526"/>
        <v>0</v>
      </c>
      <c r="YL1255" s="55">
        <f t="shared" si="2526"/>
        <v>0</v>
      </c>
      <c r="YM1255" s="55">
        <f t="shared" si="2526"/>
        <v>1769842</v>
      </c>
      <c r="YN1255" s="55">
        <f t="shared" si="2526"/>
        <v>1769842</v>
      </c>
      <c r="YO1255" s="55">
        <f t="shared" si="2526"/>
        <v>1769842</v>
      </c>
      <c r="YP1255" s="55">
        <f t="shared" si="2526"/>
        <v>4701877.3600000003</v>
      </c>
      <c r="YQ1255" s="55">
        <f t="shared" si="2526"/>
        <v>4847611.75</v>
      </c>
      <c r="YR1255" s="55">
        <f t="shared" si="2526"/>
        <v>4847611.75</v>
      </c>
      <c r="YS1255" s="55">
        <f t="shared" si="2526"/>
        <v>0</v>
      </c>
      <c r="YT1255" s="55">
        <f t="shared" si="2526"/>
        <v>0</v>
      </c>
      <c r="YU1255" s="55">
        <f t="shared" si="2526"/>
        <v>0</v>
      </c>
      <c r="YV1255" s="96" t="s">
        <v>216</v>
      </c>
      <c r="YW1255" s="96" t="s">
        <v>216</v>
      </c>
      <c r="YX1255" s="96" t="s">
        <v>216</v>
      </c>
      <c r="YY1255" s="96" t="s">
        <v>216</v>
      </c>
      <c r="YZ1255" s="96" t="s">
        <v>216</v>
      </c>
      <c r="ZA1255" s="96" t="s">
        <v>216</v>
      </c>
      <c r="ZB1255" s="55">
        <f t="shared" ref="ZB1255:ZG1255" si="2527">SUM(ZB1256:ZB1262)</f>
        <v>4701877.3600000003</v>
      </c>
      <c r="ZC1255" s="55">
        <f t="shared" si="2527"/>
        <v>4848839.8899999997</v>
      </c>
      <c r="ZD1255" s="55">
        <f t="shared" si="2527"/>
        <v>4848839.8899999997</v>
      </c>
      <c r="ZE1255" s="55">
        <f t="shared" si="2527"/>
        <v>0</v>
      </c>
      <c r="ZF1255" s="55">
        <f t="shared" si="2527"/>
        <v>0</v>
      </c>
      <c r="ZG1255" s="55">
        <f t="shared" si="2527"/>
        <v>0</v>
      </c>
    </row>
    <row r="1256" spans="1:683">
      <c r="A1256" s="8" t="s">
        <v>109</v>
      </c>
      <c r="B1256" s="85" t="s">
        <v>161</v>
      </c>
      <c r="C1256" s="5"/>
      <c r="D1256" s="116"/>
      <c r="E1256" s="74"/>
      <c r="F1256" s="36">
        <f>F70</f>
        <v>6.59</v>
      </c>
      <c r="G1256" s="36">
        <f t="shared" ref="G1256:H1256" si="2528">G70</f>
        <v>6.81</v>
      </c>
      <c r="H1256" s="36">
        <f t="shared" si="2528"/>
        <v>6.81</v>
      </c>
      <c r="I1256" s="23"/>
      <c r="J1256" s="23"/>
      <c r="K1256" s="23"/>
      <c r="L1256" s="28"/>
      <c r="M1256" s="28"/>
      <c r="N1256" s="28"/>
      <c r="O1256" s="23">
        <f t="shared" ref="O1256:O1262" si="2529">$F1256*L1256</f>
        <v>0</v>
      </c>
      <c r="P1256" s="23">
        <f t="shared" ref="P1256:P1262" si="2530">$G1256*M1256</f>
        <v>0</v>
      </c>
      <c r="Q1256" s="23">
        <f t="shared" ref="Q1256:Q1262" si="2531">$H1256*N1256</f>
        <v>0</v>
      </c>
      <c r="R1256" s="23">
        <f t="shared" ref="R1256:R1262" si="2532">$I1256*L1256</f>
        <v>0</v>
      </c>
      <c r="S1256" s="23">
        <f t="shared" ref="S1256:S1262" si="2533">$J1256*M1256</f>
        <v>0</v>
      </c>
      <c r="T1256" s="23">
        <f t="shared" ref="T1256:T1262" si="2534">$K1256*N1256</f>
        <v>0</v>
      </c>
      <c r="U1256" s="23">
        <f>$F1256*U$1265</f>
        <v>16.11</v>
      </c>
      <c r="V1256" s="23">
        <f>$G1256*V$1265</f>
        <v>16.66</v>
      </c>
      <c r="W1256" s="23">
        <f>$H1256*W$1265</f>
        <v>16.66</v>
      </c>
      <c r="X1256" s="23">
        <f>$I1256*X$1265</f>
        <v>0</v>
      </c>
      <c r="Y1256" s="23">
        <f>$J1256*Y$1265</f>
        <v>0</v>
      </c>
      <c r="Z1256" s="23">
        <f>$K1256*Z$1265</f>
        <v>0</v>
      </c>
      <c r="AA1256" s="23">
        <f t="shared" ref="AA1256:AC1262" si="2535">L1256*U1256</f>
        <v>0</v>
      </c>
      <c r="AB1256" s="23">
        <f t="shared" si="2535"/>
        <v>0</v>
      </c>
      <c r="AC1256" s="23">
        <f t="shared" si="2535"/>
        <v>0</v>
      </c>
      <c r="AD1256" s="23">
        <f t="shared" ref="AD1256:AF1262" si="2536">L1256*X1256</f>
        <v>0</v>
      </c>
      <c r="AE1256" s="23">
        <f t="shared" si="2536"/>
        <v>0</v>
      </c>
      <c r="AF1256" s="23">
        <f t="shared" si="2536"/>
        <v>0</v>
      </c>
      <c r="AG1256" s="28"/>
      <c r="AH1256" s="28"/>
      <c r="AI1256" s="28"/>
      <c r="AJ1256" s="23">
        <f t="shared" ref="AJ1256:AJ1262" si="2537">$F1256*AG1256</f>
        <v>0</v>
      </c>
      <c r="AK1256" s="23">
        <f t="shared" ref="AK1256:AK1262" si="2538">$G1256*AH1256</f>
        <v>0</v>
      </c>
      <c r="AL1256" s="23">
        <f t="shared" ref="AL1256:AL1262" si="2539">$H1256*AI1256</f>
        <v>0</v>
      </c>
      <c r="AM1256" s="23">
        <f t="shared" ref="AM1256:AM1262" si="2540">$I1256*AG1256</f>
        <v>0</v>
      </c>
      <c r="AN1256" s="23">
        <f t="shared" ref="AN1256:AN1262" si="2541">$J1256*AH1256</f>
        <v>0</v>
      </c>
      <c r="AO1256" s="23">
        <f t="shared" ref="AO1256:AO1262" si="2542">$K1256*AI1256</f>
        <v>0</v>
      </c>
      <c r="AP1256" s="23">
        <f>$F1256*AP$1265</f>
        <v>3.59</v>
      </c>
      <c r="AQ1256" s="23">
        <f>$G1256*AQ$1265</f>
        <v>3.71</v>
      </c>
      <c r="AR1256" s="23">
        <f>$H1256*AR$1265</f>
        <v>3.71</v>
      </c>
      <c r="AS1256" s="23">
        <f>$I1256*AS$1265</f>
        <v>0</v>
      </c>
      <c r="AT1256" s="23">
        <f>$J1256*AT$1265</f>
        <v>0</v>
      </c>
      <c r="AU1256" s="23">
        <f>$K1256*AU$1265</f>
        <v>0</v>
      </c>
      <c r="AV1256" s="23">
        <f t="shared" ref="AV1256:AX1262" si="2543">AG1256*AP1256</f>
        <v>0</v>
      </c>
      <c r="AW1256" s="23">
        <f t="shared" si="2543"/>
        <v>0</v>
      </c>
      <c r="AX1256" s="23">
        <f t="shared" si="2543"/>
        <v>0</v>
      </c>
      <c r="AY1256" s="23">
        <f t="shared" ref="AY1256:BA1262" si="2544">AG1256*AS1256</f>
        <v>0</v>
      </c>
      <c r="AZ1256" s="23">
        <f t="shared" si="2544"/>
        <v>0</v>
      </c>
      <c r="BA1256" s="23">
        <f t="shared" si="2544"/>
        <v>0</v>
      </c>
      <c r="BB1256" s="28"/>
      <c r="BC1256" s="28"/>
      <c r="BD1256" s="28"/>
      <c r="BE1256" s="23">
        <f t="shared" ref="BE1256:BE1262" si="2545">$F1256*BB1256</f>
        <v>0</v>
      </c>
      <c r="BF1256" s="23">
        <f t="shared" ref="BF1256:BF1262" si="2546">$G1256*BC1256</f>
        <v>0</v>
      </c>
      <c r="BG1256" s="23">
        <f t="shared" ref="BG1256:BG1262" si="2547">$H1256*BD1256</f>
        <v>0</v>
      </c>
      <c r="BH1256" s="23">
        <f t="shared" ref="BH1256:BH1262" si="2548">$I1256*BB1256</f>
        <v>0</v>
      </c>
      <c r="BI1256" s="23">
        <f t="shared" ref="BI1256:BI1262" si="2549">$J1256*BC1256</f>
        <v>0</v>
      </c>
      <c r="BJ1256" s="23">
        <f t="shared" ref="BJ1256:BJ1262" si="2550">$K1256*BD1256</f>
        <v>0</v>
      </c>
      <c r="BK1256" s="23">
        <f>$F1256*BK$1265</f>
        <v>8.07</v>
      </c>
      <c r="BL1256" s="23">
        <f>$G1256*BL$1265</f>
        <v>8.34</v>
      </c>
      <c r="BM1256" s="23">
        <f>$H1256*BM$1265</f>
        <v>8.34</v>
      </c>
      <c r="BN1256" s="23">
        <f>$I1256*BN$1265</f>
        <v>0</v>
      </c>
      <c r="BO1256" s="23">
        <f>$J1256*BO$1265</f>
        <v>0</v>
      </c>
      <c r="BP1256" s="23">
        <f>$K1256*BP$1265</f>
        <v>0</v>
      </c>
      <c r="BQ1256" s="23">
        <f t="shared" ref="BQ1256:BS1262" si="2551">BB1256*BK1256</f>
        <v>0</v>
      </c>
      <c r="BR1256" s="23">
        <f t="shared" si="2551"/>
        <v>0</v>
      </c>
      <c r="BS1256" s="23">
        <f t="shared" si="2551"/>
        <v>0</v>
      </c>
      <c r="BT1256" s="23">
        <f t="shared" ref="BT1256:BV1262" si="2552">BB1256*BN1256</f>
        <v>0</v>
      </c>
      <c r="BU1256" s="23">
        <f t="shared" si="2552"/>
        <v>0</v>
      </c>
      <c r="BV1256" s="23">
        <f t="shared" si="2552"/>
        <v>0</v>
      </c>
      <c r="BW1256" s="107"/>
      <c r="BX1256" s="107"/>
      <c r="BY1256" s="107"/>
      <c r="BZ1256" s="23">
        <f t="shared" ref="BZ1256:BZ1262" si="2553">$F1256*BW1256</f>
        <v>0</v>
      </c>
      <c r="CA1256" s="23">
        <f t="shared" ref="CA1256:CA1262" si="2554">$G1256*BX1256</f>
        <v>0</v>
      </c>
      <c r="CB1256" s="23">
        <f t="shared" ref="CB1256:CB1262" si="2555">$H1256*BY1256</f>
        <v>0</v>
      </c>
      <c r="CC1256" s="23">
        <f t="shared" ref="CC1256:CC1262" si="2556">$I1256*BW1256</f>
        <v>0</v>
      </c>
      <c r="CD1256" s="23">
        <f t="shared" ref="CD1256:CD1262" si="2557">$J1256*BX1256</f>
        <v>0</v>
      </c>
      <c r="CE1256" s="23">
        <f t="shared" ref="CE1256:CE1262" si="2558">$K1256*BY1256</f>
        <v>0</v>
      </c>
      <c r="CF1256" s="23">
        <f>$F1256*CF$1265</f>
        <v>21.11</v>
      </c>
      <c r="CG1256" s="23">
        <f>$G1256*CG$1265</f>
        <v>21.81</v>
      </c>
      <c r="CH1256" s="23">
        <f>$H1256*CH$1265</f>
        <v>21.81</v>
      </c>
      <c r="CI1256" s="23">
        <f>$I1256*CI$1265</f>
        <v>0</v>
      </c>
      <c r="CJ1256" s="23">
        <f>$J1256*CJ$1265</f>
        <v>0</v>
      </c>
      <c r="CK1256" s="23">
        <f>$K1256*CK$1265</f>
        <v>0</v>
      </c>
      <c r="CL1256" s="23">
        <f t="shared" ref="CL1256:CN1262" si="2559">BW1256*CF1256</f>
        <v>0</v>
      </c>
      <c r="CM1256" s="23">
        <f t="shared" si="2559"/>
        <v>0</v>
      </c>
      <c r="CN1256" s="23">
        <f t="shared" si="2559"/>
        <v>0</v>
      </c>
      <c r="CO1256" s="23">
        <f t="shared" ref="CO1256:CQ1262" si="2560">BW1256*CI1256</f>
        <v>0</v>
      </c>
      <c r="CP1256" s="23">
        <f t="shared" si="2560"/>
        <v>0</v>
      </c>
      <c r="CQ1256" s="23">
        <f t="shared" si="2560"/>
        <v>0</v>
      </c>
      <c r="CR1256" s="28">
        <v>525</v>
      </c>
      <c r="CS1256" s="28">
        <v>525</v>
      </c>
      <c r="CT1256" s="28">
        <v>525</v>
      </c>
      <c r="CU1256" s="23">
        <f t="shared" ref="CU1256:CU1262" si="2561">$F1256*CR1256</f>
        <v>3459.75</v>
      </c>
      <c r="CV1256" s="23">
        <f t="shared" ref="CV1256:CV1262" si="2562">$G1256*CS1256</f>
        <v>3575.25</v>
      </c>
      <c r="CW1256" s="23">
        <f t="shared" ref="CW1256:CW1262" si="2563">$H1256*CT1256</f>
        <v>3575.25</v>
      </c>
      <c r="CX1256" s="23">
        <f t="shared" ref="CX1256:CX1262" si="2564">$I1256*CR1256</f>
        <v>0</v>
      </c>
      <c r="CY1256" s="23">
        <f t="shared" ref="CY1256:CY1262" si="2565">$J1256*CS1256</f>
        <v>0</v>
      </c>
      <c r="CZ1256" s="23">
        <f t="shared" ref="CZ1256:CZ1262" si="2566">$K1256*CT1256</f>
        <v>0</v>
      </c>
      <c r="DA1256" s="23">
        <f>$F1256*DA$1265</f>
        <v>7.11</v>
      </c>
      <c r="DB1256" s="23">
        <f>$G1256*DB$1265</f>
        <v>7.36</v>
      </c>
      <c r="DC1256" s="23">
        <f>$H1256*DC$1265</f>
        <v>7.36</v>
      </c>
      <c r="DD1256" s="23">
        <f>$I1256*DD$1265</f>
        <v>0</v>
      </c>
      <c r="DE1256" s="23">
        <f>$J1256*DE$1265</f>
        <v>0</v>
      </c>
      <c r="DF1256" s="23">
        <f>$K1256*DF$1265</f>
        <v>0</v>
      </c>
      <c r="DG1256" s="23">
        <f t="shared" ref="DG1256:DI1262" si="2567">CR1256*DA1256</f>
        <v>3732.75</v>
      </c>
      <c r="DH1256" s="23">
        <f t="shared" si="2567"/>
        <v>3864</v>
      </c>
      <c r="DI1256" s="23">
        <f t="shared" si="2567"/>
        <v>3864</v>
      </c>
      <c r="DJ1256" s="23">
        <f t="shared" ref="DJ1256:DL1262" si="2568">CR1256*DD1256</f>
        <v>0</v>
      </c>
      <c r="DK1256" s="23">
        <f t="shared" si="2568"/>
        <v>0</v>
      </c>
      <c r="DL1256" s="23">
        <f t="shared" si="2568"/>
        <v>0</v>
      </c>
      <c r="DM1256" s="28"/>
      <c r="DN1256" s="28"/>
      <c r="DO1256" s="28"/>
      <c r="DP1256" s="23">
        <f t="shared" ref="DP1256:DP1262" si="2569">$F1256*DM1256</f>
        <v>0</v>
      </c>
      <c r="DQ1256" s="23">
        <f t="shared" ref="DQ1256:DQ1262" si="2570">$G1256*DN1256</f>
        <v>0</v>
      </c>
      <c r="DR1256" s="23">
        <f t="shared" ref="DR1256:DR1262" si="2571">$H1256*DO1256</f>
        <v>0</v>
      </c>
      <c r="DS1256" s="23">
        <f t="shared" ref="DS1256:DS1262" si="2572">$I1256*DM1256</f>
        <v>0</v>
      </c>
      <c r="DT1256" s="23">
        <f t="shared" ref="DT1256:DT1262" si="2573">$J1256*DN1256</f>
        <v>0</v>
      </c>
      <c r="DU1256" s="23">
        <f t="shared" ref="DU1256:DU1262" si="2574">$K1256*DO1256</f>
        <v>0</v>
      </c>
      <c r="DV1256" s="23">
        <f>$F1256*DV$1265</f>
        <v>0</v>
      </c>
      <c r="DW1256" s="23">
        <f>$G1256*DW$1265</f>
        <v>0</v>
      </c>
      <c r="DX1256" s="23">
        <f>$H1256*DX$1265</f>
        <v>0</v>
      </c>
      <c r="DY1256" s="23">
        <f>$I1256*DY$1265</f>
        <v>0</v>
      </c>
      <c r="DZ1256" s="23">
        <f>$J1256*DZ$1265</f>
        <v>0</v>
      </c>
      <c r="EA1256" s="23">
        <f>$K1256*EA$1265</f>
        <v>0</v>
      </c>
      <c r="EB1256" s="23">
        <f t="shared" ref="EB1256:ED1262" si="2575">DM1256*DV1256</f>
        <v>0</v>
      </c>
      <c r="EC1256" s="23">
        <f t="shared" si="2575"/>
        <v>0</v>
      </c>
      <c r="ED1256" s="23">
        <f t="shared" si="2575"/>
        <v>0</v>
      </c>
      <c r="EE1256" s="23">
        <f t="shared" ref="EE1256:EG1262" si="2576">DM1256*DY1256</f>
        <v>0</v>
      </c>
      <c r="EF1256" s="23">
        <f t="shared" si="2576"/>
        <v>0</v>
      </c>
      <c r="EG1256" s="23">
        <f t="shared" si="2576"/>
        <v>0</v>
      </c>
      <c r="EH1256" s="28"/>
      <c r="EI1256" s="28"/>
      <c r="EJ1256" s="28"/>
      <c r="EK1256" s="23">
        <f t="shared" ref="EK1256:EK1262" si="2577">$F1256*EH1256</f>
        <v>0</v>
      </c>
      <c r="EL1256" s="23">
        <f t="shared" ref="EL1256:EL1262" si="2578">$G1256*EI1256</f>
        <v>0</v>
      </c>
      <c r="EM1256" s="23">
        <f t="shared" ref="EM1256:EM1262" si="2579">$H1256*EJ1256</f>
        <v>0</v>
      </c>
      <c r="EN1256" s="23">
        <f t="shared" ref="EN1256:EN1262" si="2580">$I1256*EH1256</f>
        <v>0</v>
      </c>
      <c r="EO1256" s="23">
        <f t="shared" ref="EO1256:EO1262" si="2581">$J1256*EI1256</f>
        <v>0</v>
      </c>
      <c r="EP1256" s="23">
        <f t="shared" ref="EP1256:EP1262" si="2582">$K1256*EJ1256</f>
        <v>0</v>
      </c>
      <c r="EQ1256" s="23">
        <f>$F1256*EQ$1265</f>
        <v>0</v>
      </c>
      <c r="ER1256" s="23">
        <f>$G1256*ER$1265</f>
        <v>0</v>
      </c>
      <c r="ES1256" s="23">
        <f>$H1256*ES$1265</f>
        <v>0</v>
      </c>
      <c r="ET1256" s="23">
        <f>$I1256*ET$1265</f>
        <v>0</v>
      </c>
      <c r="EU1256" s="23">
        <f>$J1256*EU$1265</f>
        <v>0</v>
      </c>
      <c r="EV1256" s="23">
        <f>$K1256*EV$1265</f>
        <v>0</v>
      </c>
      <c r="EW1256" s="23">
        <f t="shared" ref="EW1256:EY1262" si="2583">EH1256*EQ1256</f>
        <v>0</v>
      </c>
      <c r="EX1256" s="23">
        <f t="shared" si="2583"/>
        <v>0</v>
      </c>
      <c r="EY1256" s="23">
        <f t="shared" si="2583"/>
        <v>0</v>
      </c>
      <c r="EZ1256" s="23">
        <f t="shared" ref="EZ1256:FB1262" si="2584">EH1256*ET1256</f>
        <v>0</v>
      </c>
      <c r="FA1256" s="23">
        <f t="shared" si="2584"/>
        <v>0</v>
      </c>
      <c r="FB1256" s="23">
        <f t="shared" si="2584"/>
        <v>0</v>
      </c>
      <c r="FC1256" s="28">
        <v>2040</v>
      </c>
      <c r="FD1256" s="28">
        <v>2040</v>
      </c>
      <c r="FE1256" s="28">
        <v>2040</v>
      </c>
      <c r="FF1256" s="23">
        <f t="shared" ref="FF1256:FF1262" si="2585">$F1256*FC1256</f>
        <v>13443.6</v>
      </c>
      <c r="FG1256" s="23">
        <f t="shared" ref="FG1256:FG1262" si="2586">$G1256*FD1256</f>
        <v>13892.4</v>
      </c>
      <c r="FH1256" s="23">
        <f t="shared" ref="FH1256:FH1262" si="2587">$H1256*FE1256</f>
        <v>13892.4</v>
      </c>
      <c r="FI1256" s="23">
        <f t="shared" ref="FI1256:FI1262" si="2588">$I1256*FC1256</f>
        <v>0</v>
      </c>
      <c r="FJ1256" s="23">
        <f t="shared" ref="FJ1256:FJ1262" si="2589">$J1256*FD1256</f>
        <v>0</v>
      </c>
      <c r="FK1256" s="23">
        <f t="shared" ref="FK1256:FK1262" si="2590">$K1256*FE1256</f>
        <v>0</v>
      </c>
      <c r="FL1256" s="23">
        <f>$F1256*FL$1265</f>
        <v>6.7</v>
      </c>
      <c r="FM1256" s="23">
        <f>$G1256*FM$1265</f>
        <v>6.93</v>
      </c>
      <c r="FN1256" s="23">
        <f>$H1256*FN$1265</f>
        <v>6.93</v>
      </c>
      <c r="FO1256" s="23">
        <f>$I1256*FO$1265</f>
        <v>0</v>
      </c>
      <c r="FP1256" s="23">
        <f>$J1256*FP$1265</f>
        <v>0</v>
      </c>
      <c r="FQ1256" s="23">
        <f>$K1256*FQ$1265</f>
        <v>0</v>
      </c>
      <c r="FR1256" s="23">
        <f t="shared" ref="FR1256:FT1262" si="2591">FC1256*FL1256</f>
        <v>13668</v>
      </c>
      <c r="FS1256" s="23">
        <f t="shared" si="2591"/>
        <v>14137.2</v>
      </c>
      <c r="FT1256" s="23">
        <f t="shared" si="2591"/>
        <v>14137.2</v>
      </c>
      <c r="FU1256" s="23">
        <f t="shared" ref="FU1256:FW1262" si="2592">FC1256*FO1256</f>
        <v>0</v>
      </c>
      <c r="FV1256" s="23">
        <f t="shared" si="2592"/>
        <v>0</v>
      </c>
      <c r="FW1256" s="23">
        <f t="shared" si="2592"/>
        <v>0</v>
      </c>
      <c r="FX1256" s="28">
        <v>8160</v>
      </c>
      <c r="FY1256" s="28">
        <v>8160</v>
      </c>
      <c r="FZ1256" s="28">
        <v>8160</v>
      </c>
      <c r="GA1256" s="23">
        <f t="shared" ref="GA1256:GA1262" si="2593">$F1256*FX1256</f>
        <v>53774.400000000001</v>
      </c>
      <c r="GB1256" s="23">
        <f t="shared" ref="GB1256:GB1262" si="2594">$G1256*FY1256</f>
        <v>55569.599999999999</v>
      </c>
      <c r="GC1256" s="23">
        <f t="shared" ref="GC1256:GC1262" si="2595">$H1256*FZ1256</f>
        <v>55569.599999999999</v>
      </c>
      <c r="GD1256" s="23">
        <f t="shared" ref="GD1256:GD1262" si="2596">$I1256*FX1256</f>
        <v>0</v>
      </c>
      <c r="GE1256" s="23">
        <f t="shared" ref="GE1256:GE1262" si="2597">$J1256*FY1256</f>
        <v>0</v>
      </c>
      <c r="GF1256" s="23">
        <f t="shared" ref="GF1256:GF1262" si="2598">$K1256*FZ1256</f>
        <v>0</v>
      </c>
      <c r="GG1256" s="23">
        <f>$F1256*GG$1265</f>
        <v>15.96</v>
      </c>
      <c r="GH1256" s="23">
        <f>$G1256*GH$1265</f>
        <v>16.5</v>
      </c>
      <c r="GI1256" s="23">
        <f>$H1256*GI$1265</f>
        <v>16.5</v>
      </c>
      <c r="GJ1256" s="23">
        <f>$I1256*GJ$1265</f>
        <v>0</v>
      </c>
      <c r="GK1256" s="23">
        <f>$J1256*GK$1265</f>
        <v>0</v>
      </c>
      <c r="GL1256" s="23">
        <f>$K1256*GL$1265</f>
        <v>0</v>
      </c>
      <c r="GM1256" s="23">
        <f t="shared" ref="GM1256:GO1262" si="2599">FX1256*GG1256</f>
        <v>130233.60000000001</v>
      </c>
      <c r="GN1256" s="23">
        <f t="shared" si="2599"/>
        <v>134640</v>
      </c>
      <c r="GO1256" s="23">
        <f t="shared" si="2599"/>
        <v>134640</v>
      </c>
      <c r="GP1256" s="23">
        <f t="shared" ref="GP1256:GR1262" si="2600">FX1256*GJ1256</f>
        <v>0</v>
      </c>
      <c r="GQ1256" s="23">
        <f t="shared" si="2600"/>
        <v>0</v>
      </c>
      <c r="GR1256" s="23">
        <f t="shared" si="2600"/>
        <v>0</v>
      </c>
      <c r="GS1256" s="28"/>
      <c r="GT1256" s="28"/>
      <c r="GU1256" s="28"/>
      <c r="GV1256" s="23">
        <f t="shared" ref="GV1256:GV1262" si="2601">$F1256*GS1256</f>
        <v>0</v>
      </c>
      <c r="GW1256" s="23">
        <f t="shared" ref="GW1256:GW1262" si="2602">$G1256*GT1256</f>
        <v>0</v>
      </c>
      <c r="GX1256" s="23">
        <f t="shared" ref="GX1256:GX1262" si="2603">$H1256*GU1256</f>
        <v>0</v>
      </c>
      <c r="GY1256" s="23">
        <f t="shared" ref="GY1256:GY1262" si="2604">$I1256*GS1256</f>
        <v>0</v>
      </c>
      <c r="GZ1256" s="23">
        <f t="shared" ref="GZ1256:GZ1262" si="2605">$J1256*GT1256</f>
        <v>0</v>
      </c>
      <c r="HA1256" s="23">
        <f t="shared" ref="HA1256:HA1262" si="2606">$K1256*GU1256</f>
        <v>0</v>
      </c>
      <c r="HB1256" s="23">
        <f>$F1256*HB$1265</f>
        <v>18.27</v>
      </c>
      <c r="HC1256" s="23">
        <f>$G1256*HC$1265</f>
        <v>18.899999999999999</v>
      </c>
      <c r="HD1256" s="23">
        <f>$H1256*HD$1265</f>
        <v>18.899999999999999</v>
      </c>
      <c r="HE1256" s="23">
        <f>$I1256*HE$1265</f>
        <v>0</v>
      </c>
      <c r="HF1256" s="23">
        <f>$J1256*HF$1265</f>
        <v>0</v>
      </c>
      <c r="HG1256" s="23">
        <f>$K1256*HG$1265</f>
        <v>0</v>
      </c>
      <c r="HH1256" s="23">
        <f t="shared" ref="HH1256:HJ1262" si="2607">GS1256*HB1256</f>
        <v>0</v>
      </c>
      <c r="HI1256" s="23">
        <f t="shared" si="2607"/>
        <v>0</v>
      </c>
      <c r="HJ1256" s="23">
        <f t="shared" si="2607"/>
        <v>0</v>
      </c>
      <c r="HK1256" s="23">
        <f t="shared" ref="HK1256:HM1262" si="2608">GS1256*HE1256</f>
        <v>0</v>
      </c>
      <c r="HL1256" s="23">
        <f t="shared" si="2608"/>
        <v>0</v>
      </c>
      <c r="HM1256" s="23">
        <f t="shared" si="2608"/>
        <v>0</v>
      </c>
      <c r="HN1256" s="28"/>
      <c r="HO1256" s="28"/>
      <c r="HP1256" s="28"/>
      <c r="HQ1256" s="23">
        <f t="shared" ref="HQ1256:HQ1262" si="2609">$F1256*HN1256</f>
        <v>0</v>
      </c>
      <c r="HR1256" s="23">
        <f t="shared" ref="HR1256:HR1262" si="2610">$G1256*HO1256</f>
        <v>0</v>
      </c>
      <c r="HS1256" s="23">
        <f t="shared" ref="HS1256:HS1262" si="2611">$H1256*HP1256</f>
        <v>0</v>
      </c>
      <c r="HT1256" s="23">
        <f t="shared" ref="HT1256:HT1262" si="2612">$I1256*HN1256</f>
        <v>0</v>
      </c>
      <c r="HU1256" s="23">
        <f t="shared" ref="HU1256:HU1262" si="2613">$J1256*HO1256</f>
        <v>0</v>
      </c>
      <c r="HV1256" s="23">
        <f t="shared" ref="HV1256:HV1262" si="2614">$K1256*HP1256</f>
        <v>0</v>
      </c>
      <c r="HW1256" s="23">
        <f>$F1256*HW$1265</f>
        <v>0</v>
      </c>
      <c r="HX1256" s="23">
        <f>$G1256*HX$1265</f>
        <v>0</v>
      </c>
      <c r="HY1256" s="23">
        <f>$H1256*HY$1265</f>
        <v>0</v>
      </c>
      <c r="HZ1256" s="23">
        <f>$I1256*HZ$1265</f>
        <v>0</v>
      </c>
      <c r="IA1256" s="23">
        <f>$J1256*IA$1265</f>
        <v>0</v>
      </c>
      <c r="IB1256" s="23">
        <f>$K1256*IB$1265</f>
        <v>0</v>
      </c>
      <c r="IC1256" s="23">
        <f t="shared" ref="IC1256:IE1262" si="2615">HN1256*HW1256</f>
        <v>0</v>
      </c>
      <c r="ID1256" s="23">
        <f t="shared" si="2615"/>
        <v>0</v>
      </c>
      <c r="IE1256" s="23">
        <f t="shared" si="2615"/>
        <v>0</v>
      </c>
      <c r="IF1256" s="23">
        <f t="shared" ref="IF1256:IH1262" si="2616">HN1256*HZ1256</f>
        <v>0</v>
      </c>
      <c r="IG1256" s="23">
        <f t="shared" si="2616"/>
        <v>0</v>
      </c>
      <c r="IH1256" s="23">
        <f t="shared" si="2616"/>
        <v>0</v>
      </c>
      <c r="II1256" s="28">
        <v>4095</v>
      </c>
      <c r="IJ1256" s="28">
        <v>4095</v>
      </c>
      <c r="IK1256" s="28">
        <v>4095</v>
      </c>
      <c r="IL1256" s="23">
        <f t="shared" ref="IL1256:IL1262" si="2617">$F1256*II1256</f>
        <v>26986.05</v>
      </c>
      <c r="IM1256" s="23">
        <f t="shared" ref="IM1256:IM1262" si="2618">$G1256*IJ1256</f>
        <v>27886.95</v>
      </c>
      <c r="IN1256" s="23">
        <f t="shared" ref="IN1256:IN1262" si="2619">$H1256*IK1256</f>
        <v>27886.95</v>
      </c>
      <c r="IO1256" s="23">
        <f t="shared" ref="IO1256:IO1262" si="2620">$I1256*II1256</f>
        <v>0</v>
      </c>
      <c r="IP1256" s="23">
        <f t="shared" ref="IP1256:IP1262" si="2621">$J1256*IJ1256</f>
        <v>0</v>
      </c>
      <c r="IQ1256" s="23">
        <f t="shared" ref="IQ1256:IQ1262" si="2622">$K1256*IK1256</f>
        <v>0</v>
      </c>
      <c r="IR1256" s="23">
        <f>$F1256*IR$1265</f>
        <v>4.8600000000000003</v>
      </c>
      <c r="IS1256" s="23">
        <f>$G1256*IS$1265</f>
        <v>5.0199999999999996</v>
      </c>
      <c r="IT1256" s="23">
        <f>$H1256*IT$1265</f>
        <v>5.0199999999999996</v>
      </c>
      <c r="IU1256" s="23">
        <f>$I1256*IU$1265</f>
        <v>0</v>
      </c>
      <c r="IV1256" s="23">
        <f>$J1256*IV$1265</f>
        <v>0</v>
      </c>
      <c r="IW1256" s="23">
        <f>$K1256*IW$1265</f>
        <v>0</v>
      </c>
      <c r="IX1256" s="23">
        <f t="shared" ref="IX1256:IZ1262" si="2623">II1256*IR1256</f>
        <v>19901.7</v>
      </c>
      <c r="IY1256" s="23">
        <f t="shared" si="2623"/>
        <v>20556.900000000001</v>
      </c>
      <c r="IZ1256" s="23">
        <f t="shared" si="2623"/>
        <v>20556.900000000001</v>
      </c>
      <c r="JA1256" s="23">
        <f t="shared" ref="JA1256:JC1262" si="2624">II1256*IU1256</f>
        <v>0</v>
      </c>
      <c r="JB1256" s="23">
        <f t="shared" si="2624"/>
        <v>0</v>
      </c>
      <c r="JC1256" s="23">
        <f t="shared" si="2624"/>
        <v>0</v>
      </c>
      <c r="JD1256" s="28"/>
      <c r="JE1256" s="28"/>
      <c r="JF1256" s="28"/>
      <c r="JG1256" s="23">
        <f t="shared" ref="JG1256:JG1262" si="2625">$F1256*JD1256</f>
        <v>0</v>
      </c>
      <c r="JH1256" s="23">
        <f t="shared" ref="JH1256:JH1262" si="2626">$G1256*JE1256</f>
        <v>0</v>
      </c>
      <c r="JI1256" s="23">
        <f t="shared" ref="JI1256:JI1262" si="2627">$H1256*JF1256</f>
        <v>0</v>
      </c>
      <c r="JJ1256" s="23">
        <f t="shared" ref="JJ1256:JJ1262" si="2628">$I1256*JD1256</f>
        <v>0</v>
      </c>
      <c r="JK1256" s="23">
        <f t="shared" ref="JK1256:JK1262" si="2629">$J1256*JE1256</f>
        <v>0</v>
      </c>
      <c r="JL1256" s="23">
        <f t="shared" ref="JL1256:JL1262" si="2630">$K1256*JF1256</f>
        <v>0</v>
      </c>
      <c r="JM1256" s="23">
        <f>$F1256*JM$1265</f>
        <v>22.3</v>
      </c>
      <c r="JN1256" s="23">
        <f>$G1256*JN$1265</f>
        <v>23.06</v>
      </c>
      <c r="JO1256" s="23">
        <f>$H1256*JO$1265</f>
        <v>23.06</v>
      </c>
      <c r="JP1256" s="23">
        <f>$I1256*JP$1265</f>
        <v>0</v>
      </c>
      <c r="JQ1256" s="23">
        <f>$J1256*JQ$1265</f>
        <v>0</v>
      </c>
      <c r="JR1256" s="23">
        <f>$K1256*JR$1265</f>
        <v>0</v>
      </c>
      <c r="JS1256" s="23">
        <f t="shared" ref="JS1256:JU1262" si="2631">JD1256*JM1256</f>
        <v>0</v>
      </c>
      <c r="JT1256" s="23">
        <f t="shared" si="2631"/>
        <v>0</v>
      </c>
      <c r="JU1256" s="23">
        <f t="shared" si="2631"/>
        <v>0</v>
      </c>
      <c r="JV1256" s="23">
        <f t="shared" ref="JV1256:JX1262" si="2632">JD1256*JP1256</f>
        <v>0</v>
      </c>
      <c r="JW1256" s="23">
        <f t="shared" si="2632"/>
        <v>0</v>
      </c>
      <c r="JX1256" s="23">
        <f t="shared" si="2632"/>
        <v>0</v>
      </c>
      <c r="JY1256" s="28"/>
      <c r="JZ1256" s="28"/>
      <c r="KA1256" s="28"/>
      <c r="KB1256" s="23">
        <f t="shared" ref="KB1256:KB1262" si="2633">$F1256*JY1256</f>
        <v>0</v>
      </c>
      <c r="KC1256" s="23">
        <f t="shared" ref="KC1256:KC1262" si="2634">$G1256*JZ1256</f>
        <v>0</v>
      </c>
      <c r="KD1256" s="23">
        <f t="shared" ref="KD1256:KD1262" si="2635">$H1256*KA1256</f>
        <v>0</v>
      </c>
      <c r="KE1256" s="23">
        <f t="shared" ref="KE1256:KE1262" si="2636">$I1256*JY1256</f>
        <v>0</v>
      </c>
      <c r="KF1256" s="23">
        <f t="shared" ref="KF1256:KF1262" si="2637">$J1256*JZ1256</f>
        <v>0</v>
      </c>
      <c r="KG1256" s="23">
        <f t="shared" ref="KG1256:KG1262" si="2638">$K1256*KA1256</f>
        <v>0</v>
      </c>
      <c r="KH1256" s="23">
        <f>$F1256*KH$1265</f>
        <v>35.22</v>
      </c>
      <c r="KI1256" s="23">
        <f>$G1256*KI$1265</f>
        <v>36.409999999999997</v>
      </c>
      <c r="KJ1256" s="23">
        <f>$H1256*KJ$1265</f>
        <v>36.409999999999997</v>
      </c>
      <c r="KK1256" s="23">
        <f>$I1256*KK$1265</f>
        <v>0</v>
      </c>
      <c r="KL1256" s="23">
        <f>$J1256*KL$1265</f>
        <v>0</v>
      </c>
      <c r="KM1256" s="23">
        <f>$K1256*KM$1265</f>
        <v>0</v>
      </c>
      <c r="KN1256" s="23">
        <f t="shared" ref="KN1256:KP1262" si="2639">JY1256*KH1256</f>
        <v>0</v>
      </c>
      <c r="KO1256" s="23">
        <f t="shared" si="2639"/>
        <v>0</v>
      </c>
      <c r="KP1256" s="23">
        <f t="shared" si="2639"/>
        <v>0</v>
      </c>
      <c r="KQ1256" s="23">
        <f t="shared" ref="KQ1256:KS1262" si="2640">JY1256*KK1256</f>
        <v>0</v>
      </c>
      <c r="KR1256" s="23">
        <f t="shared" si="2640"/>
        <v>0</v>
      </c>
      <c r="KS1256" s="23">
        <f t="shared" si="2640"/>
        <v>0</v>
      </c>
      <c r="KT1256" s="28"/>
      <c r="KU1256" s="28"/>
      <c r="KV1256" s="28"/>
      <c r="KW1256" s="23">
        <f t="shared" ref="KW1256:KW1262" si="2641">$F1256*KT1256</f>
        <v>0</v>
      </c>
      <c r="KX1256" s="23">
        <f t="shared" ref="KX1256:KX1262" si="2642">$G1256*KU1256</f>
        <v>0</v>
      </c>
      <c r="KY1256" s="23">
        <f t="shared" ref="KY1256:KY1262" si="2643">$H1256*KV1256</f>
        <v>0</v>
      </c>
      <c r="KZ1256" s="23">
        <f t="shared" ref="KZ1256:KZ1262" si="2644">$I1256*KT1256</f>
        <v>0</v>
      </c>
      <c r="LA1256" s="23">
        <f t="shared" ref="LA1256:LA1262" si="2645">$J1256*KU1256</f>
        <v>0</v>
      </c>
      <c r="LB1256" s="23">
        <f t="shared" ref="LB1256:LB1262" si="2646">$K1256*KV1256</f>
        <v>0</v>
      </c>
      <c r="LC1256" s="23">
        <f>$F1256*LC$1265</f>
        <v>0</v>
      </c>
      <c r="LD1256" s="23">
        <f>$G1256*LD$1265</f>
        <v>0</v>
      </c>
      <c r="LE1256" s="23">
        <f>$H1256*LE$1265</f>
        <v>0</v>
      </c>
      <c r="LF1256" s="23">
        <f>$I1256*LF$1265</f>
        <v>0</v>
      </c>
      <c r="LG1256" s="23">
        <f>$J1256*LG$1265</f>
        <v>0</v>
      </c>
      <c r="LH1256" s="23">
        <f>$K1256*LH$1265</f>
        <v>0</v>
      </c>
      <c r="LI1256" s="23">
        <f t="shared" ref="LI1256:LK1262" si="2647">KT1256*LC1256</f>
        <v>0</v>
      </c>
      <c r="LJ1256" s="23">
        <f t="shared" si="2647"/>
        <v>0</v>
      </c>
      <c r="LK1256" s="23">
        <f t="shared" si="2647"/>
        <v>0</v>
      </c>
      <c r="LL1256" s="23">
        <f t="shared" ref="LL1256:LN1262" si="2648">KT1256*LF1256</f>
        <v>0</v>
      </c>
      <c r="LM1256" s="23">
        <f t="shared" si="2648"/>
        <v>0</v>
      </c>
      <c r="LN1256" s="23">
        <f t="shared" si="2648"/>
        <v>0</v>
      </c>
      <c r="LO1256" s="28"/>
      <c r="LP1256" s="28"/>
      <c r="LQ1256" s="28"/>
      <c r="LR1256" s="23">
        <f t="shared" ref="LR1256:LR1262" si="2649">$F1256*LO1256</f>
        <v>0</v>
      </c>
      <c r="LS1256" s="23">
        <f t="shared" ref="LS1256:LS1262" si="2650">$G1256*LP1256</f>
        <v>0</v>
      </c>
      <c r="LT1256" s="23">
        <f t="shared" ref="LT1256:LT1262" si="2651">$H1256*LQ1256</f>
        <v>0</v>
      </c>
      <c r="LU1256" s="23">
        <f t="shared" ref="LU1256:LU1262" si="2652">$I1256*LO1256</f>
        <v>0</v>
      </c>
      <c r="LV1256" s="23">
        <f t="shared" ref="LV1256:LV1262" si="2653">$J1256*LP1256</f>
        <v>0</v>
      </c>
      <c r="LW1256" s="23">
        <f t="shared" ref="LW1256:LW1262" si="2654">$K1256*LQ1256</f>
        <v>0</v>
      </c>
      <c r="LX1256" s="23">
        <f>$F1256*LX$1265</f>
        <v>6.04</v>
      </c>
      <c r="LY1256" s="23">
        <f>$G1256*LY$1265</f>
        <v>6.24</v>
      </c>
      <c r="LZ1256" s="23">
        <f>$H1256*LZ$1265</f>
        <v>6.24</v>
      </c>
      <c r="MA1256" s="23">
        <f>$I1256*MA$1265</f>
        <v>0</v>
      </c>
      <c r="MB1256" s="23">
        <f>$J1256*MB$1265</f>
        <v>0</v>
      </c>
      <c r="MC1256" s="23">
        <f>$K1256*MC$1265</f>
        <v>0</v>
      </c>
      <c r="MD1256" s="23">
        <f t="shared" ref="MD1256:MF1262" si="2655">LO1256*LX1256</f>
        <v>0</v>
      </c>
      <c r="ME1256" s="23">
        <f t="shared" si="2655"/>
        <v>0</v>
      </c>
      <c r="MF1256" s="23">
        <f t="shared" si="2655"/>
        <v>0</v>
      </c>
      <c r="MG1256" s="23">
        <f t="shared" ref="MG1256:MI1262" si="2656">LO1256*MA1256</f>
        <v>0</v>
      </c>
      <c r="MH1256" s="23">
        <f t="shared" si="2656"/>
        <v>0</v>
      </c>
      <c r="MI1256" s="23">
        <f t="shared" si="2656"/>
        <v>0</v>
      </c>
      <c r="MJ1256" s="28"/>
      <c r="MK1256" s="28"/>
      <c r="ML1256" s="28"/>
      <c r="MM1256" s="23">
        <f t="shared" ref="MM1256:MM1262" si="2657">$F1256*MJ1256</f>
        <v>0</v>
      </c>
      <c r="MN1256" s="23">
        <f t="shared" ref="MN1256:MN1262" si="2658">$G1256*MK1256</f>
        <v>0</v>
      </c>
      <c r="MO1256" s="23">
        <f t="shared" ref="MO1256:MO1262" si="2659">$H1256*ML1256</f>
        <v>0</v>
      </c>
      <c r="MP1256" s="23">
        <f t="shared" ref="MP1256:MP1262" si="2660">$I1256*MJ1256</f>
        <v>0</v>
      </c>
      <c r="MQ1256" s="23">
        <f t="shared" ref="MQ1256:MQ1262" si="2661">$J1256*MK1256</f>
        <v>0</v>
      </c>
      <c r="MR1256" s="23">
        <f t="shared" ref="MR1256:MR1262" si="2662">$K1256*ML1256</f>
        <v>0</v>
      </c>
      <c r="MS1256" s="23">
        <f>$F1256*MS$1265</f>
        <v>9.24</v>
      </c>
      <c r="MT1256" s="23">
        <f>$G1256*MT$1265</f>
        <v>9.58</v>
      </c>
      <c r="MU1256" s="23">
        <f>$H1256*MU$1265</f>
        <v>9.58</v>
      </c>
      <c r="MV1256" s="23">
        <f>$I1256*MV$1265</f>
        <v>0</v>
      </c>
      <c r="MW1256" s="23">
        <f>$J1256*MW$1265</f>
        <v>0</v>
      </c>
      <c r="MX1256" s="23">
        <f>$K1256*MX$1265</f>
        <v>0</v>
      </c>
      <c r="MY1256" s="23">
        <f t="shared" ref="MY1256:NA1262" si="2663">MJ1256*MS1256</f>
        <v>0</v>
      </c>
      <c r="MZ1256" s="23">
        <f t="shared" si="2663"/>
        <v>0</v>
      </c>
      <c r="NA1256" s="23">
        <f t="shared" si="2663"/>
        <v>0</v>
      </c>
      <c r="NB1256" s="23">
        <f t="shared" ref="NB1256:ND1262" si="2664">MJ1256*MV1256</f>
        <v>0</v>
      </c>
      <c r="NC1256" s="23">
        <f t="shared" si="2664"/>
        <v>0</v>
      </c>
      <c r="ND1256" s="23">
        <f t="shared" si="2664"/>
        <v>0</v>
      </c>
      <c r="NE1256" s="28"/>
      <c r="NF1256" s="28"/>
      <c r="NG1256" s="28"/>
      <c r="NH1256" s="23">
        <f t="shared" ref="NH1256:NH1262" si="2665">$F1256*NE1256</f>
        <v>0</v>
      </c>
      <c r="NI1256" s="23">
        <f t="shared" ref="NI1256:NI1262" si="2666">$G1256*NF1256</f>
        <v>0</v>
      </c>
      <c r="NJ1256" s="23">
        <f t="shared" ref="NJ1256:NJ1262" si="2667">$H1256*NG1256</f>
        <v>0</v>
      </c>
      <c r="NK1256" s="23">
        <f t="shared" ref="NK1256:NK1262" si="2668">$I1256*NE1256</f>
        <v>0</v>
      </c>
      <c r="NL1256" s="23">
        <f t="shared" ref="NL1256:NL1262" si="2669">$J1256*NF1256</f>
        <v>0</v>
      </c>
      <c r="NM1256" s="23">
        <f t="shared" ref="NM1256:NM1262" si="2670">$K1256*NG1256</f>
        <v>0</v>
      </c>
      <c r="NN1256" s="23">
        <f>$F1256*NN$1265</f>
        <v>0</v>
      </c>
      <c r="NO1256" s="23">
        <f>$G1256*NO$1265</f>
        <v>0</v>
      </c>
      <c r="NP1256" s="23">
        <f>$H1256*NP$1265</f>
        <v>0</v>
      </c>
      <c r="NQ1256" s="23">
        <f>$I1256*NQ$1265</f>
        <v>0</v>
      </c>
      <c r="NR1256" s="23">
        <f>$J1256*NR$1265</f>
        <v>0</v>
      </c>
      <c r="NS1256" s="23">
        <f>$K1256*NS$1265</f>
        <v>0</v>
      </c>
      <c r="NT1256" s="23">
        <f t="shared" ref="NT1256:NV1262" si="2671">NE1256*NN1256</f>
        <v>0</v>
      </c>
      <c r="NU1256" s="23">
        <f t="shared" si="2671"/>
        <v>0</v>
      </c>
      <c r="NV1256" s="23">
        <f t="shared" si="2671"/>
        <v>0</v>
      </c>
      <c r="NW1256" s="23">
        <f t="shared" ref="NW1256:NY1262" si="2672">NE1256*NQ1256</f>
        <v>0</v>
      </c>
      <c r="NX1256" s="23">
        <f t="shared" si="2672"/>
        <v>0</v>
      </c>
      <c r="NY1256" s="23">
        <f t="shared" si="2672"/>
        <v>0</v>
      </c>
      <c r="NZ1256" s="28">
        <v>1750</v>
      </c>
      <c r="OA1256" s="28">
        <v>1750</v>
      </c>
      <c r="OB1256" s="28">
        <v>1750</v>
      </c>
      <c r="OC1256" s="23">
        <f t="shared" ref="OC1256:OC1262" si="2673">$F1256*NZ1256</f>
        <v>11532.5</v>
      </c>
      <c r="OD1256" s="23">
        <f t="shared" ref="OD1256:OD1262" si="2674">$G1256*OA1256</f>
        <v>11917.5</v>
      </c>
      <c r="OE1256" s="23">
        <f t="shared" ref="OE1256:OE1262" si="2675">$H1256*OB1256</f>
        <v>11917.5</v>
      </c>
      <c r="OF1256" s="23">
        <f t="shared" ref="OF1256:OF1262" si="2676">$I1256*NZ1256</f>
        <v>0</v>
      </c>
      <c r="OG1256" s="23">
        <f t="shared" ref="OG1256:OG1262" si="2677">$J1256*OA1256</f>
        <v>0</v>
      </c>
      <c r="OH1256" s="23">
        <f t="shared" ref="OH1256:OH1262" si="2678">$K1256*OB1256</f>
        <v>0</v>
      </c>
      <c r="OI1256" s="23">
        <f>$F1256*OI$1265</f>
        <v>23.85</v>
      </c>
      <c r="OJ1256" s="23">
        <f>$G1256*OJ$1265</f>
        <v>24.65</v>
      </c>
      <c r="OK1256" s="23">
        <f>$H1256*OK$1265</f>
        <v>24.65</v>
      </c>
      <c r="OL1256" s="23">
        <f>$I1256*OL$1265</f>
        <v>0</v>
      </c>
      <c r="OM1256" s="23">
        <f>$J1256*OM$1265</f>
        <v>0</v>
      </c>
      <c r="ON1256" s="23">
        <f>$K1256*ON$1265</f>
        <v>0</v>
      </c>
      <c r="OO1256" s="23">
        <f t="shared" ref="OO1256:OQ1262" si="2679">NZ1256*OI1256</f>
        <v>41737.5</v>
      </c>
      <c r="OP1256" s="23">
        <f t="shared" si="2679"/>
        <v>43137.5</v>
      </c>
      <c r="OQ1256" s="23">
        <f t="shared" si="2679"/>
        <v>43137.5</v>
      </c>
      <c r="OR1256" s="23">
        <f t="shared" ref="OR1256:OT1262" si="2680">NZ1256*OL1256</f>
        <v>0</v>
      </c>
      <c r="OS1256" s="23">
        <f t="shared" si="2680"/>
        <v>0</v>
      </c>
      <c r="OT1256" s="23">
        <f t="shared" si="2680"/>
        <v>0</v>
      </c>
      <c r="OU1256" s="28"/>
      <c r="OV1256" s="28"/>
      <c r="OW1256" s="28"/>
      <c r="OX1256" s="23">
        <f t="shared" ref="OX1256:OX1262" si="2681">$F1256*OU1256</f>
        <v>0</v>
      </c>
      <c r="OY1256" s="23">
        <f t="shared" ref="OY1256:OY1262" si="2682">$G1256*OV1256</f>
        <v>0</v>
      </c>
      <c r="OZ1256" s="23">
        <f t="shared" ref="OZ1256:OZ1262" si="2683">$H1256*OW1256</f>
        <v>0</v>
      </c>
      <c r="PA1256" s="23">
        <f t="shared" ref="PA1256:PA1262" si="2684">$I1256*OU1256</f>
        <v>0</v>
      </c>
      <c r="PB1256" s="23">
        <f t="shared" ref="PB1256:PB1262" si="2685">$J1256*OV1256</f>
        <v>0</v>
      </c>
      <c r="PC1256" s="23">
        <f t="shared" ref="PC1256:PC1262" si="2686">$K1256*OW1256</f>
        <v>0</v>
      </c>
      <c r="PD1256" s="23">
        <f>$F1256*PD$1265</f>
        <v>7.25</v>
      </c>
      <c r="PE1256" s="23">
        <f>$G1256*PE$1265</f>
        <v>7.49</v>
      </c>
      <c r="PF1256" s="23">
        <f>$H1256*PF$1265</f>
        <v>7.49</v>
      </c>
      <c r="PG1256" s="23">
        <f>$I1256*PG$1265</f>
        <v>0</v>
      </c>
      <c r="PH1256" s="23">
        <f>$J1256*PH$1265</f>
        <v>0</v>
      </c>
      <c r="PI1256" s="23">
        <f>$K1256*PI$1265</f>
        <v>0</v>
      </c>
      <c r="PJ1256" s="23">
        <f t="shared" ref="PJ1256:PL1262" si="2687">OU1256*PD1256</f>
        <v>0</v>
      </c>
      <c r="PK1256" s="23">
        <f t="shared" si="2687"/>
        <v>0</v>
      </c>
      <c r="PL1256" s="23">
        <f t="shared" si="2687"/>
        <v>0</v>
      </c>
      <c r="PM1256" s="23">
        <f t="shared" ref="PM1256:PO1262" si="2688">OU1256*PG1256</f>
        <v>0</v>
      </c>
      <c r="PN1256" s="23">
        <f t="shared" si="2688"/>
        <v>0</v>
      </c>
      <c r="PO1256" s="23">
        <f t="shared" si="2688"/>
        <v>0</v>
      </c>
      <c r="PP1256" s="28">
        <v>22208</v>
      </c>
      <c r="PQ1256" s="28">
        <v>22208</v>
      </c>
      <c r="PR1256" s="28">
        <v>22208</v>
      </c>
      <c r="PS1256" s="23">
        <f t="shared" ref="PS1256:PS1262" si="2689">$F1256*PP1256</f>
        <v>146350.72</v>
      </c>
      <c r="PT1256" s="23">
        <f t="shared" ref="PT1256:PT1262" si="2690">$G1256*PQ1256</f>
        <v>151236.48000000001</v>
      </c>
      <c r="PU1256" s="23">
        <f t="shared" ref="PU1256:PU1262" si="2691">$H1256*PR1256</f>
        <v>151236.48000000001</v>
      </c>
      <c r="PV1256" s="23">
        <f t="shared" ref="PV1256:PV1262" si="2692">$I1256*PP1256</f>
        <v>0</v>
      </c>
      <c r="PW1256" s="23">
        <f t="shared" ref="PW1256:PW1262" si="2693">$J1256*PQ1256</f>
        <v>0</v>
      </c>
      <c r="PX1256" s="23">
        <f t="shared" ref="PX1256:PX1262" si="2694">$K1256*PR1256</f>
        <v>0</v>
      </c>
      <c r="PY1256" s="23">
        <f>$F1256*PY$1265</f>
        <v>3.16</v>
      </c>
      <c r="PZ1256" s="23">
        <f>$G1256*PZ$1265</f>
        <v>3.27</v>
      </c>
      <c r="QA1256" s="23">
        <f>$H1256*QA$1265</f>
        <v>3.27</v>
      </c>
      <c r="QB1256" s="23">
        <f>$I1256*QB$1265</f>
        <v>0</v>
      </c>
      <c r="QC1256" s="23">
        <f>$J1256*QC$1265</f>
        <v>0</v>
      </c>
      <c r="QD1256" s="23">
        <f>$K1256*QD$1265</f>
        <v>0</v>
      </c>
      <c r="QE1256" s="23">
        <f t="shared" ref="QE1256:QG1262" si="2695">PP1256*PY1256</f>
        <v>70177.279999999999</v>
      </c>
      <c r="QF1256" s="23">
        <f t="shared" si="2695"/>
        <v>72620.160000000003</v>
      </c>
      <c r="QG1256" s="23">
        <f t="shared" si="2695"/>
        <v>72620.160000000003</v>
      </c>
      <c r="QH1256" s="23">
        <f t="shared" ref="QH1256:QJ1262" si="2696">PP1256*QB1256</f>
        <v>0</v>
      </c>
      <c r="QI1256" s="23">
        <f t="shared" si="2696"/>
        <v>0</v>
      </c>
      <c r="QJ1256" s="23">
        <f t="shared" si="2696"/>
        <v>0</v>
      </c>
      <c r="QK1256" s="28"/>
      <c r="QL1256" s="28"/>
      <c r="QM1256" s="28"/>
      <c r="QN1256" s="23">
        <f t="shared" ref="QN1256:QN1262" si="2697">$F1256*QK1256</f>
        <v>0</v>
      </c>
      <c r="QO1256" s="23">
        <f t="shared" ref="QO1256:QO1262" si="2698">$G1256*QL1256</f>
        <v>0</v>
      </c>
      <c r="QP1256" s="23">
        <f t="shared" ref="QP1256:QP1262" si="2699">$H1256*QM1256</f>
        <v>0</v>
      </c>
      <c r="QQ1256" s="23">
        <f t="shared" ref="QQ1256:QQ1262" si="2700">$I1256*QK1256</f>
        <v>0</v>
      </c>
      <c r="QR1256" s="23">
        <f t="shared" ref="QR1256:QR1262" si="2701">$J1256*QL1256</f>
        <v>0</v>
      </c>
      <c r="QS1256" s="23">
        <f t="shared" ref="QS1256:QS1262" si="2702">$K1256*QM1256</f>
        <v>0</v>
      </c>
      <c r="QT1256" s="23">
        <f>$F1256*QT$1265</f>
        <v>4.7</v>
      </c>
      <c r="QU1256" s="23">
        <f>$G1256*QU$1265</f>
        <v>4.8499999999999996</v>
      </c>
      <c r="QV1256" s="23">
        <f>$H1256*QV$1265</f>
        <v>4.8499999999999996</v>
      </c>
      <c r="QW1256" s="23">
        <f>$I1256*QW$1265</f>
        <v>0</v>
      </c>
      <c r="QX1256" s="23">
        <f>$J1256*QX$1265</f>
        <v>0</v>
      </c>
      <c r="QY1256" s="23">
        <f>$K1256*QY$1265</f>
        <v>0</v>
      </c>
      <c r="QZ1256" s="23">
        <f t="shared" ref="QZ1256:RB1262" si="2703">QK1256*QT1256</f>
        <v>0</v>
      </c>
      <c r="RA1256" s="23">
        <f t="shared" si="2703"/>
        <v>0</v>
      </c>
      <c r="RB1256" s="23">
        <f t="shared" si="2703"/>
        <v>0</v>
      </c>
      <c r="RC1256" s="23">
        <f t="shared" ref="RC1256:RE1262" si="2704">QK1256*QW1256</f>
        <v>0</v>
      </c>
      <c r="RD1256" s="23">
        <f t="shared" si="2704"/>
        <v>0</v>
      </c>
      <c r="RE1256" s="23">
        <f t="shared" si="2704"/>
        <v>0</v>
      </c>
      <c r="RF1256" s="28"/>
      <c r="RG1256" s="28"/>
      <c r="RH1256" s="28"/>
      <c r="RI1256" s="23">
        <f t="shared" ref="RI1256:RI1262" si="2705">$F1256*RF1256</f>
        <v>0</v>
      </c>
      <c r="RJ1256" s="23">
        <f t="shared" ref="RJ1256:RJ1262" si="2706">$G1256*RG1256</f>
        <v>0</v>
      </c>
      <c r="RK1256" s="23">
        <f t="shared" ref="RK1256:RK1262" si="2707">$H1256*RH1256</f>
        <v>0</v>
      </c>
      <c r="RL1256" s="23">
        <f t="shared" ref="RL1256:RL1262" si="2708">$I1256*RF1256</f>
        <v>0</v>
      </c>
      <c r="RM1256" s="23">
        <f t="shared" ref="RM1256:RM1262" si="2709">$J1256*RG1256</f>
        <v>0</v>
      </c>
      <c r="RN1256" s="23">
        <f t="shared" ref="RN1256:RN1262" si="2710">$K1256*RH1256</f>
        <v>0</v>
      </c>
      <c r="RO1256" s="23">
        <f>$F1256*RO$1265</f>
        <v>6.91</v>
      </c>
      <c r="RP1256" s="23">
        <f>$G1256*RP$1265</f>
        <v>7.14</v>
      </c>
      <c r="RQ1256" s="23">
        <f>$H1256*RQ$1265</f>
        <v>7.14</v>
      </c>
      <c r="RR1256" s="23">
        <f>$I1256*RR$1265</f>
        <v>0</v>
      </c>
      <c r="RS1256" s="23">
        <f>$J1256*RS$1265</f>
        <v>0</v>
      </c>
      <c r="RT1256" s="23">
        <f>$K1256*RT$1265</f>
        <v>0</v>
      </c>
      <c r="RU1256" s="23">
        <f t="shared" ref="RU1256:RW1262" si="2711">RF1256*RO1256</f>
        <v>0</v>
      </c>
      <c r="RV1256" s="23">
        <f t="shared" si="2711"/>
        <v>0</v>
      </c>
      <c r="RW1256" s="23">
        <f t="shared" si="2711"/>
        <v>0</v>
      </c>
      <c r="RX1256" s="23">
        <f t="shared" ref="RX1256:RZ1262" si="2712">RF1256*RR1256</f>
        <v>0</v>
      </c>
      <c r="RY1256" s="23">
        <f t="shared" si="2712"/>
        <v>0</v>
      </c>
      <c r="RZ1256" s="23">
        <f t="shared" si="2712"/>
        <v>0</v>
      </c>
      <c r="SA1256" s="28"/>
      <c r="SB1256" s="28"/>
      <c r="SC1256" s="28"/>
      <c r="SD1256" s="23">
        <f t="shared" ref="SD1256:SD1262" si="2713">$F1256*SA1256</f>
        <v>0</v>
      </c>
      <c r="SE1256" s="23">
        <f t="shared" ref="SE1256:SE1262" si="2714">$G1256*SB1256</f>
        <v>0</v>
      </c>
      <c r="SF1256" s="23">
        <f t="shared" ref="SF1256:SF1262" si="2715">$H1256*SC1256</f>
        <v>0</v>
      </c>
      <c r="SG1256" s="23">
        <f t="shared" ref="SG1256:SG1262" si="2716">$I1256*SA1256</f>
        <v>0</v>
      </c>
      <c r="SH1256" s="23">
        <f t="shared" ref="SH1256:SH1262" si="2717">$J1256*SB1256</f>
        <v>0</v>
      </c>
      <c r="SI1256" s="23">
        <f t="shared" ref="SI1256:SI1262" si="2718">$K1256*SC1256</f>
        <v>0</v>
      </c>
      <c r="SJ1256" s="23">
        <f>$F1256*SJ$1265</f>
        <v>23.17</v>
      </c>
      <c r="SK1256" s="23">
        <f>$G1256*SK$1265</f>
        <v>23.97</v>
      </c>
      <c r="SL1256" s="23">
        <f>$H1256*SL$1265</f>
        <v>23.97</v>
      </c>
      <c r="SM1256" s="23">
        <f>$I1256*SM$1265</f>
        <v>0</v>
      </c>
      <c r="SN1256" s="23">
        <f>$J1256*SN$1265</f>
        <v>0</v>
      </c>
      <c r="SO1256" s="23">
        <f>$K1256*SO$1265</f>
        <v>0</v>
      </c>
      <c r="SP1256" s="23">
        <f t="shared" ref="SP1256:SR1262" si="2719">SA1256*SJ1256</f>
        <v>0</v>
      </c>
      <c r="SQ1256" s="23">
        <f t="shared" si="2719"/>
        <v>0</v>
      </c>
      <c r="SR1256" s="23">
        <f t="shared" si="2719"/>
        <v>0</v>
      </c>
      <c r="SS1256" s="23">
        <f t="shared" ref="SS1256:SU1262" si="2720">SA1256*SM1256</f>
        <v>0</v>
      </c>
      <c r="ST1256" s="23">
        <f t="shared" si="2720"/>
        <v>0</v>
      </c>
      <c r="SU1256" s="23">
        <f t="shared" si="2720"/>
        <v>0</v>
      </c>
      <c r="SV1256" s="28"/>
      <c r="SW1256" s="28"/>
      <c r="SX1256" s="28"/>
      <c r="SY1256" s="23">
        <f t="shared" ref="SY1256:SY1262" si="2721">$F1256*SV1256</f>
        <v>0</v>
      </c>
      <c r="SZ1256" s="23">
        <f t="shared" ref="SZ1256:SZ1262" si="2722">$G1256*SW1256</f>
        <v>0</v>
      </c>
      <c r="TA1256" s="23">
        <f t="shared" ref="TA1256:TA1262" si="2723">$H1256*SX1256</f>
        <v>0</v>
      </c>
      <c r="TB1256" s="23">
        <f t="shared" ref="TB1256:TB1262" si="2724">$I1256*SV1256</f>
        <v>0</v>
      </c>
      <c r="TC1256" s="23">
        <f t="shared" ref="TC1256:TC1262" si="2725">$J1256*SW1256</f>
        <v>0</v>
      </c>
      <c r="TD1256" s="23">
        <f t="shared" ref="TD1256:TD1262" si="2726">$K1256*SX1256</f>
        <v>0</v>
      </c>
      <c r="TE1256" s="23">
        <f>$F1256*TE$1265</f>
        <v>5.01</v>
      </c>
      <c r="TF1256" s="23">
        <f>$G1256*TF$1265</f>
        <v>5.17</v>
      </c>
      <c r="TG1256" s="23">
        <f>$H1256*TG$1265</f>
        <v>5.17</v>
      </c>
      <c r="TH1256" s="23">
        <f>$I1256*TH$1265</f>
        <v>0</v>
      </c>
      <c r="TI1256" s="23">
        <f>$J1256*TI$1265</f>
        <v>0</v>
      </c>
      <c r="TJ1256" s="23">
        <f>$K1256*TJ$1265</f>
        <v>0</v>
      </c>
      <c r="TK1256" s="23">
        <f t="shared" ref="TK1256:TM1262" si="2727">SV1256*TE1256</f>
        <v>0</v>
      </c>
      <c r="TL1256" s="23">
        <f t="shared" si="2727"/>
        <v>0</v>
      </c>
      <c r="TM1256" s="23">
        <f t="shared" si="2727"/>
        <v>0</v>
      </c>
      <c r="TN1256" s="23">
        <f t="shared" ref="TN1256:TP1262" si="2728">SV1256*TH1256</f>
        <v>0</v>
      </c>
      <c r="TO1256" s="23">
        <f t="shared" si="2728"/>
        <v>0</v>
      </c>
      <c r="TP1256" s="23">
        <f t="shared" si="2728"/>
        <v>0</v>
      </c>
      <c r="TQ1256" s="28"/>
      <c r="TR1256" s="28"/>
      <c r="TS1256" s="28"/>
      <c r="TT1256" s="23">
        <f t="shared" ref="TT1256:TT1262" si="2729">$F1256*TQ1256</f>
        <v>0</v>
      </c>
      <c r="TU1256" s="23">
        <f t="shared" ref="TU1256:TU1262" si="2730">$G1256*TR1256</f>
        <v>0</v>
      </c>
      <c r="TV1256" s="23">
        <f t="shared" ref="TV1256:TV1262" si="2731">$H1256*TS1256</f>
        <v>0</v>
      </c>
      <c r="TW1256" s="23">
        <f t="shared" ref="TW1256:TW1262" si="2732">$I1256*TQ1256</f>
        <v>0</v>
      </c>
      <c r="TX1256" s="23">
        <f t="shared" ref="TX1256:TX1262" si="2733">$J1256*TR1256</f>
        <v>0</v>
      </c>
      <c r="TY1256" s="23">
        <f t="shared" ref="TY1256:TY1262" si="2734">$K1256*TS1256</f>
        <v>0</v>
      </c>
      <c r="TZ1256" s="23">
        <f>$F1256*TZ$1265</f>
        <v>4.53</v>
      </c>
      <c r="UA1256" s="23">
        <f>$G1256*UA$1265</f>
        <v>4.68</v>
      </c>
      <c r="UB1256" s="23">
        <f>$H1256*UB$1265</f>
        <v>4.68</v>
      </c>
      <c r="UC1256" s="23">
        <f>$I1256*UC$1265</f>
        <v>0</v>
      </c>
      <c r="UD1256" s="23">
        <f>$J1256*UD$1265</f>
        <v>0</v>
      </c>
      <c r="UE1256" s="23">
        <f>$K1256*UE$1265</f>
        <v>0</v>
      </c>
      <c r="UF1256" s="23">
        <f t="shared" ref="UF1256:UH1262" si="2735">TQ1256*TZ1256</f>
        <v>0</v>
      </c>
      <c r="UG1256" s="23">
        <f t="shared" si="2735"/>
        <v>0</v>
      </c>
      <c r="UH1256" s="23">
        <f t="shared" si="2735"/>
        <v>0</v>
      </c>
      <c r="UI1256" s="23">
        <f t="shared" ref="UI1256:UK1262" si="2736">TQ1256*UC1256</f>
        <v>0</v>
      </c>
      <c r="UJ1256" s="23">
        <f t="shared" si="2736"/>
        <v>0</v>
      </c>
      <c r="UK1256" s="23">
        <f t="shared" si="2736"/>
        <v>0</v>
      </c>
      <c r="UL1256" s="28"/>
      <c r="UM1256" s="28"/>
      <c r="UN1256" s="28"/>
      <c r="UO1256" s="23">
        <f t="shared" ref="UO1256:UO1262" si="2737">$F1256*UL1256</f>
        <v>0</v>
      </c>
      <c r="UP1256" s="23">
        <f t="shared" ref="UP1256:UP1262" si="2738">$G1256*UM1256</f>
        <v>0</v>
      </c>
      <c r="UQ1256" s="23">
        <f t="shared" ref="UQ1256:UQ1262" si="2739">$H1256*UN1256</f>
        <v>0</v>
      </c>
      <c r="UR1256" s="23">
        <f t="shared" ref="UR1256:UR1262" si="2740">$I1256*UL1256</f>
        <v>0</v>
      </c>
      <c r="US1256" s="23">
        <f t="shared" ref="US1256:US1262" si="2741">$J1256*UM1256</f>
        <v>0</v>
      </c>
      <c r="UT1256" s="23">
        <f t="shared" ref="UT1256:UT1262" si="2742">$K1256*UN1256</f>
        <v>0</v>
      </c>
      <c r="UU1256" s="23">
        <f>$F1256*UU$1265</f>
        <v>4.32</v>
      </c>
      <c r="UV1256" s="23">
        <f>$G1256*UV$1265</f>
        <v>4.4800000000000004</v>
      </c>
      <c r="UW1256" s="23">
        <f>$H1256*UW$1265</f>
        <v>4.4800000000000004</v>
      </c>
      <c r="UX1256" s="23">
        <f>$I1256*UX$1265</f>
        <v>0</v>
      </c>
      <c r="UY1256" s="23">
        <f>$J1256*UY$1265</f>
        <v>0</v>
      </c>
      <c r="UZ1256" s="23">
        <f>$K1256*UZ$1265</f>
        <v>0</v>
      </c>
      <c r="VA1256" s="23">
        <f t="shared" ref="VA1256:VC1262" si="2743">UL1256*UU1256</f>
        <v>0</v>
      </c>
      <c r="VB1256" s="23">
        <f t="shared" si="2743"/>
        <v>0</v>
      </c>
      <c r="VC1256" s="23">
        <f t="shared" si="2743"/>
        <v>0</v>
      </c>
      <c r="VD1256" s="23">
        <f t="shared" ref="VD1256:VF1262" si="2744">UL1256*UX1256</f>
        <v>0</v>
      </c>
      <c r="VE1256" s="23">
        <f t="shared" si="2744"/>
        <v>0</v>
      </c>
      <c r="VF1256" s="23">
        <f t="shared" si="2744"/>
        <v>0</v>
      </c>
      <c r="VG1256" s="28"/>
      <c r="VH1256" s="28"/>
      <c r="VI1256" s="28"/>
      <c r="VJ1256" s="23">
        <f t="shared" ref="VJ1256:VJ1262" si="2745">$F1256*VG1256</f>
        <v>0</v>
      </c>
      <c r="VK1256" s="23">
        <f t="shared" ref="VK1256:VK1262" si="2746">$G1256*VH1256</f>
        <v>0</v>
      </c>
      <c r="VL1256" s="23">
        <f t="shared" ref="VL1256:VL1262" si="2747">$H1256*VI1256</f>
        <v>0</v>
      </c>
      <c r="VM1256" s="23">
        <f t="shared" ref="VM1256:VM1262" si="2748">$I1256*VG1256</f>
        <v>0</v>
      </c>
      <c r="VN1256" s="23">
        <f t="shared" ref="VN1256:VN1262" si="2749">$J1256*VH1256</f>
        <v>0</v>
      </c>
      <c r="VO1256" s="23">
        <f t="shared" ref="VO1256:VO1262" si="2750">$K1256*VI1256</f>
        <v>0</v>
      </c>
      <c r="VP1256" s="23">
        <f>$F1256*VP$1265</f>
        <v>4.87</v>
      </c>
      <c r="VQ1256" s="23">
        <f>$G1256*VQ$1265</f>
        <v>5.03</v>
      </c>
      <c r="VR1256" s="23">
        <f>$H1256*VR$1265</f>
        <v>5.03</v>
      </c>
      <c r="VS1256" s="23">
        <f>$I1256*VS$1265</f>
        <v>0</v>
      </c>
      <c r="VT1256" s="23">
        <f>$J1256*VT$1265</f>
        <v>0</v>
      </c>
      <c r="VU1256" s="23">
        <f>$K1256*VU$1265</f>
        <v>0</v>
      </c>
      <c r="VV1256" s="23">
        <f t="shared" ref="VV1256:VX1262" si="2751">VG1256*VP1256</f>
        <v>0</v>
      </c>
      <c r="VW1256" s="23">
        <f t="shared" si="2751"/>
        <v>0</v>
      </c>
      <c r="VX1256" s="23">
        <f t="shared" si="2751"/>
        <v>0</v>
      </c>
      <c r="VY1256" s="23">
        <f t="shared" ref="VY1256:WA1262" si="2752">VG1256*VS1256</f>
        <v>0</v>
      </c>
      <c r="VZ1256" s="23">
        <f t="shared" si="2752"/>
        <v>0</v>
      </c>
      <c r="WA1256" s="23">
        <f t="shared" si="2752"/>
        <v>0</v>
      </c>
      <c r="WB1256" s="28"/>
      <c r="WC1256" s="28"/>
      <c r="WD1256" s="28"/>
      <c r="WE1256" s="23">
        <f t="shared" ref="WE1256:WE1262" si="2753">$F1256*WB1256</f>
        <v>0</v>
      </c>
      <c r="WF1256" s="23">
        <f t="shared" ref="WF1256:WF1262" si="2754">$G1256*WC1256</f>
        <v>0</v>
      </c>
      <c r="WG1256" s="23">
        <f t="shared" ref="WG1256:WG1262" si="2755">$H1256*WD1256</f>
        <v>0</v>
      </c>
      <c r="WH1256" s="23">
        <f t="shared" ref="WH1256:WH1262" si="2756">$I1256*WB1256</f>
        <v>0</v>
      </c>
      <c r="WI1256" s="23">
        <f t="shared" ref="WI1256:WI1262" si="2757">$J1256*WC1256</f>
        <v>0</v>
      </c>
      <c r="WJ1256" s="23">
        <f t="shared" ref="WJ1256:WJ1262" si="2758">$K1256*WD1256</f>
        <v>0</v>
      </c>
      <c r="WK1256" s="23">
        <f>$F1256*WK$1265</f>
        <v>0</v>
      </c>
      <c r="WL1256" s="23">
        <f>$G1256*WL$1265</f>
        <v>0</v>
      </c>
      <c r="WM1256" s="23">
        <f>$H1256*WM$1265</f>
        <v>0</v>
      </c>
      <c r="WN1256" s="23">
        <f>$I1256*WN$1265</f>
        <v>0</v>
      </c>
      <c r="WO1256" s="23">
        <f>$J1256*WO$1265</f>
        <v>0</v>
      </c>
      <c r="WP1256" s="23">
        <f>$K1256*WP$1265</f>
        <v>0</v>
      </c>
      <c r="WQ1256" s="23">
        <f t="shared" ref="WQ1256:WS1262" si="2759">WB1256*WK1256</f>
        <v>0</v>
      </c>
      <c r="WR1256" s="23">
        <f t="shared" si="2759"/>
        <v>0</v>
      </c>
      <c r="WS1256" s="23">
        <f t="shared" si="2759"/>
        <v>0</v>
      </c>
      <c r="WT1256" s="23">
        <f t="shared" ref="WT1256:WV1262" si="2760">WB1256*WN1256</f>
        <v>0</v>
      </c>
      <c r="WU1256" s="23">
        <f t="shared" si="2760"/>
        <v>0</v>
      </c>
      <c r="WV1256" s="23">
        <f t="shared" si="2760"/>
        <v>0</v>
      </c>
      <c r="WW1256" s="28"/>
      <c r="WX1256" s="28"/>
      <c r="WY1256" s="28"/>
      <c r="WZ1256" s="23">
        <f t="shared" ref="WZ1256:WZ1262" si="2761">$F1256*WW1256</f>
        <v>0</v>
      </c>
      <c r="XA1256" s="23">
        <f t="shared" ref="XA1256:XA1262" si="2762">$G1256*WX1256</f>
        <v>0</v>
      </c>
      <c r="XB1256" s="23">
        <f t="shared" ref="XB1256:XB1262" si="2763">$H1256*WY1256</f>
        <v>0</v>
      </c>
      <c r="XC1256" s="23">
        <f t="shared" ref="XC1256:XC1262" si="2764">$I1256*WW1256</f>
        <v>0</v>
      </c>
      <c r="XD1256" s="23">
        <f t="shared" ref="XD1256:XD1262" si="2765">$J1256*WX1256</f>
        <v>0</v>
      </c>
      <c r="XE1256" s="23">
        <f t="shared" ref="XE1256:XE1262" si="2766">$K1256*WY1256</f>
        <v>0</v>
      </c>
      <c r="XF1256" s="23">
        <f>$F1256*XF$1265</f>
        <v>0</v>
      </c>
      <c r="XG1256" s="23">
        <f>$G1256*XG$1265</f>
        <v>0</v>
      </c>
      <c r="XH1256" s="23">
        <f>$H1256*XH$1265</f>
        <v>0</v>
      </c>
      <c r="XI1256" s="23">
        <f>$I1256*XI$1265</f>
        <v>0</v>
      </c>
      <c r="XJ1256" s="23">
        <f>$J1256*XJ$1265</f>
        <v>0</v>
      </c>
      <c r="XK1256" s="23">
        <f>$K1256*XK$1265</f>
        <v>0</v>
      </c>
      <c r="XL1256" s="23">
        <f t="shared" ref="XL1256:XN1262" si="2767">WW1256*XF1256</f>
        <v>0</v>
      </c>
      <c r="XM1256" s="23">
        <f t="shared" si="2767"/>
        <v>0</v>
      </c>
      <c r="XN1256" s="23">
        <f t="shared" si="2767"/>
        <v>0</v>
      </c>
      <c r="XO1256" s="23">
        <f t="shared" ref="XO1256:XQ1262" si="2768">WW1256*XI1256</f>
        <v>0</v>
      </c>
      <c r="XP1256" s="23">
        <f t="shared" si="2768"/>
        <v>0</v>
      </c>
      <c r="XQ1256" s="23">
        <f t="shared" si="2768"/>
        <v>0</v>
      </c>
      <c r="XR1256" s="28"/>
      <c r="XS1256" s="28"/>
      <c r="XT1256" s="28"/>
      <c r="XU1256" s="23">
        <f t="shared" ref="XU1256:XU1262" si="2769">$F1256*XR1256</f>
        <v>0</v>
      </c>
      <c r="XV1256" s="23">
        <f t="shared" ref="XV1256:XV1262" si="2770">$G1256*XS1256</f>
        <v>0</v>
      </c>
      <c r="XW1256" s="23">
        <f t="shared" ref="XW1256:XW1262" si="2771">$H1256*XT1256</f>
        <v>0</v>
      </c>
      <c r="XX1256" s="23">
        <f t="shared" ref="XX1256:XX1262" si="2772">$I1256*XR1256</f>
        <v>0</v>
      </c>
      <c r="XY1256" s="23">
        <f t="shared" ref="XY1256:XY1262" si="2773">$J1256*XS1256</f>
        <v>0</v>
      </c>
      <c r="XZ1256" s="23">
        <f t="shared" ref="XZ1256:XZ1262" si="2774">$K1256*XT1256</f>
        <v>0</v>
      </c>
      <c r="YA1256" s="23">
        <f>$F1256*YA$1265</f>
        <v>0</v>
      </c>
      <c r="YB1256" s="23">
        <f>$G1256*YB$1265</f>
        <v>0</v>
      </c>
      <c r="YC1256" s="23">
        <f>$H1256*YC$1265</f>
        <v>0</v>
      </c>
      <c r="YD1256" s="23">
        <f>$I1256*YD$1265</f>
        <v>0</v>
      </c>
      <c r="YE1256" s="23">
        <f>$J1256*YE$1265</f>
        <v>0</v>
      </c>
      <c r="YF1256" s="23">
        <f>$K1256*YF$1265</f>
        <v>0</v>
      </c>
      <c r="YG1256" s="23">
        <f t="shared" ref="YG1256:YI1262" si="2775">XR1256*YA1256</f>
        <v>0</v>
      </c>
      <c r="YH1256" s="23">
        <f t="shared" si="2775"/>
        <v>0</v>
      </c>
      <c r="YI1256" s="23">
        <f t="shared" si="2775"/>
        <v>0</v>
      </c>
      <c r="YJ1256" s="23">
        <f t="shared" ref="YJ1256:YL1262" si="2776">XR1256*YD1256</f>
        <v>0</v>
      </c>
      <c r="YK1256" s="23">
        <f t="shared" si="2776"/>
        <v>0</v>
      </c>
      <c r="YL1256" s="23">
        <f t="shared" si="2776"/>
        <v>0</v>
      </c>
      <c r="YM1256" s="57">
        <f t="shared" ref="YM1256:YO1262" si="2777">L1256+AG1256+BB1256+BW1256+CR1256+DM1256+EH1256+FC1256+FX1256+GS1256+HN1256+II1256+JD1256+JY1256+KT1256+LO1256+MJ1256+NE1256+NZ1256+OU1256+PP1256+QK1256+RF1256+SA1256+SV1256+TQ1256+UL1256+VG1256+WB1256+WW1256+XR1256</f>
        <v>38778</v>
      </c>
      <c r="YN1256" s="57">
        <f t="shared" si="2777"/>
        <v>38778</v>
      </c>
      <c r="YO1256" s="57">
        <f t="shared" si="2777"/>
        <v>38778</v>
      </c>
      <c r="YP1256" s="23">
        <f t="shared" ref="YP1256:YP1262" si="2778">$F1256*YM1256</f>
        <v>255547.02</v>
      </c>
      <c r="YQ1256" s="23">
        <f t="shared" ref="YQ1256:YQ1262" si="2779">$G1256*YN1256</f>
        <v>264078.18</v>
      </c>
      <c r="YR1256" s="23">
        <f t="shared" ref="YR1256:YR1262" si="2780">$H1256*YO1256</f>
        <v>264078.18</v>
      </c>
      <c r="YS1256" s="23">
        <f t="shared" ref="YS1256:YS1262" si="2781">$I1256*YM1256</f>
        <v>0</v>
      </c>
      <c r="YT1256" s="23">
        <f t="shared" ref="YT1256:YT1262" si="2782">$J1256*YN1256</f>
        <v>0</v>
      </c>
      <c r="YU1256" s="23">
        <f t="shared" ref="YU1256:YU1262" si="2783">$K1256*YO1256</f>
        <v>0</v>
      </c>
      <c r="YV1256" s="23">
        <f>$F1256*YV$1265</f>
        <v>6.59</v>
      </c>
      <c r="YW1256" s="23">
        <f>$G1256*YW$1265</f>
        <v>6.82</v>
      </c>
      <c r="YX1256" s="23">
        <f>$H1256*YX$1265</f>
        <v>6.82</v>
      </c>
      <c r="YY1256" s="23">
        <f>$I1256*YY$1265</f>
        <v>0</v>
      </c>
      <c r="YZ1256" s="23">
        <f>$J1256*YZ$1265</f>
        <v>0</v>
      </c>
      <c r="ZA1256" s="23">
        <f>$K1256*ZA$1265</f>
        <v>0</v>
      </c>
      <c r="ZB1256" s="23">
        <f t="shared" ref="ZB1256:ZD1262" si="2784">YM1256*YV1256</f>
        <v>255547.02</v>
      </c>
      <c r="ZC1256" s="23">
        <f t="shared" si="2784"/>
        <v>264465.96000000002</v>
      </c>
      <c r="ZD1256" s="23">
        <f t="shared" si="2784"/>
        <v>264465.96000000002</v>
      </c>
      <c r="ZE1256" s="23">
        <f t="shared" ref="ZE1256:ZG1262" si="2785">YM1256*YY1256</f>
        <v>0</v>
      </c>
      <c r="ZF1256" s="23">
        <f t="shared" si="2785"/>
        <v>0</v>
      </c>
      <c r="ZG1256" s="23">
        <f t="shared" si="2785"/>
        <v>0</v>
      </c>
    </row>
    <row r="1257" spans="1:683">
      <c r="A1257" s="8" t="s">
        <v>110</v>
      </c>
      <c r="B1257" s="85" t="s">
        <v>162</v>
      </c>
      <c r="C1257" s="5"/>
      <c r="D1257" s="116"/>
      <c r="E1257" s="74"/>
      <c r="F1257" s="36">
        <f t="shared" ref="F1257:H1258" si="2786">F71</f>
        <v>6.05</v>
      </c>
      <c r="G1257" s="36">
        <f t="shared" si="2786"/>
        <v>6.24</v>
      </c>
      <c r="H1257" s="36">
        <f t="shared" si="2786"/>
        <v>6.24</v>
      </c>
      <c r="I1257" s="23"/>
      <c r="J1257" s="23"/>
      <c r="K1257" s="23"/>
      <c r="L1257" s="28">
        <v>21000</v>
      </c>
      <c r="M1257" s="28">
        <v>21000</v>
      </c>
      <c r="N1257" s="28">
        <v>21000</v>
      </c>
      <c r="O1257" s="23">
        <f t="shared" si="2529"/>
        <v>127050</v>
      </c>
      <c r="P1257" s="23">
        <f t="shared" si="2530"/>
        <v>131040</v>
      </c>
      <c r="Q1257" s="23">
        <f t="shared" si="2531"/>
        <v>131040</v>
      </c>
      <c r="R1257" s="23">
        <f t="shared" si="2532"/>
        <v>0</v>
      </c>
      <c r="S1257" s="23">
        <f t="shared" si="2533"/>
        <v>0</v>
      </c>
      <c r="T1257" s="23">
        <f t="shared" si="2534"/>
        <v>0</v>
      </c>
      <c r="U1257" s="23">
        <f t="shared" ref="U1257:U1262" si="2787">$F1257*U$1265</f>
        <v>14.79</v>
      </c>
      <c r="V1257" s="23">
        <f t="shared" ref="V1257:V1262" si="2788">$G1257*V$1265</f>
        <v>15.27</v>
      </c>
      <c r="W1257" s="23">
        <f t="shared" ref="W1257:W1262" si="2789">$H1257*W$1265</f>
        <v>15.27</v>
      </c>
      <c r="X1257" s="23">
        <f t="shared" ref="X1257:X1262" si="2790">$I1257*X$1265</f>
        <v>0</v>
      </c>
      <c r="Y1257" s="23">
        <f t="shared" ref="Y1257:Y1262" si="2791">$J1257*Y$1265</f>
        <v>0</v>
      </c>
      <c r="Z1257" s="23">
        <f t="shared" ref="Z1257:Z1262" si="2792">$K1257*Z$1265</f>
        <v>0</v>
      </c>
      <c r="AA1257" s="23">
        <f t="shared" si="2535"/>
        <v>310590</v>
      </c>
      <c r="AB1257" s="23">
        <f t="shared" si="2535"/>
        <v>320670</v>
      </c>
      <c r="AC1257" s="23">
        <f t="shared" si="2535"/>
        <v>320670</v>
      </c>
      <c r="AD1257" s="23">
        <f t="shared" si="2536"/>
        <v>0</v>
      </c>
      <c r="AE1257" s="23">
        <f t="shared" si="2536"/>
        <v>0</v>
      </c>
      <c r="AF1257" s="23">
        <f t="shared" si="2536"/>
        <v>0</v>
      </c>
      <c r="AG1257" s="28">
        <v>18900</v>
      </c>
      <c r="AH1257" s="28">
        <v>18900</v>
      </c>
      <c r="AI1257" s="28">
        <v>18900</v>
      </c>
      <c r="AJ1257" s="23">
        <f t="shared" si="2537"/>
        <v>114345</v>
      </c>
      <c r="AK1257" s="23">
        <f t="shared" si="2538"/>
        <v>117936</v>
      </c>
      <c r="AL1257" s="23">
        <f t="shared" si="2539"/>
        <v>117936</v>
      </c>
      <c r="AM1257" s="23">
        <f t="shared" si="2540"/>
        <v>0</v>
      </c>
      <c r="AN1257" s="23">
        <f t="shared" si="2541"/>
        <v>0</v>
      </c>
      <c r="AO1257" s="23">
        <f t="shared" si="2542"/>
        <v>0</v>
      </c>
      <c r="AP1257" s="23">
        <f t="shared" ref="AP1257:AP1262" si="2793">$F1257*AP$1265</f>
        <v>3.29</v>
      </c>
      <c r="AQ1257" s="23">
        <f t="shared" ref="AQ1257:AQ1262" si="2794">$G1257*AQ$1265</f>
        <v>3.4</v>
      </c>
      <c r="AR1257" s="23">
        <f t="shared" ref="AR1257:AR1262" si="2795">$H1257*AR$1265</f>
        <v>3.4</v>
      </c>
      <c r="AS1257" s="23">
        <f t="shared" ref="AS1257:AS1262" si="2796">$I1257*AS$1265</f>
        <v>0</v>
      </c>
      <c r="AT1257" s="23">
        <f t="shared" ref="AT1257:AT1262" si="2797">$J1257*AT$1265</f>
        <v>0</v>
      </c>
      <c r="AU1257" s="23">
        <f t="shared" ref="AU1257:AU1262" si="2798">$K1257*AU$1265</f>
        <v>0</v>
      </c>
      <c r="AV1257" s="23">
        <f t="shared" si="2543"/>
        <v>62181</v>
      </c>
      <c r="AW1257" s="23">
        <f t="shared" si="2543"/>
        <v>64260</v>
      </c>
      <c r="AX1257" s="23">
        <f t="shared" si="2543"/>
        <v>64260</v>
      </c>
      <c r="AY1257" s="23">
        <f t="shared" si="2544"/>
        <v>0</v>
      </c>
      <c r="AZ1257" s="23">
        <f t="shared" si="2544"/>
        <v>0</v>
      </c>
      <c r="BA1257" s="23">
        <f t="shared" si="2544"/>
        <v>0</v>
      </c>
      <c r="BB1257" s="28"/>
      <c r="BC1257" s="28"/>
      <c r="BD1257" s="28"/>
      <c r="BE1257" s="23">
        <f t="shared" si="2545"/>
        <v>0</v>
      </c>
      <c r="BF1257" s="23">
        <f t="shared" si="2546"/>
        <v>0</v>
      </c>
      <c r="BG1257" s="23">
        <f t="shared" si="2547"/>
        <v>0</v>
      </c>
      <c r="BH1257" s="23">
        <f t="shared" si="2548"/>
        <v>0</v>
      </c>
      <c r="BI1257" s="23">
        <f t="shared" si="2549"/>
        <v>0</v>
      </c>
      <c r="BJ1257" s="23">
        <f t="shared" si="2550"/>
        <v>0</v>
      </c>
      <c r="BK1257" s="23">
        <f t="shared" ref="BK1257:BK1262" si="2799">$F1257*BK$1265</f>
        <v>7.41</v>
      </c>
      <c r="BL1257" s="23">
        <f t="shared" ref="BL1257:BL1262" si="2800">$G1257*BL$1265</f>
        <v>7.64</v>
      </c>
      <c r="BM1257" s="23">
        <f t="shared" ref="BM1257:BM1262" si="2801">$H1257*BM$1265</f>
        <v>7.64</v>
      </c>
      <c r="BN1257" s="23">
        <f t="shared" ref="BN1257:BN1262" si="2802">$I1257*BN$1265</f>
        <v>0</v>
      </c>
      <c r="BO1257" s="23">
        <f t="shared" ref="BO1257:BO1262" si="2803">$J1257*BO$1265</f>
        <v>0</v>
      </c>
      <c r="BP1257" s="23">
        <f t="shared" ref="BP1257:BP1262" si="2804">$K1257*BP$1265</f>
        <v>0</v>
      </c>
      <c r="BQ1257" s="23">
        <f t="shared" si="2551"/>
        <v>0</v>
      </c>
      <c r="BR1257" s="23">
        <f t="shared" si="2551"/>
        <v>0</v>
      </c>
      <c r="BS1257" s="23">
        <f t="shared" si="2551"/>
        <v>0</v>
      </c>
      <c r="BT1257" s="23">
        <f t="shared" si="2552"/>
        <v>0</v>
      </c>
      <c r="BU1257" s="23">
        <f t="shared" si="2552"/>
        <v>0</v>
      </c>
      <c r="BV1257" s="23">
        <f t="shared" si="2552"/>
        <v>0</v>
      </c>
      <c r="BW1257" s="107"/>
      <c r="BX1257" s="107"/>
      <c r="BY1257" s="107"/>
      <c r="BZ1257" s="23">
        <f t="shared" si="2553"/>
        <v>0</v>
      </c>
      <c r="CA1257" s="23">
        <f t="shared" si="2554"/>
        <v>0</v>
      </c>
      <c r="CB1257" s="23">
        <f t="shared" si="2555"/>
        <v>0</v>
      </c>
      <c r="CC1257" s="23">
        <f t="shared" si="2556"/>
        <v>0</v>
      </c>
      <c r="CD1257" s="23">
        <f t="shared" si="2557"/>
        <v>0</v>
      </c>
      <c r="CE1257" s="23">
        <f t="shared" si="2558"/>
        <v>0</v>
      </c>
      <c r="CF1257" s="23">
        <f t="shared" ref="CF1257:CF1262" si="2805">$F1257*CF$1265</f>
        <v>19.38</v>
      </c>
      <c r="CG1257" s="23">
        <f t="shared" ref="CG1257:CG1262" si="2806">$G1257*CG$1265</f>
        <v>19.989999999999998</v>
      </c>
      <c r="CH1257" s="23">
        <f t="shared" ref="CH1257:CH1262" si="2807">$H1257*CH$1265</f>
        <v>19.989999999999998</v>
      </c>
      <c r="CI1257" s="23">
        <f t="shared" ref="CI1257:CI1262" si="2808">$I1257*CI$1265</f>
        <v>0</v>
      </c>
      <c r="CJ1257" s="23">
        <f t="shared" ref="CJ1257:CJ1262" si="2809">$J1257*CJ$1265</f>
        <v>0</v>
      </c>
      <c r="CK1257" s="23">
        <f t="shared" ref="CK1257:CK1262" si="2810">$K1257*CK$1265</f>
        <v>0</v>
      </c>
      <c r="CL1257" s="23">
        <f t="shared" si="2559"/>
        <v>0</v>
      </c>
      <c r="CM1257" s="23">
        <f t="shared" si="2559"/>
        <v>0</v>
      </c>
      <c r="CN1257" s="23">
        <f t="shared" si="2559"/>
        <v>0</v>
      </c>
      <c r="CO1257" s="23">
        <f t="shared" si="2560"/>
        <v>0</v>
      </c>
      <c r="CP1257" s="23">
        <f t="shared" si="2560"/>
        <v>0</v>
      </c>
      <c r="CQ1257" s="23">
        <f t="shared" si="2560"/>
        <v>0</v>
      </c>
      <c r="CR1257" s="28">
        <v>9450</v>
      </c>
      <c r="CS1257" s="28">
        <v>9450</v>
      </c>
      <c r="CT1257" s="28">
        <v>9450</v>
      </c>
      <c r="CU1257" s="23">
        <f t="shared" si="2561"/>
        <v>57172.5</v>
      </c>
      <c r="CV1257" s="23">
        <f t="shared" si="2562"/>
        <v>58968</v>
      </c>
      <c r="CW1257" s="23">
        <f t="shared" si="2563"/>
        <v>58968</v>
      </c>
      <c r="CX1257" s="23">
        <f t="shared" si="2564"/>
        <v>0</v>
      </c>
      <c r="CY1257" s="23">
        <f t="shared" si="2565"/>
        <v>0</v>
      </c>
      <c r="CZ1257" s="23">
        <f t="shared" si="2566"/>
        <v>0</v>
      </c>
      <c r="DA1257" s="23">
        <f t="shared" ref="DA1257:DA1262" si="2811">$F1257*DA$1265</f>
        <v>6.53</v>
      </c>
      <c r="DB1257" s="23">
        <f t="shared" ref="DB1257:DB1262" si="2812">$G1257*DB$1265</f>
        <v>6.74</v>
      </c>
      <c r="DC1257" s="23">
        <f t="shared" ref="DC1257:DC1262" si="2813">$H1257*DC$1265</f>
        <v>6.74</v>
      </c>
      <c r="DD1257" s="23">
        <f t="shared" ref="DD1257:DD1262" si="2814">$I1257*DD$1265</f>
        <v>0</v>
      </c>
      <c r="DE1257" s="23">
        <f t="shared" ref="DE1257:DE1262" si="2815">$J1257*DE$1265</f>
        <v>0</v>
      </c>
      <c r="DF1257" s="23">
        <f t="shared" ref="DF1257:DF1262" si="2816">$K1257*DF$1265</f>
        <v>0</v>
      </c>
      <c r="DG1257" s="23">
        <f t="shared" si="2567"/>
        <v>61708.5</v>
      </c>
      <c r="DH1257" s="23">
        <f t="shared" si="2567"/>
        <v>63693</v>
      </c>
      <c r="DI1257" s="23">
        <f t="shared" si="2567"/>
        <v>63693</v>
      </c>
      <c r="DJ1257" s="23">
        <f t="shared" si="2568"/>
        <v>0</v>
      </c>
      <c r="DK1257" s="23">
        <f t="shared" si="2568"/>
        <v>0</v>
      </c>
      <c r="DL1257" s="23">
        <f t="shared" si="2568"/>
        <v>0</v>
      </c>
      <c r="DM1257" s="28"/>
      <c r="DN1257" s="28"/>
      <c r="DO1257" s="28"/>
      <c r="DP1257" s="23">
        <f t="shared" si="2569"/>
        <v>0</v>
      </c>
      <c r="DQ1257" s="23">
        <f t="shared" si="2570"/>
        <v>0</v>
      </c>
      <c r="DR1257" s="23">
        <f t="shared" si="2571"/>
        <v>0</v>
      </c>
      <c r="DS1257" s="23">
        <f t="shared" si="2572"/>
        <v>0</v>
      </c>
      <c r="DT1257" s="23">
        <f t="shared" si="2573"/>
        <v>0</v>
      </c>
      <c r="DU1257" s="23">
        <f t="shared" si="2574"/>
        <v>0</v>
      </c>
      <c r="DV1257" s="23">
        <f t="shared" ref="DV1257:DV1262" si="2817">$F1257*DV$1265</f>
        <v>0</v>
      </c>
      <c r="DW1257" s="23">
        <f t="shared" ref="DW1257:DW1262" si="2818">$G1257*DW$1265</f>
        <v>0</v>
      </c>
      <c r="DX1257" s="23">
        <f t="shared" ref="DX1257:DX1262" si="2819">$H1257*DX$1265</f>
        <v>0</v>
      </c>
      <c r="DY1257" s="23">
        <f t="shared" ref="DY1257:DY1262" si="2820">$I1257*DY$1265</f>
        <v>0</v>
      </c>
      <c r="DZ1257" s="23">
        <f t="shared" ref="DZ1257:DZ1262" si="2821">$J1257*DZ$1265</f>
        <v>0</v>
      </c>
      <c r="EA1257" s="23">
        <f t="shared" ref="EA1257:EA1262" si="2822">$K1257*EA$1265</f>
        <v>0</v>
      </c>
      <c r="EB1257" s="23">
        <f t="shared" si="2575"/>
        <v>0</v>
      </c>
      <c r="EC1257" s="23">
        <f t="shared" si="2575"/>
        <v>0</v>
      </c>
      <c r="ED1257" s="23">
        <f t="shared" si="2575"/>
        <v>0</v>
      </c>
      <c r="EE1257" s="23">
        <f t="shared" si="2576"/>
        <v>0</v>
      </c>
      <c r="EF1257" s="23">
        <f t="shared" si="2576"/>
        <v>0</v>
      </c>
      <c r="EG1257" s="23">
        <f t="shared" si="2576"/>
        <v>0</v>
      </c>
      <c r="EH1257" s="28"/>
      <c r="EI1257" s="28"/>
      <c r="EJ1257" s="28"/>
      <c r="EK1257" s="23">
        <f t="shared" si="2577"/>
        <v>0</v>
      </c>
      <c r="EL1257" s="23">
        <f t="shared" si="2578"/>
        <v>0</v>
      </c>
      <c r="EM1257" s="23">
        <f t="shared" si="2579"/>
        <v>0</v>
      </c>
      <c r="EN1257" s="23">
        <f t="shared" si="2580"/>
        <v>0</v>
      </c>
      <c r="EO1257" s="23">
        <f t="shared" si="2581"/>
        <v>0</v>
      </c>
      <c r="EP1257" s="23">
        <f t="shared" si="2582"/>
        <v>0</v>
      </c>
      <c r="EQ1257" s="23">
        <f t="shared" ref="EQ1257:EQ1262" si="2823">$F1257*EQ$1265</f>
        <v>0</v>
      </c>
      <c r="ER1257" s="23">
        <f t="shared" ref="ER1257:ER1262" si="2824">$G1257*ER$1265</f>
        <v>0</v>
      </c>
      <c r="ES1257" s="23">
        <f t="shared" ref="ES1257:ES1262" si="2825">$H1257*ES$1265</f>
        <v>0</v>
      </c>
      <c r="ET1257" s="23">
        <f t="shared" ref="ET1257:ET1262" si="2826">$I1257*ET$1265</f>
        <v>0</v>
      </c>
      <c r="EU1257" s="23">
        <f t="shared" ref="EU1257:EU1262" si="2827">$J1257*EU$1265</f>
        <v>0</v>
      </c>
      <c r="EV1257" s="23">
        <f t="shared" ref="EV1257:EV1262" si="2828">$K1257*EV$1265</f>
        <v>0</v>
      </c>
      <c r="EW1257" s="23">
        <f t="shared" si="2583"/>
        <v>0</v>
      </c>
      <c r="EX1257" s="23">
        <f t="shared" si="2583"/>
        <v>0</v>
      </c>
      <c r="EY1257" s="23">
        <f t="shared" si="2583"/>
        <v>0</v>
      </c>
      <c r="EZ1257" s="23">
        <f t="shared" si="2584"/>
        <v>0</v>
      </c>
      <c r="FA1257" s="23">
        <f t="shared" si="2584"/>
        <v>0</v>
      </c>
      <c r="FB1257" s="23">
        <f t="shared" si="2584"/>
        <v>0</v>
      </c>
      <c r="FC1257" s="28">
        <v>25200</v>
      </c>
      <c r="FD1257" s="28">
        <v>25200</v>
      </c>
      <c r="FE1257" s="28">
        <v>25200</v>
      </c>
      <c r="FF1257" s="23">
        <f t="shared" si="2585"/>
        <v>152460</v>
      </c>
      <c r="FG1257" s="23">
        <f t="shared" si="2586"/>
        <v>157248</v>
      </c>
      <c r="FH1257" s="23">
        <f t="shared" si="2587"/>
        <v>157248</v>
      </c>
      <c r="FI1257" s="23">
        <f t="shared" si="2588"/>
        <v>0</v>
      </c>
      <c r="FJ1257" s="23">
        <f t="shared" si="2589"/>
        <v>0</v>
      </c>
      <c r="FK1257" s="23">
        <f t="shared" si="2590"/>
        <v>0</v>
      </c>
      <c r="FL1257" s="23">
        <f t="shared" ref="FL1257:FL1262" si="2829">$F1257*FL$1265</f>
        <v>6.15</v>
      </c>
      <c r="FM1257" s="23">
        <f t="shared" ref="FM1257:FM1262" si="2830">$G1257*FM$1265</f>
        <v>6.35</v>
      </c>
      <c r="FN1257" s="23">
        <f t="shared" ref="FN1257:FN1262" si="2831">$H1257*FN$1265</f>
        <v>6.35</v>
      </c>
      <c r="FO1257" s="23">
        <f t="shared" ref="FO1257:FO1262" si="2832">$I1257*FO$1265</f>
        <v>0</v>
      </c>
      <c r="FP1257" s="23">
        <f t="shared" ref="FP1257:FP1262" si="2833">$J1257*FP$1265</f>
        <v>0</v>
      </c>
      <c r="FQ1257" s="23">
        <f t="shared" ref="FQ1257:FQ1262" si="2834">$K1257*FQ$1265</f>
        <v>0</v>
      </c>
      <c r="FR1257" s="23">
        <f t="shared" si="2591"/>
        <v>154980</v>
      </c>
      <c r="FS1257" s="23">
        <f t="shared" si="2591"/>
        <v>160020</v>
      </c>
      <c r="FT1257" s="23">
        <f t="shared" si="2591"/>
        <v>160020</v>
      </c>
      <c r="FU1257" s="23">
        <f t="shared" si="2592"/>
        <v>0</v>
      </c>
      <c r="FV1257" s="23">
        <f t="shared" si="2592"/>
        <v>0</v>
      </c>
      <c r="FW1257" s="23">
        <f t="shared" si="2592"/>
        <v>0</v>
      </c>
      <c r="FX1257" s="28">
        <v>4590</v>
      </c>
      <c r="FY1257" s="28">
        <v>4590</v>
      </c>
      <c r="FZ1257" s="28">
        <v>4590</v>
      </c>
      <c r="GA1257" s="23">
        <f t="shared" si="2593"/>
        <v>27769.5</v>
      </c>
      <c r="GB1257" s="23">
        <f t="shared" si="2594"/>
        <v>28641.599999999999</v>
      </c>
      <c r="GC1257" s="23">
        <f t="shared" si="2595"/>
        <v>28641.599999999999</v>
      </c>
      <c r="GD1257" s="23">
        <f t="shared" si="2596"/>
        <v>0</v>
      </c>
      <c r="GE1257" s="23">
        <f t="shared" si="2597"/>
        <v>0</v>
      </c>
      <c r="GF1257" s="23">
        <f t="shared" si="2598"/>
        <v>0</v>
      </c>
      <c r="GG1257" s="23">
        <f t="shared" ref="GG1257:GG1262" si="2835">$F1257*GG$1265</f>
        <v>14.65</v>
      </c>
      <c r="GH1257" s="23">
        <f t="shared" ref="GH1257:GH1262" si="2836">$G1257*GH$1265</f>
        <v>15.12</v>
      </c>
      <c r="GI1257" s="23">
        <f t="shared" ref="GI1257:GI1262" si="2837">$H1257*GI$1265</f>
        <v>15.12</v>
      </c>
      <c r="GJ1257" s="23">
        <f t="shared" ref="GJ1257:GJ1262" si="2838">$I1257*GJ$1265</f>
        <v>0</v>
      </c>
      <c r="GK1257" s="23">
        <f t="shared" ref="GK1257:GK1262" si="2839">$J1257*GK$1265</f>
        <v>0</v>
      </c>
      <c r="GL1257" s="23">
        <f t="shared" ref="GL1257:GL1262" si="2840">$K1257*GL$1265</f>
        <v>0</v>
      </c>
      <c r="GM1257" s="23">
        <f t="shared" si="2599"/>
        <v>67243.5</v>
      </c>
      <c r="GN1257" s="23">
        <f t="shared" si="2599"/>
        <v>69400.800000000003</v>
      </c>
      <c r="GO1257" s="23">
        <f t="shared" si="2599"/>
        <v>69400.800000000003</v>
      </c>
      <c r="GP1257" s="23">
        <f t="shared" si="2600"/>
        <v>0</v>
      </c>
      <c r="GQ1257" s="23">
        <f t="shared" si="2600"/>
        <v>0</v>
      </c>
      <c r="GR1257" s="23">
        <f t="shared" si="2600"/>
        <v>0</v>
      </c>
      <c r="GS1257" s="28"/>
      <c r="GT1257" s="28"/>
      <c r="GU1257" s="28"/>
      <c r="GV1257" s="23">
        <f t="shared" si="2601"/>
        <v>0</v>
      </c>
      <c r="GW1257" s="23">
        <f t="shared" si="2602"/>
        <v>0</v>
      </c>
      <c r="GX1257" s="23">
        <f t="shared" si="2603"/>
        <v>0</v>
      </c>
      <c r="GY1257" s="23">
        <f t="shared" si="2604"/>
        <v>0</v>
      </c>
      <c r="GZ1257" s="23">
        <f t="shared" si="2605"/>
        <v>0</v>
      </c>
      <c r="HA1257" s="23">
        <f t="shared" si="2606"/>
        <v>0</v>
      </c>
      <c r="HB1257" s="23">
        <f t="shared" ref="HB1257:HB1262" si="2841">$F1257*HB$1265</f>
        <v>16.78</v>
      </c>
      <c r="HC1257" s="23">
        <f t="shared" ref="HC1257:HC1262" si="2842">$G1257*HC$1265</f>
        <v>17.32</v>
      </c>
      <c r="HD1257" s="23">
        <f t="shared" ref="HD1257:HD1262" si="2843">$H1257*HD$1265</f>
        <v>17.32</v>
      </c>
      <c r="HE1257" s="23">
        <f t="shared" ref="HE1257:HE1262" si="2844">$I1257*HE$1265</f>
        <v>0</v>
      </c>
      <c r="HF1257" s="23">
        <f t="shared" ref="HF1257:HF1262" si="2845">$J1257*HF$1265</f>
        <v>0</v>
      </c>
      <c r="HG1257" s="23">
        <f t="shared" ref="HG1257:HG1262" si="2846">$K1257*HG$1265</f>
        <v>0</v>
      </c>
      <c r="HH1257" s="23">
        <f t="shared" si="2607"/>
        <v>0</v>
      </c>
      <c r="HI1257" s="23">
        <f t="shared" si="2607"/>
        <v>0</v>
      </c>
      <c r="HJ1257" s="23">
        <f t="shared" si="2607"/>
        <v>0</v>
      </c>
      <c r="HK1257" s="23">
        <f t="shared" si="2608"/>
        <v>0</v>
      </c>
      <c r="HL1257" s="23">
        <f t="shared" si="2608"/>
        <v>0</v>
      </c>
      <c r="HM1257" s="23">
        <f t="shared" si="2608"/>
        <v>0</v>
      </c>
      <c r="HN1257" s="28"/>
      <c r="HO1257" s="28"/>
      <c r="HP1257" s="28"/>
      <c r="HQ1257" s="23">
        <f t="shared" si="2609"/>
        <v>0</v>
      </c>
      <c r="HR1257" s="23">
        <f t="shared" si="2610"/>
        <v>0</v>
      </c>
      <c r="HS1257" s="23">
        <f t="shared" si="2611"/>
        <v>0</v>
      </c>
      <c r="HT1257" s="23">
        <f t="shared" si="2612"/>
        <v>0</v>
      </c>
      <c r="HU1257" s="23">
        <f t="shared" si="2613"/>
        <v>0</v>
      </c>
      <c r="HV1257" s="23">
        <f t="shared" si="2614"/>
        <v>0</v>
      </c>
      <c r="HW1257" s="23">
        <f t="shared" ref="HW1257:HW1262" si="2847">$F1257*HW$1265</f>
        <v>0</v>
      </c>
      <c r="HX1257" s="23">
        <f t="shared" ref="HX1257:HX1262" si="2848">$G1257*HX$1265</f>
        <v>0</v>
      </c>
      <c r="HY1257" s="23">
        <f t="shared" ref="HY1257:HY1262" si="2849">$H1257*HY$1265</f>
        <v>0</v>
      </c>
      <c r="HZ1257" s="23">
        <f t="shared" ref="HZ1257:HZ1262" si="2850">$I1257*HZ$1265</f>
        <v>0</v>
      </c>
      <c r="IA1257" s="23">
        <f t="shared" ref="IA1257:IA1262" si="2851">$J1257*IA$1265</f>
        <v>0</v>
      </c>
      <c r="IB1257" s="23">
        <f t="shared" ref="IB1257:IB1262" si="2852">$K1257*IB$1265</f>
        <v>0</v>
      </c>
      <c r="IC1257" s="23">
        <f t="shared" si="2615"/>
        <v>0</v>
      </c>
      <c r="ID1257" s="23">
        <f t="shared" si="2615"/>
        <v>0</v>
      </c>
      <c r="IE1257" s="23">
        <f t="shared" si="2615"/>
        <v>0</v>
      </c>
      <c r="IF1257" s="23">
        <f t="shared" si="2616"/>
        <v>0</v>
      </c>
      <c r="IG1257" s="23">
        <f t="shared" si="2616"/>
        <v>0</v>
      </c>
      <c r="IH1257" s="23">
        <f t="shared" si="2616"/>
        <v>0</v>
      </c>
      <c r="II1257" s="28"/>
      <c r="IJ1257" s="28"/>
      <c r="IK1257" s="28"/>
      <c r="IL1257" s="23">
        <f t="shared" si="2617"/>
        <v>0</v>
      </c>
      <c r="IM1257" s="23">
        <f t="shared" si="2618"/>
        <v>0</v>
      </c>
      <c r="IN1257" s="23">
        <f t="shared" si="2619"/>
        <v>0</v>
      </c>
      <c r="IO1257" s="23">
        <f t="shared" si="2620"/>
        <v>0</v>
      </c>
      <c r="IP1257" s="23">
        <f t="shared" si="2621"/>
        <v>0</v>
      </c>
      <c r="IQ1257" s="23">
        <f t="shared" si="2622"/>
        <v>0</v>
      </c>
      <c r="IR1257" s="23">
        <f t="shared" ref="IR1257:IR1262" si="2853">$F1257*IR$1265</f>
        <v>4.46</v>
      </c>
      <c r="IS1257" s="23">
        <f t="shared" ref="IS1257:IS1262" si="2854">$G1257*IS$1265</f>
        <v>4.5999999999999996</v>
      </c>
      <c r="IT1257" s="23">
        <f t="shared" ref="IT1257:IT1262" si="2855">$H1257*IT$1265</f>
        <v>4.5999999999999996</v>
      </c>
      <c r="IU1257" s="23">
        <f t="shared" ref="IU1257:IU1262" si="2856">$I1257*IU$1265</f>
        <v>0</v>
      </c>
      <c r="IV1257" s="23">
        <f t="shared" ref="IV1257:IV1262" si="2857">$J1257*IV$1265</f>
        <v>0</v>
      </c>
      <c r="IW1257" s="23">
        <f t="shared" ref="IW1257:IW1262" si="2858">$K1257*IW$1265</f>
        <v>0</v>
      </c>
      <c r="IX1257" s="23">
        <f t="shared" si="2623"/>
        <v>0</v>
      </c>
      <c r="IY1257" s="23">
        <f t="shared" si="2623"/>
        <v>0</v>
      </c>
      <c r="IZ1257" s="23">
        <f t="shared" si="2623"/>
        <v>0</v>
      </c>
      <c r="JA1257" s="23">
        <f t="shared" si="2624"/>
        <v>0</v>
      </c>
      <c r="JB1257" s="23">
        <f t="shared" si="2624"/>
        <v>0</v>
      </c>
      <c r="JC1257" s="23">
        <f t="shared" si="2624"/>
        <v>0</v>
      </c>
      <c r="JD1257" s="28"/>
      <c r="JE1257" s="28"/>
      <c r="JF1257" s="28"/>
      <c r="JG1257" s="23">
        <f t="shared" si="2625"/>
        <v>0</v>
      </c>
      <c r="JH1257" s="23">
        <f t="shared" si="2626"/>
        <v>0</v>
      </c>
      <c r="JI1257" s="23">
        <f t="shared" si="2627"/>
        <v>0</v>
      </c>
      <c r="JJ1257" s="23">
        <f t="shared" si="2628"/>
        <v>0</v>
      </c>
      <c r="JK1257" s="23">
        <f t="shared" si="2629"/>
        <v>0</v>
      </c>
      <c r="JL1257" s="23">
        <f t="shared" si="2630"/>
        <v>0</v>
      </c>
      <c r="JM1257" s="23">
        <f t="shared" ref="JM1257:JM1262" si="2859">$F1257*JM$1265</f>
        <v>20.48</v>
      </c>
      <c r="JN1257" s="23">
        <f t="shared" ref="JN1257:JN1262" si="2860">$G1257*JN$1265</f>
        <v>21.13</v>
      </c>
      <c r="JO1257" s="23">
        <f t="shared" ref="JO1257:JO1262" si="2861">$H1257*JO$1265</f>
        <v>21.13</v>
      </c>
      <c r="JP1257" s="23">
        <f t="shared" ref="JP1257:JP1262" si="2862">$I1257*JP$1265</f>
        <v>0</v>
      </c>
      <c r="JQ1257" s="23">
        <f t="shared" ref="JQ1257:JQ1262" si="2863">$J1257*JQ$1265</f>
        <v>0</v>
      </c>
      <c r="JR1257" s="23">
        <f t="shared" ref="JR1257:JR1262" si="2864">$K1257*JR$1265</f>
        <v>0</v>
      </c>
      <c r="JS1257" s="23">
        <f t="shared" si="2631"/>
        <v>0</v>
      </c>
      <c r="JT1257" s="23">
        <f t="shared" si="2631"/>
        <v>0</v>
      </c>
      <c r="JU1257" s="23">
        <f t="shared" si="2631"/>
        <v>0</v>
      </c>
      <c r="JV1257" s="23">
        <f t="shared" si="2632"/>
        <v>0</v>
      </c>
      <c r="JW1257" s="23">
        <f t="shared" si="2632"/>
        <v>0</v>
      </c>
      <c r="JX1257" s="23">
        <f t="shared" si="2632"/>
        <v>0</v>
      </c>
      <c r="JY1257" s="28"/>
      <c r="JZ1257" s="28"/>
      <c r="KA1257" s="28"/>
      <c r="KB1257" s="23">
        <f t="shared" si="2633"/>
        <v>0</v>
      </c>
      <c r="KC1257" s="23">
        <f t="shared" si="2634"/>
        <v>0</v>
      </c>
      <c r="KD1257" s="23">
        <f t="shared" si="2635"/>
        <v>0</v>
      </c>
      <c r="KE1257" s="23">
        <f t="shared" si="2636"/>
        <v>0</v>
      </c>
      <c r="KF1257" s="23">
        <f t="shared" si="2637"/>
        <v>0</v>
      </c>
      <c r="KG1257" s="23">
        <f t="shared" si="2638"/>
        <v>0</v>
      </c>
      <c r="KH1257" s="23">
        <f t="shared" ref="KH1257:KH1262" si="2865">$F1257*KH$1265</f>
        <v>32.33</v>
      </c>
      <c r="KI1257" s="23">
        <f t="shared" ref="KI1257:KI1262" si="2866">$G1257*KI$1265</f>
        <v>33.36</v>
      </c>
      <c r="KJ1257" s="23">
        <f t="shared" ref="KJ1257:KJ1262" si="2867">$H1257*KJ$1265</f>
        <v>33.36</v>
      </c>
      <c r="KK1257" s="23">
        <f t="shared" ref="KK1257:KK1262" si="2868">$I1257*KK$1265</f>
        <v>0</v>
      </c>
      <c r="KL1257" s="23">
        <f t="shared" ref="KL1257:KL1262" si="2869">$J1257*KL$1265</f>
        <v>0</v>
      </c>
      <c r="KM1257" s="23">
        <f t="shared" ref="KM1257:KM1262" si="2870">$K1257*KM$1265</f>
        <v>0</v>
      </c>
      <c r="KN1257" s="23">
        <f t="shared" si="2639"/>
        <v>0</v>
      </c>
      <c r="KO1257" s="23">
        <f t="shared" si="2639"/>
        <v>0</v>
      </c>
      <c r="KP1257" s="23">
        <f t="shared" si="2639"/>
        <v>0</v>
      </c>
      <c r="KQ1257" s="23">
        <f t="shared" si="2640"/>
        <v>0</v>
      </c>
      <c r="KR1257" s="23">
        <f t="shared" si="2640"/>
        <v>0</v>
      </c>
      <c r="KS1257" s="23">
        <f t="shared" si="2640"/>
        <v>0</v>
      </c>
      <c r="KT1257" s="28"/>
      <c r="KU1257" s="28"/>
      <c r="KV1257" s="28"/>
      <c r="KW1257" s="23">
        <f t="shared" si="2641"/>
        <v>0</v>
      </c>
      <c r="KX1257" s="23">
        <f t="shared" si="2642"/>
        <v>0</v>
      </c>
      <c r="KY1257" s="23">
        <f t="shared" si="2643"/>
        <v>0</v>
      </c>
      <c r="KZ1257" s="23">
        <f t="shared" si="2644"/>
        <v>0</v>
      </c>
      <c r="LA1257" s="23">
        <f t="shared" si="2645"/>
        <v>0</v>
      </c>
      <c r="LB1257" s="23">
        <f t="shared" si="2646"/>
        <v>0</v>
      </c>
      <c r="LC1257" s="23">
        <f t="shared" ref="LC1257:LC1262" si="2871">$F1257*LC$1265</f>
        <v>0</v>
      </c>
      <c r="LD1257" s="23">
        <f t="shared" ref="LD1257:LD1262" si="2872">$G1257*LD$1265</f>
        <v>0</v>
      </c>
      <c r="LE1257" s="23">
        <f t="shared" ref="LE1257:LE1262" si="2873">$H1257*LE$1265</f>
        <v>0</v>
      </c>
      <c r="LF1257" s="23">
        <f t="shared" ref="LF1257:LF1262" si="2874">$I1257*LF$1265</f>
        <v>0</v>
      </c>
      <c r="LG1257" s="23">
        <f t="shared" ref="LG1257:LG1262" si="2875">$J1257*LG$1265</f>
        <v>0</v>
      </c>
      <c r="LH1257" s="23">
        <f t="shared" ref="LH1257:LH1262" si="2876">$K1257*LH$1265</f>
        <v>0</v>
      </c>
      <c r="LI1257" s="23">
        <f t="shared" si="2647"/>
        <v>0</v>
      </c>
      <c r="LJ1257" s="23">
        <f t="shared" si="2647"/>
        <v>0</v>
      </c>
      <c r="LK1257" s="23">
        <f t="shared" si="2647"/>
        <v>0</v>
      </c>
      <c r="LL1257" s="23">
        <f t="shared" si="2648"/>
        <v>0</v>
      </c>
      <c r="LM1257" s="23">
        <f t="shared" si="2648"/>
        <v>0</v>
      </c>
      <c r="LN1257" s="23">
        <f t="shared" si="2648"/>
        <v>0</v>
      </c>
      <c r="LO1257" s="28"/>
      <c r="LP1257" s="28"/>
      <c r="LQ1257" s="28"/>
      <c r="LR1257" s="23">
        <f t="shared" si="2649"/>
        <v>0</v>
      </c>
      <c r="LS1257" s="23">
        <f t="shared" si="2650"/>
        <v>0</v>
      </c>
      <c r="LT1257" s="23">
        <f t="shared" si="2651"/>
        <v>0</v>
      </c>
      <c r="LU1257" s="23">
        <f t="shared" si="2652"/>
        <v>0</v>
      </c>
      <c r="LV1257" s="23">
        <f t="shared" si="2653"/>
        <v>0</v>
      </c>
      <c r="LW1257" s="23">
        <f t="shared" si="2654"/>
        <v>0</v>
      </c>
      <c r="LX1257" s="23">
        <f t="shared" ref="LX1257:LX1262" si="2877">$F1257*LX$1265</f>
        <v>5.54</v>
      </c>
      <c r="LY1257" s="23">
        <f t="shared" ref="LY1257:LY1262" si="2878">$G1257*LY$1265</f>
        <v>5.71</v>
      </c>
      <c r="LZ1257" s="23">
        <f t="shared" ref="LZ1257:LZ1262" si="2879">$H1257*LZ$1265</f>
        <v>5.71</v>
      </c>
      <c r="MA1257" s="23">
        <f t="shared" ref="MA1257:MA1262" si="2880">$I1257*MA$1265</f>
        <v>0</v>
      </c>
      <c r="MB1257" s="23">
        <f t="shared" ref="MB1257:MB1262" si="2881">$J1257*MB$1265</f>
        <v>0</v>
      </c>
      <c r="MC1257" s="23">
        <f t="shared" ref="MC1257:MC1262" si="2882">$K1257*MC$1265</f>
        <v>0</v>
      </c>
      <c r="MD1257" s="23">
        <f t="shared" si="2655"/>
        <v>0</v>
      </c>
      <c r="ME1257" s="23">
        <f t="shared" si="2655"/>
        <v>0</v>
      </c>
      <c r="MF1257" s="23">
        <f t="shared" si="2655"/>
        <v>0</v>
      </c>
      <c r="MG1257" s="23">
        <f t="shared" si="2656"/>
        <v>0</v>
      </c>
      <c r="MH1257" s="23">
        <f t="shared" si="2656"/>
        <v>0</v>
      </c>
      <c r="MI1257" s="23">
        <f t="shared" si="2656"/>
        <v>0</v>
      </c>
      <c r="MJ1257" s="28"/>
      <c r="MK1257" s="28"/>
      <c r="ML1257" s="28"/>
      <c r="MM1257" s="23">
        <f t="shared" si="2657"/>
        <v>0</v>
      </c>
      <c r="MN1257" s="23">
        <f t="shared" si="2658"/>
        <v>0</v>
      </c>
      <c r="MO1257" s="23">
        <f t="shared" si="2659"/>
        <v>0</v>
      </c>
      <c r="MP1257" s="23">
        <f t="shared" si="2660"/>
        <v>0</v>
      </c>
      <c r="MQ1257" s="23">
        <f t="shared" si="2661"/>
        <v>0</v>
      </c>
      <c r="MR1257" s="23">
        <f t="shared" si="2662"/>
        <v>0</v>
      </c>
      <c r="MS1257" s="23">
        <f t="shared" ref="MS1257:MS1262" si="2883">$F1257*MS$1265</f>
        <v>8.48</v>
      </c>
      <c r="MT1257" s="23">
        <f t="shared" ref="MT1257:MT1262" si="2884">$G1257*MT$1265</f>
        <v>8.7799999999999994</v>
      </c>
      <c r="MU1257" s="23">
        <f t="shared" ref="MU1257:MU1262" si="2885">$H1257*MU$1265</f>
        <v>8.7799999999999994</v>
      </c>
      <c r="MV1257" s="23">
        <f t="shared" ref="MV1257:MV1262" si="2886">$I1257*MV$1265</f>
        <v>0</v>
      </c>
      <c r="MW1257" s="23">
        <f t="shared" ref="MW1257:MW1262" si="2887">$J1257*MW$1265</f>
        <v>0</v>
      </c>
      <c r="MX1257" s="23">
        <f t="shared" ref="MX1257:MX1262" si="2888">$K1257*MX$1265</f>
        <v>0</v>
      </c>
      <c r="MY1257" s="23">
        <f t="shared" si="2663"/>
        <v>0</v>
      </c>
      <c r="MZ1257" s="23">
        <f t="shared" si="2663"/>
        <v>0</v>
      </c>
      <c r="NA1257" s="23">
        <f t="shared" si="2663"/>
        <v>0</v>
      </c>
      <c r="NB1257" s="23">
        <f t="shared" si="2664"/>
        <v>0</v>
      </c>
      <c r="NC1257" s="23">
        <f t="shared" si="2664"/>
        <v>0</v>
      </c>
      <c r="ND1257" s="23">
        <f t="shared" si="2664"/>
        <v>0</v>
      </c>
      <c r="NE1257" s="28"/>
      <c r="NF1257" s="28"/>
      <c r="NG1257" s="28"/>
      <c r="NH1257" s="23">
        <f t="shared" si="2665"/>
        <v>0</v>
      </c>
      <c r="NI1257" s="23">
        <f t="shared" si="2666"/>
        <v>0</v>
      </c>
      <c r="NJ1257" s="23">
        <f t="shared" si="2667"/>
        <v>0</v>
      </c>
      <c r="NK1257" s="23">
        <f t="shared" si="2668"/>
        <v>0</v>
      </c>
      <c r="NL1257" s="23">
        <f t="shared" si="2669"/>
        <v>0</v>
      </c>
      <c r="NM1257" s="23">
        <f t="shared" si="2670"/>
        <v>0</v>
      </c>
      <c r="NN1257" s="23">
        <f t="shared" ref="NN1257:NN1262" si="2889">$F1257*NN$1265</f>
        <v>0</v>
      </c>
      <c r="NO1257" s="23">
        <f t="shared" ref="NO1257:NO1262" si="2890">$G1257*NO$1265</f>
        <v>0</v>
      </c>
      <c r="NP1257" s="23">
        <f t="shared" ref="NP1257:NP1262" si="2891">$H1257*NP$1265</f>
        <v>0</v>
      </c>
      <c r="NQ1257" s="23">
        <f t="shared" ref="NQ1257:NQ1262" si="2892">$I1257*NQ$1265</f>
        <v>0</v>
      </c>
      <c r="NR1257" s="23">
        <f t="shared" ref="NR1257:NR1262" si="2893">$J1257*NR$1265</f>
        <v>0</v>
      </c>
      <c r="NS1257" s="23">
        <f t="shared" ref="NS1257:NS1262" si="2894">$K1257*NS$1265</f>
        <v>0</v>
      </c>
      <c r="NT1257" s="23">
        <f t="shared" si="2671"/>
        <v>0</v>
      </c>
      <c r="NU1257" s="23">
        <f t="shared" si="2671"/>
        <v>0</v>
      </c>
      <c r="NV1257" s="23">
        <f t="shared" si="2671"/>
        <v>0</v>
      </c>
      <c r="NW1257" s="23">
        <f t="shared" si="2672"/>
        <v>0</v>
      </c>
      <c r="NX1257" s="23">
        <f t="shared" si="2672"/>
        <v>0</v>
      </c>
      <c r="NY1257" s="23">
        <f t="shared" si="2672"/>
        <v>0</v>
      </c>
      <c r="NZ1257" s="28"/>
      <c r="OA1257" s="28"/>
      <c r="OB1257" s="28"/>
      <c r="OC1257" s="23">
        <f t="shared" si="2673"/>
        <v>0</v>
      </c>
      <c r="OD1257" s="23">
        <f t="shared" si="2674"/>
        <v>0</v>
      </c>
      <c r="OE1257" s="23">
        <f t="shared" si="2675"/>
        <v>0</v>
      </c>
      <c r="OF1257" s="23">
        <f t="shared" si="2676"/>
        <v>0</v>
      </c>
      <c r="OG1257" s="23">
        <f t="shared" si="2677"/>
        <v>0</v>
      </c>
      <c r="OH1257" s="23">
        <f t="shared" si="2678"/>
        <v>0</v>
      </c>
      <c r="OI1257" s="23">
        <f t="shared" ref="OI1257:OI1262" si="2895">$F1257*OI$1265</f>
        <v>21.89</v>
      </c>
      <c r="OJ1257" s="23">
        <f t="shared" ref="OJ1257:OJ1262" si="2896">$G1257*OJ$1265</f>
        <v>22.59</v>
      </c>
      <c r="OK1257" s="23">
        <f t="shared" ref="OK1257:OK1262" si="2897">$H1257*OK$1265</f>
        <v>22.59</v>
      </c>
      <c r="OL1257" s="23">
        <f t="shared" ref="OL1257:OL1262" si="2898">$I1257*OL$1265</f>
        <v>0</v>
      </c>
      <c r="OM1257" s="23">
        <f t="shared" ref="OM1257:OM1262" si="2899">$J1257*OM$1265</f>
        <v>0</v>
      </c>
      <c r="ON1257" s="23">
        <f t="shared" ref="ON1257:ON1262" si="2900">$K1257*ON$1265</f>
        <v>0</v>
      </c>
      <c r="OO1257" s="23">
        <f t="shared" si="2679"/>
        <v>0</v>
      </c>
      <c r="OP1257" s="23">
        <f t="shared" si="2679"/>
        <v>0</v>
      </c>
      <c r="OQ1257" s="23">
        <f t="shared" si="2679"/>
        <v>0</v>
      </c>
      <c r="OR1257" s="23">
        <f t="shared" si="2680"/>
        <v>0</v>
      </c>
      <c r="OS1257" s="23">
        <f t="shared" si="2680"/>
        <v>0</v>
      </c>
      <c r="OT1257" s="23">
        <f t="shared" si="2680"/>
        <v>0</v>
      </c>
      <c r="OU1257" s="28"/>
      <c r="OV1257" s="28"/>
      <c r="OW1257" s="28"/>
      <c r="OX1257" s="23">
        <f t="shared" si="2681"/>
        <v>0</v>
      </c>
      <c r="OY1257" s="23">
        <f t="shared" si="2682"/>
        <v>0</v>
      </c>
      <c r="OZ1257" s="23">
        <f t="shared" si="2683"/>
        <v>0</v>
      </c>
      <c r="PA1257" s="23">
        <f t="shared" si="2684"/>
        <v>0</v>
      </c>
      <c r="PB1257" s="23">
        <f t="shared" si="2685"/>
        <v>0</v>
      </c>
      <c r="PC1257" s="23">
        <f t="shared" si="2686"/>
        <v>0</v>
      </c>
      <c r="PD1257" s="23">
        <f t="shared" ref="PD1257:PD1262" si="2901">$F1257*PD$1265</f>
        <v>6.66</v>
      </c>
      <c r="PE1257" s="23">
        <f t="shared" ref="PE1257:PE1262" si="2902">$G1257*PE$1265</f>
        <v>6.87</v>
      </c>
      <c r="PF1257" s="23">
        <f t="shared" ref="PF1257:PF1262" si="2903">$H1257*PF$1265</f>
        <v>6.87</v>
      </c>
      <c r="PG1257" s="23">
        <f t="shared" ref="PG1257:PG1262" si="2904">$I1257*PG$1265</f>
        <v>0</v>
      </c>
      <c r="PH1257" s="23">
        <f t="shared" ref="PH1257:PH1262" si="2905">$J1257*PH$1265</f>
        <v>0</v>
      </c>
      <c r="PI1257" s="23">
        <f t="shared" ref="PI1257:PI1262" si="2906">$K1257*PI$1265</f>
        <v>0</v>
      </c>
      <c r="PJ1257" s="23">
        <f t="shared" si="2687"/>
        <v>0</v>
      </c>
      <c r="PK1257" s="23">
        <f t="shared" si="2687"/>
        <v>0</v>
      </c>
      <c r="PL1257" s="23">
        <f t="shared" si="2687"/>
        <v>0</v>
      </c>
      <c r="PM1257" s="23">
        <f t="shared" si="2688"/>
        <v>0</v>
      </c>
      <c r="PN1257" s="23">
        <f t="shared" si="2688"/>
        <v>0</v>
      </c>
      <c r="PO1257" s="23">
        <f t="shared" si="2688"/>
        <v>0</v>
      </c>
      <c r="PP1257" s="28"/>
      <c r="PQ1257" s="28"/>
      <c r="PR1257" s="28"/>
      <c r="PS1257" s="23">
        <f t="shared" si="2689"/>
        <v>0</v>
      </c>
      <c r="PT1257" s="23">
        <f t="shared" si="2690"/>
        <v>0</v>
      </c>
      <c r="PU1257" s="23">
        <f t="shared" si="2691"/>
        <v>0</v>
      </c>
      <c r="PV1257" s="23">
        <f t="shared" si="2692"/>
        <v>0</v>
      </c>
      <c r="PW1257" s="23">
        <f t="shared" si="2693"/>
        <v>0</v>
      </c>
      <c r="PX1257" s="23">
        <f t="shared" si="2694"/>
        <v>0</v>
      </c>
      <c r="PY1257" s="23">
        <f t="shared" ref="PY1257:PY1262" si="2907">$F1257*PY$1265</f>
        <v>2.9</v>
      </c>
      <c r="PZ1257" s="23">
        <f t="shared" ref="PZ1257:PZ1262" si="2908">$G1257*PZ$1265</f>
        <v>2.99</v>
      </c>
      <c r="QA1257" s="23">
        <f t="shared" ref="QA1257:QA1262" si="2909">$H1257*QA$1265</f>
        <v>2.99</v>
      </c>
      <c r="QB1257" s="23">
        <f t="shared" ref="QB1257:QB1262" si="2910">$I1257*QB$1265</f>
        <v>0</v>
      </c>
      <c r="QC1257" s="23">
        <f t="shared" ref="QC1257:QC1262" si="2911">$J1257*QC$1265</f>
        <v>0</v>
      </c>
      <c r="QD1257" s="23">
        <f t="shared" ref="QD1257:QD1262" si="2912">$K1257*QD$1265</f>
        <v>0</v>
      </c>
      <c r="QE1257" s="23">
        <f t="shared" si="2695"/>
        <v>0</v>
      </c>
      <c r="QF1257" s="23">
        <f t="shared" si="2695"/>
        <v>0</v>
      </c>
      <c r="QG1257" s="23">
        <f t="shared" si="2695"/>
        <v>0</v>
      </c>
      <c r="QH1257" s="23">
        <f t="shared" si="2696"/>
        <v>0</v>
      </c>
      <c r="QI1257" s="23">
        <f t="shared" si="2696"/>
        <v>0</v>
      </c>
      <c r="QJ1257" s="23">
        <f t="shared" si="2696"/>
        <v>0</v>
      </c>
      <c r="QK1257" s="28"/>
      <c r="QL1257" s="28"/>
      <c r="QM1257" s="28"/>
      <c r="QN1257" s="23">
        <f t="shared" si="2697"/>
        <v>0</v>
      </c>
      <c r="QO1257" s="23">
        <f t="shared" si="2698"/>
        <v>0</v>
      </c>
      <c r="QP1257" s="23">
        <f t="shared" si="2699"/>
        <v>0</v>
      </c>
      <c r="QQ1257" s="23">
        <f t="shared" si="2700"/>
        <v>0</v>
      </c>
      <c r="QR1257" s="23">
        <f t="shared" si="2701"/>
        <v>0</v>
      </c>
      <c r="QS1257" s="23">
        <f t="shared" si="2702"/>
        <v>0</v>
      </c>
      <c r="QT1257" s="23">
        <f t="shared" ref="QT1257:QT1262" si="2913">$F1257*QT$1265</f>
        <v>4.3099999999999996</v>
      </c>
      <c r="QU1257" s="23">
        <f t="shared" ref="QU1257:QU1262" si="2914">$G1257*QU$1265</f>
        <v>4.45</v>
      </c>
      <c r="QV1257" s="23">
        <f t="shared" ref="QV1257:QV1262" si="2915">$H1257*QV$1265</f>
        <v>4.45</v>
      </c>
      <c r="QW1257" s="23">
        <f t="shared" ref="QW1257:QW1262" si="2916">$I1257*QW$1265</f>
        <v>0</v>
      </c>
      <c r="QX1257" s="23">
        <f t="shared" ref="QX1257:QX1262" si="2917">$J1257*QX$1265</f>
        <v>0</v>
      </c>
      <c r="QY1257" s="23">
        <f t="shared" ref="QY1257:QY1262" si="2918">$K1257*QY$1265</f>
        <v>0</v>
      </c>
      <c r="QZ1257" s="23">
        <f t="shared" si="2703"/>
        <v>0</v>
      </c>
      <c r="RA1257" s="23">
        <f t="shared" si="2703"/>
        <v>0</v>
      </c>
      <c r="RB1257" s="23">
        <f t="shared" si="2703"/>
        <v>0</v>
      </c>
      <c r="RC1257" s="23">
        <f t="shared" si="2704"/>
        <v>0</v>
      </c>
      <c r="RD1257" s="23">
        <f t="shared" si="2704"/>
        <v>0</v>
      </c>
      <c r="RE1257" s="23">
        <f t="shared" si="2704"/>
        <v>0</v>
      </c>
      <c r="RF1257" s="28"/>
      <c r="RG1257" s="28"/>
      <c r="RH1257" s="28"/>
      <c r="RI1257" s="23">
        <f t="shared" si="2705"/>
        <v>0</v>
      </c>
      <c r="RJ1257" s="23">
        <f t="shared" si="2706"/>
        <v>0</v>
      </c>
      <c r="RK1257" s="23">
        <f t="shared" si="2707"/>
        <v>0</v>
      </c>
      <c r="RL1257" s="23">
        <f t="shared" si="2708"/>
        <v>0</v>
      </c>
      <c r="RM1257" s="23">
        <f t="shared" si="2709"/>
        <v>0</v>
      </c>
      <c r="RN1257" s="23">
        <f t="shared" si="2710"/>
        <v>0</v>
      </c>
      <c r="RO1257" s="23">
        <f t="shared" ref="RO1257:RO1262" si="2919">$F1257*RO$1265</f>
        <v>6.34</v>
      </c>
      <c r="RP1257" s="23">
        <f t="shared" ref="RP1257:RP1262" si="2920">$G1257*RP$1265</f>
        <v>6.55</v>
      </c>
      <c r="RQ1257" s="23">
        <f t="shared" ref="RQ1257:RQ1262" si="2921">$H1257*RQ$1265</f>
        <v>6.55</v>
      </c>
      <c r="RR1257" s="23">
        <f t="shared" ref="RR1257:RR1262" si="2922">$I1257*RR$1265</f>
        <v>0</v>
      </c>
      <c r="RS1257" s="23">
        <f t="shared" ref="RS1257:RS1262" si="2923">$J1257*RS$1265</f>
        <v>0</v>
      </c>
      <c r="RT1257" s="23">
        <f t="shared" ref="RT1257:RT1262" si="2924">$K1257*RT$1265</f>
        <v>0</v>
      </c>
      <c r="RU1257" s="23">
        <f t="shared" si="2711"/>
        <v>0</v>
      </c>
      <c r="RV1257" s="23">
        <f t="shared" si="2711"/>
        <v>0</v>
      </c>
      <c r="RW1257" s="23">
        <f t="shared" si="2711"/>
        <v>0</v>
      </c>
      <c r="RX1257" s="23">
        <f t="shared" si="2712"/>
        <v>0</v>
      </c>
      <c r="RY1257" s="23">
        <f t="shared" si="2712"/>
        <v>0</v>
      </c>
      <c r="RZ1257" s="23">
        <f t="shared" si="2712"/>
        <v>0</v>
      </c>
      <c r="SA1257" s="28"/>
      <c r="SB1257" s="28"/>
      <c r="SC1257" s="28"/>
      <c r="SD1257" s="23">
        <f t="shared" si="2713"/>
        <v>0</v>
      </c>
      <c r="SE1257" s="23">
        <f t="shared" si="2714"/>
        <v>0</v>
      </c>
      <c r="SF1257" s="23">
        <f t="shared" si="2715"/>
        <v>0</v>
      </c>
      <c r="SG1257" s="23">
        <f t="shared" si="2716"/>
        <v>0</v>
      </c>
      <c r="SH1257" s="23">
        <f t="shared" si="2717"/>
        <v>0</v>
      </c>
      <c r="SI1257" s="23">
        <f t="shared" si="2718"/>
        <v>0</v>
      </c>
      <c r="SJ1257" s="23">
        <f t="shared" ref="SJ1257:SJ1262" si="2925">$F1257*SJ$1265</f>
        <v>21.27</v>
      </c>
      <c r="SK1257" s="23">
        <f t="shared" ref="SK1257:SK1262" si="2926">$G1257*SK$1265</f>
        <v>21.96</v>
      </c>
      <c r="SL1257" s="23">
        <f t="shared" ref="SL1257:SL1262" si="2927">$H1257*SL$1265</f>
        <v>21.96</v>
      </c>
      <c r="SM1257" s="23">
        <f t="shared" ref="SM1257:SM1262" si="2928">$I1257*SM$1265</f>
        <v>0</v>
      </c>
      <c r="SN1257" s="23">
        <f t="shared" ref="SN1257:SN1262" si="2929">$J1257*SN$1265</f>
        <v>0</v>
      </c>
      <c r="SO1257" s="23">
        <f t="shared" ref="SO1257:SO1262" si="2930">$K1257*SO$1265</f>
        <v>0</v>
      </c>
      <c r="SP1257" s="23">
        <f t="shared" si="2719"/>
        <v>0</v>
      </c>
      <c r="SQ1257" s="23">
        <f t="shared" si="2719"/>
        <v>0</v>
      </c>
      <c r="SR1257" s="23">
        <f t="shared" si="2719"/>
        <v>0</v>
      </c>
      <c r="SS1257" s="23">
        <f t="shared" si="2720"/>
        <v>0</v>
      </c>
      <c r="ST1257" s="23">
        <f t="shared" si="2720"/>
        <v>0</v>
      </c>
      <c r="SU1257" s="23">
        <f t="shared" si="2720"/>
        <v>0</v>
      </c>
      <c r="SV1257" s="28"/>
      <c r="SW1257" s="28"/>
      <c r="SX1257" s="28"/>
      <c r="SY1257" s="23">
        <f t="shared" si="2721"/>
        <v>0</v>
      </c>
      <c r="SZ1257" s="23">
        <f t="shared" si="2722"/>
        <v>0</v>
      </c>
      <c r="TA1257" s="23">
        <f t="shared" si="2723"/>
        <v>0</v>
      </c>
      <c r="TB1257" s="23">
        <f t="shared" si="2724"/>
        <v>0</v>
      </c>
      <c r="TC1257" s="23">
        <f t="shared" si="2725"/>
        <v>0</v>
      </c>
      <c r="TD1257" s="23">
        <f t="shared" si="2726"/>
        <v>0</v>
      </c>
      <c r="TE1257" s="23">
        <f t="shared" ref="TE1257:TE1262" si="2931">$F1257*TE$1265</f>
        <v>4.5999999999999996</v>
      </c>
      <c r="TF1257" s="23">
        <f t="shared" ref="TF1257:TF1262" si="2932">$G1257*TF$1265</f>
        <v>4.74</v>
      </c>
      <c r="TG1257" s="23">
        <f t="shared" ref="TG1257:TG1262" si="2933">$H1257*TG$1265</f>
        <v>4.74</v>
      </c>
      <c r="TH1257" s="23">
        <f t="shared" ref="TH1257:TH1262" si="2934">$I1257*TH$1265</f>
        <v>0</v>
      </c>
      <c r="TI1257" s="23">
        <f t="shared" ref="TI1257:TI1262" si="2935">$J1257*TI$1265</f>
        <v>0</v>
      </c>
      <c r="TJ1257" s="23">
        <f t="shared" ref="TJ1257:TJ1262" si="2936">$K1257*TJ$1265</f>
        <v>0</v>
      </c>
      <c r="TK1257" s="23">
        <f t="shared" si="2727"/>
        <v>0</v>
      </c>
      <c r="TL1257" s="23">
        <f t="shared" si="2727"/>
        <v>0</v>
      </c>
      <c r="TM1257" s="23">
        <f t="shared" si="2727"/>
        <v>0</v>
      </c>
      <c r="TN1257" s="23">
        <f t="shared" si="2728"/>
        <v>0</v>
      </c>
      <c r="TO1257" s="23">
        <f t="shared" si="2728"/>
        <v>0</v>
      </c>
      <c r="TP1257" s="23">
        <f t="shared" si="2728"/>
        <v>0</v>
      </c>
      <c r="TQ1257" s="28"/>
      <c r="TR1257" s="28"/>
      <c r="TS1257" s="28"/>
      <c r="TT1257" s="23">
        <f t="shared" si="2729"/>
        <v>0</v>
      </c>
      <c r="TU1257" s="23">
        <f t="shared" si="2730"/>
        <v>0</v>
      </c>
      <c r="TV1257" s="23">
        <f t="shared" si="2731"/>
        <v>0</v>
      </c>
      <c r="TW1257" s="23">
        <f t="shared" si="2732"/>
        <v>0</v>
      </c>
      <c r="TX1257" s="23">
        <f t="shared" si="2733"/>
        <v>0</v>
      </c>
      <c r="TY1257" s="23">
        <f t="shared" si="2734"/>
        <v>0</v>
      </c>
      <c r="TZ1257" s="23">
        <f t="shared" ref="TZ1257:TZ1262" si="2937">$F1257*TZ$1265</f>
        <v>4.16</v>
      </c>
      <c r="UA1257" s="23">
        <f t="shared" ref="UA1257:UA1262" si="2938">$G1257*UA$1265</f>
        <v>4.29</v>
      </c>
      <c r="UB1257" s="23">
        <f t="shared" ref="UB1257:UB1262" si="2939">$H1257*UB$1265</f>
        <v>4.29</v>
      </c>
      <c r="UC1257" s="23">
        <f t="shared" ref="UC1257:UC1262" si="2940">$I1257*UC$1265</f>
        <v>0</v>
      </c>
      <c r="UD1257" s="23">
        <f t="shared" ref="UD1257:UD1262" si="2941">$J1257*UD$1265</f>
        <v>0</v>
      </c>
      <c r="UE1257" s="23">
        <f t="shared" ref="UE1257:UE1262" si="2942">$K1257*UE$1265</f>
        <v>0</v>
      </c>
      <c r="UF1257" s="23">
        <f t="shared" si="2735"/>
        <v>0</v>
      </c>
      <c r="UG1257" s="23">
        <f t="shared" si="2735"/>
        <v>0</v>
      </c>
      <c r="UH1257" s="23">
        <f t="shared" si="2735"/>
        <v>0</v>
      </c>
      <c r="UI1257" s="23">
        <f t="shared" si="2736"/>
        <v>0</v>
      </c>
      <c r="UJ1257" s="23">
        <f t="shared" si="2736"/>
        <v>0</v>
      </c>
      <c r="UK1257" s="23">
        <f t="shared" si="2736"/>
        <v>0</v>
      </c>
      <c r="UL1257" s="28">
        <v>4896</v>
      </c>
      <c r="UM1257" s="28">
        <v>4896</v>
      </c>
      <c r="UN1257" s="28">
        <v>4896</v>
      </c>
      <c r="UO1257" s="23">
        <f t="shared" si="2737"/>
        <v>29620.799999999999</v>
      </c>
      <c r="UP1257" s="23">
        <f t="shared" si="2738"/>
        <v>30551.040000000001</v>
      </c>
      <c r="UQ1257" s="23">
        <f t="shared" si="2739"/>
        <v>30551.040000000001</v>
      </c>
      <c r="UR1257" s="23">
        <f t="shared" si="2740"/>
        <v>0</v>
      </c>
      <c r="US1257" s="23">
        <f t="shared" si="2741"/>
        <v>0</v>
      </c>
      <c r="UT1257" s="23">
        <f t="shared" si="2742"/>
        <v>0</v>
      </c>
      <c r="UU1257" s="23">
        <f t="shared" ref="UU1257:UU1262" si="2943">$F1257*UU$1265</f>
        <v>3.97</v>
      </c>
      <c r="UV1257" s="23">
        <f t="shared" ref="UV1257:UV1262" si="2944">$G1257*UV$1265</f>
        <v>4.0999999999999996</v>
      </c>
      <c r="UW1257" s="23">
        <f t="shared" ref="UW1257:UW1262" si="2945">$H1257*UW$1265</f>
        <v>4.0999999999999996</v>
      </c>
      <c r="UX1257" s="23">
        <f t="shared" ref="UX1257:UX1262" si="2946">$I1257*UX$1265</f>
        <v>0</v>
      </c>
      <c r="UY1257" s="23">
        <f t="shared" ref="UY1257:UY1262" si="2947">$J1257*UY$1265</f>
        <v>0</v>
      </c>
      <c r="UZ1257" s="23">
        <f t="shared" ref="UZ1257:UZ1262" si="2948">$K1257*UZ$1265</f>
        <v>0</v>
      </c>
      <c r="VA1257" s="23">
        <f t="shared" si="2743"/>
        <v>19437.12</v>
      </c>
      <c r="VB1257" s="23">
        <f t="shared" si="2743"/>
        <v>20073.599999999999</v>
      </c>
      <c r="VC1257" s="23">
        <f t="shared" si="2743"/>
        <v>20073.599999999999</v>
      </c>
      <c r="VD1257" s="23">
        <f t="shared" si="2744"/>
        <v>0</v>
      </c>
      <c r="VE1257" s="23">
        <f t="shared" si="2744"/>
        <v>0</v>
      </c>
      <c r="VF1257" s="23">
        <f t="shared" si="2744"/>
        <v>0</v>
      </c>
      <c r="VG1257" s="28"/>
      <c r="VH1257" s="28"/>
      <c r="VI1257" s="28"/>
      <c r="VJ1257" s="23">
        <f t="shared" si="2745"/>
        <v>0</v>
      </c>
      <c r="VK1257" s="23">
        <f t="shared" si="2746"/>
        <v>0</v>
      </c>
      <c r="VL1257" s="23">
        <f t="shared" si="2747"/>
        <v>0</v>
      </c>
      <c r="VM1257" s="23">
        <f t="shared" si="2748"/>
        <v>0</v>
      </c>
      <c r="VN1257" s="23">
        <f t="shared" si="2749"/>
        <v>0</v>
      </c>
      <c r="VO1257" s="23">
        <f t="shared" si="2750"/>
        <v>0</v>
      </c>
      <c r="VP1257" s="23">
        <f t="shared" ref="VP1257:VP1262" si="2949">$F1257*VP$1265</f>
        <v>4.47</v>
      </c>
      <c r="VQ1257" s="23">
        <f t="shared" ref="VQ1257:VQ1262" si="2950">$G1257*VQ$1265</f>
        <v>4.6100000000000003</v>
      </c>
      <c r="VR1257" s="23">
        <f t="shared" ref="VR1257:VR1262" si="2951">$H1257*VR$1265</f>
        <v>4.6100000000000003</v>
      </c>
      <c r="VS1257" s="23">
        <f t="shared" ref="VS1257:VS1262" si="2952">$I1257*VS$1265</f>
        <v>0</v>
      </c>
      <c r="VT1257" s="23">
        <f t="shared" ref="VT1257:VT1262" si="2953">$J1257*VT$1265</f>
        <v>0</v>
      </c>
      <c r="VU1257" s="23">
        <f t="shared" ref="VU1257:VU1262" si="2954">$K1257*VU$1265</f>
        <v>0</v>
      </c>
      <c r="VV1257" s="23">
        <f t="shared" si="2751"/>
        <v>0</v>
      </c>
      <c r="VW1257" s="23">
        <f t="shared" si="2751"/>
        <v>0</v>
      </c>
      <c r="VX1257" s="23">
        <f t="shared" si="2751"/>
        <v>0</v>
      </c>
      <c r="VY1257" s="23">
        <f t="shared" si="2752"/>
        <v>0</v>
      </c>
      <c r="VZ1257" s="23">
        <f t="shared" si="2752"/>
        <v>0</v>
      </c>
      <c r="WA1257" s="23">
        <f t="shared" si="2752"/>
        <v>0</v>
      </c>
      <c r="WB1257" s="28"/>
      <c r="WC1257" s="28"/>
      <c r="WD1257" s="28"/>
      <c r="WE1257" s="23">
        <f t="shared" si="2753"/>
        <v>0</v>
      </c>
      <c r="WF1257" s="23">
        <f t="shared" si="2754"/>
        <v>0</v>
      </c>
      <c r="WG1257" s="23">
        <f t="shared" si="2755"/>
        <v>0</v>
      </c>
      <c r="WH1257" s="23">
        <f t="shared" si="2756"/>
        <v>0</v>
      </c>
      <c r="WI1257" s="23">
        <f t="shared" si="2757"/>
        <v>0</v>
      </c>
      <c r="WJ1257" s="23">
        <f t="shared" si="2758"/>
        <v>0</v>
      </c>
      <c r="WK1257" s="23">
        <f t="shared" ref="WK1257:WK1262" si="2955">$F1257*WK$1265</f>
        <v>0</v>
      </c>
      <c r="WL1257" s="23">
        <f t="shared" ref="WL1257:WL1262" si="2956">$G1257*WL$1265</f>
        <v>0</v>
      </c>
      <c r="WM1257" s="23">
        <f t="shared" ref="WM1257:WM1262" si="2957">$H1257*WM$1265</f>
        <v>0</v>
      </c>
      <c r="WN1257" s="23">
        <f t="shared" ref="WN1257:WN1262" si="2958">$I1257*WN$1265</f>
        <v>0</v>
      </c>
      <c r="WO1257" s="23">
        <f t="shared" ref="WO1257:WO1262" si="2959">$J1257*WO$1265</f>
        <v>0</v>
      </c>
      <c r="WP1257" s="23">
        <f t="shared" ref="WP1257:WP1262" si="2960">$K1257*WP$1265</f>
        <v>0</v>
      </c>
      <c r="WQ1257" s="23">
        <f t="shared" si="2759"/>
        <v>0</v>
      </c>
      <c r="WR1257" s="23">
        <f t="shared" si="2759"/>
        <v>0</v>
      </c>
      <c r="WS1257" s="23">
        <f t="shared" si="2759"/>
        <v>0</v>
      </c>
      <c r="WT1257" s="23">
        <f t="shared" si="2760"/>
        <v>0</v>
      </c>
      <c r="WU1257" s="23">
        <f t="shared" si="2760"/>
        <v>0</v>
      </c>
      <c r="WV1257" s="23">
        <f t="shared" si="2760"/>
        <v>0</v>
      </c>
      <c r="WW1257" s="28"/>
      <c r="WX1257" s="28"/>
      <c r="WY1257" s="28"/>
      <c r="WZ1257" s="23">
        <f t="shared" si="2761"/>
        <v>0</v>
      </c>
      <c r="XA1257" s="23">
        <f t="shared" si="2762"/>
        <v>0</v>
      </c>
      <c r="XB1257" s="23">
        <f t="shared" si="2763"/>
        <v>0</v>
      </c>
      <c r="XC1257" s="23">
        <f t="shared" si="2764"/>
        <v>0</v>
      </c>
      <c r="XD1257" s="23">
        <f t="shared" si="2765"/>
        <v>0</v>
      </c>
      <c r="XE1257" s="23">
        <f t="shared" si="2766"/>
        <v>0</v>
      </c>
      <c r="XF1257" s="23">
        <f t="shared" ref="XF1257:XF1262" si="2961">$F1257*XF$1265</f>
        <v>0</v>
      </c>
      <c r="XG1257" s="23">
        <f t="shared" ref="XG1257:XG1262" si="2962">$G1257*XG$1265</f>
        <v>0</v>
      </c>
      <c r="XH1257" s="23">
        <f t="shared" ref="XH1257:XH1262" si="2963">$H1257*XH$1265</f>
        <v>0</v>
      </c>
      <c r="XI1257" s="23">
        <f t="shared" ref="XI1257:XI1262" si="2964">$I1257*XI$1265</f>
        <v>0</v>
      </c>
      <c r="XJ1257" s="23">
        <f t="shared" ref="XJ1257:XJ1262" si="2965">$J1257*XJ$1265</f>
        <v>0</v>
      </c>
      <c r="XK1257" s="23">
        <f t="shared" ref="XK1257:XK1262" si="2966">$K1257*XK$1265</f>
        <v>0</v>
      </c>
      <c r="XL1257" s="23">
        <f t="shared" si="2767"/>
        <v>0</v>
      </c>
      <c r="XM1257" s="23">
        <f t="shared" si="2767"/>
        <v>0</v>
      </c>
      <c r="XN1257" s="23">
        <f t="shared" si="2767"/>
        <v>0</v>
      </c>
      <c r="XO1257" s="23">
        <f t="shared" si="2768"/>
        <v>0</v>
      </c>
      <c r="XP1257" s="23">
        <f t="shared" si="2768"/>
        <v>0</v>
      </c>
      <c r="XQ1257" s="23">
        <f t="shared" si="2768"/>
        <v>0</v>
      </c>
      <c r="XR1257" s="28"/>
      <c r="XS1257" s="28"/>
      <c r="XT1257" s="28"/>
      <c r="XU1257" s="23">
        <f t="shared" si="2769"/>
        <v>0</v>
      </c>
      <c r="XV1257" s="23">
        <f t="shared" si="2770"/>
        <v>0</v>
      </c>
      <c r="XW1257" s="23">
        <f t="shared" si="2771"/>
        <v>0</v>
      </c>
      <c r="XX1257" s="23">
        <f t="shared" si="2772"/>
        <v>0</v>
      </c>
      <c r="XY1257" s="23">
        <f t="shared" si="2773"/>
        <v>0</v>
      </c>
      <c r="XZ1257" s="23">
        <f t="shared" si="2774"/>
        <v>0</v>
      </c>
      <c r="YA1257" s="23">
        <f t="shared" ref="YA1257:YA1262" si="2967">$F1257*YA$1265</f>
        <v>0</v>
      </c>
      <c r="YB1257" s="23">
        <f t="shared" ref="YB1257:YB1262" si="2968">$G1257*YB$1265</f>
        <v>0</v>
      </c>
      <c r="YC1257" s="23">
        <f t="shared" ref="YC1257:YC1262" si="2969">$H1257*YC$1265</f>
        <v>0</v>
      </c>
      <c r="YD1257" s="23">
        <f t="shared" ref="YD1257:YD1262" si="2970">$I1257*YD$1265</f>
        <v>0</v>
      </c>
      <c r="YE1257" s="23">
        <f t="shared" ref="YE1257:YE1262" si="2971">$J1257*YE$1265</f>
        <v>0</v>
      </c>
      <c r="YF1257" s="23">
        <f t="shared" ref="YF1257:YF1262" si="2972">$K1257*YF$1265</f>
        <v>0</v>
      </c>
      <c r="YG1257" s="23">
        <f t="shared" si="2775"/>
        <v>0</v>
      </c>
      <c r="YH1257" s="23">
        <f t="shared" si="2775"/>
        <v>0</v>
      </c>
      <c r="YI1257" s="23">
        <f t="shared" si="2775"/>
        <v>0</v>
      </c>
      <c r="YJ1257" s="23">
        <f t="shared" si="2776"/>
        <v>0</v>
      </c>
      <c r="YK1257" s="23">
        <f t="shared" si="2776"/>
        <v>0</v>
      </c>
      <c r="YL1257" s="23">
        <f t="shared" si="2776"/>
        <v>0</v>
      </c>
      <c r="YM1257" s="57">
        <f t="shared" si="2777"/>
        <v>84036</v>
      </c>
      <c r="YN1257" s="57">
        <f t="shared" si="2777"/>
        <v>84036</v>
      </c>
      <c r="YO1257" s="57">
        <f t="shared" si="2777"/>
        <v>84036</v>
      </c>
      <c r="YP1257" s="23">
        <f t="shared" si="2778"/>
        <v>508417.8</v>
      </c>
      <c r="YQ1257" s="23">
        <f t="shared" si="2779"/>
        <v>524384.64</v>
      </c>
      <c r="YR1257" s="23">
        <f t="shared" si="2780"/>
        <v>524384.64</v>
      </c>
      <c r="YS1257" s="23">
        <f t="shared" si="2781"/>
        <v>0</v>
      </c>
      <c r="YT1257" s="23">
        <f t="shared" si="2782"/>
        <v>0</v>
      </c>
      <c r="YU1257" s="23">
        <f t="shared" si="2783"/>
        <v>0</v>
      </c>
      <c r="YV1257" s="23">
        <f t="shared" ref="YV1257:YV1262" si="2973">$F1257*YV$1265</f>
        <v>6.05</v>
      </c>
      <c r="YW1257" s="23">
        <f t="shared" ref="YW1257:YW1262" si="2974">$G1257*YW$1265</f>
        <v>6.25</v>
      </c>
      <c r="YX1257" s="23">
        <f t="shared" ref="YX1257:YX1262" si="2975">$H1257*YX$1265</f>
        <v>6.25</v>
      </c>
      <c r="YY1257" s="23">
        <f t="shared" ref="YY1257:YY1262" si="2976">$I1257*YY$1265</f>
        <v>0</v>
      </c>
      <c r="YZ1257" s="23">
        <f t="shared" ref="YZ1257:YZ1262" si="2977">$J1257*YZ$1265</f>
        <v>0</v>
      </c>
      <c r="ZA1257" s="23">
        <f t="shared" ref="ZA1257:ZA1262" si="2978">$K1257*ZA$1265</f>
        <v>0</v>
      </c>
      <c r="ZB1257" s="23">
        <f t="shared" si="2784"/>
        <v>508417.8</v>
      </c>
      <c r="ZC1257" s="23">
        <f t="shared" si="2784"/>
        <v>525225</v>
      </c>
      <c r="ZD1257" s="23">
        <f t="shared" si="2784"/>
        <v>525225</v>
      </c>
      <c r="ZE1257" s="23">
        <f t="shared" si="2785"/>
        <v>0</v>
      </c>
      <c r="ZF1257" s="23">
        <f t="shared" si="2785"/>
        <v>0</v>
      </c>
      <c r="ZG1257" s="23">
        <f t="shared" si="2785"/>
        <v>0</v>
      </c>
    </row>
    <row r="1258" spans="1:683">
      <c r="A1258" s="8" t="s">
        <v>114</v>
      </c>
      <c r="B1258" s="85" t="s">
        <v>163</v>
      </c>
      <c r="C1258" s="5"/>
      <c r="D1258" s="116"/>
      <c r="E1258" s="74"/>
      <c r="F1258" s="36">
        <f t="shared" si="2786"/>
        <v>3.23</v>
      </c>
      <c r="G1258" s="36">
        <f t="shared" si="2786"/>
        <v>3.33</v>
      </c>
      <c r="H1258" s="36">
        <f t="shared" si="2786"/>
        <v>3.33</v>
      </c>
      <c r="I1258" s="23"/>
      <c r="J1258" s="23"/>
      <c r="K1258" s="23"/>
      <c r="L1258" s="28">
        <v>4200</v>
      </c>
      <c r="M1258" s="28">
        <v>4200</v>
      </c>
      <c r="N1258" s="28">
        <v>4200</v>
      </c>
      <c r="O1258" s="23">
        <f t="shared" si="2529"/>
        <v>13566</v>
      </c>
      <c r="P1258" s="23">
        <f t="shared" si="2530"/>
        <v>13986</v>
      </c>
      <c r="Q1258" s="23">
        <f t="shared" si="2531"/>
        <v>13986</v>
      </c>
      <c r="R1258" s="23">
        <f t="shared" si="2532"/>
        <v>0</v>
      </c>
      <c r="S1258" s="23">
        <f t="shared" si="2533"/>
        <v>0</v>
      </c>
      <c r="T1258" s="23">
        <f t="shared" si="2534"/>
        <v>0</v>
      </c>
      <c r="U1258" s="23">
        <f t="shared" si="2787"/>
        <v>7.9</v>
      </c>
      <c r="V1258" s="23">
        <f t="shared" si="2788"/>
        <v>8.15</v>
      </c>
      <c r="W1258" s="23">
        <f t="shared" si="2789"/>
        <v>8.15</v>
      </c>
      <c r="X1258" s="23">
        <f t="shared" si="2790"/>
        <v>0</v>
      </c>
      <c r="Y1258" s="23">
        <f t="shared" si="2791"/>
        <v>0</v>
      </c>
      <c r="Z1258" s="23">
        <f t="shared" si="2792"/>
        <v>0</v>
      </c>
      <c r="AA1258" s="23">
        <f t="shared" si="2535"/>
        <v>33180</v>
      </c>
      <c r="AB1258" s="23">
        <f t="shared" si="2535"/>
        <v>34230</v>
      </c>
      <c r="AC1258" s="23">
        <f t="shared" si="2535"/>
        <v>34230</v>
      </c>
      <c r="AD1258" s="23">
        <f t="shared" si="2536"/>
        <v>0</v>
      </c>
      <c r="AE1258" s="23">
        <f t="shared" si="2536"/>
        <v>0</v>
      </c>
      <c r="AF1258" s="23">
        <f t="shared" si="2536"/>
        <v>0</v>
      </c>
      <c r="AG1258" s="28">
        <v>18900</v>
      </c>
      <c r="AH1258" s="28">
        <v>18900</v>
      </c>
      <c r="AI1258" s="28">
        <v>18900</v>
      </c>
      <c r="AJ1258" s="23">
        <f t="shared" si="2537"/>
        <v>61047</v>
      </c>
      <c r="AK1258" s="23">
        <f t="shared" si="2538"/>
        <v>62937</v>
      </c>
      <c r="AL1258" s="23">
        <f t="shared" si="2539"/>
        <v>62937</v>
      </c>
      <c r="AM1258" s="23">
        <f t="shared" si="2540"/>
        <v>0</v>
      </c>
      <c r="AN1258" s="23">
        <f t="shared" si="2541"/>
        <v>0</v>
      </c>
      <c r="AO1258" s="23">
        <f t="shared" si="2542"/>
        <v>0</v>
      </c>
      <c r="AP1258" s="23">
        <f t="shared" si="2793"/>
        <v>1.76</v>
      </c>
      <c r="AQ1258" s="23">
        <f t="shared" si="2794"/>
        <v>1.81</v>
      </c>
      <c r="AR1258" s="23">
        <f t="shared" si="2795"/>
        <v>1.81</v>
      </c>
      <c r="AS1258" s="23">
        <f t="shared" si="2796"/>
        <v>0</v>
      </c>
      <c r="AT1258" s="23">
        <f t="shared" si="2797"/>
        <v>0</v>
      </c>
      <c r="AU1258" s="23">
        <f t="shared" si="2798"/>
        <v>0</v>
      </c>
      <c r="AV1258" s="23">
        <f t="shared" si="2543"/>
        <v>33264</v>
      </c>
      <c r="AW1258" s="23">
        <f t="shared" si="2543"/>
        <v>34209</v>
      </c>
      <c r="AX1258" s="23">
        <f t="shared" si="2543"/>
        <v>34209</v>
      </c>
      <c r="AY1258" s="23">
        <f t="shared" si="2544"/>
        <v>0</v>
      </c>
      <c r="AZ1258" s="23">
        <f t="shared" si="2544"/>
        <v>0</v>
      </c>
      <c r="BA1258" s="23">
        <f t="shared" si="2544"/>
        <v>0</v>
      </c>
      <c r="BB1258" s="28">
        <v>14700</v>
      </c>
      <c r="BC1258" s="28">
        <v>14700</v>
      </c>
      <c r="BD1258" s="28">
        <v>14700</v>
      </c>
      <c r="BE1258" s="23">
        <f t="shared" si="2545"/>
        <v>47481</v>
      </c>
      <c r="BF1258" s="23">
        <f t="shared" si="2546"/>
        <v>48951</v>
      </c>
      <c r="BG1258" s="23">
        <f t="shared" si="2547"/>
        <v>48951</v>
      </c>
      <c r="BH1258" s="23">
        <f t="shared" si="2548"/>
        <v>0</v>
      </c>
      <c r="BI1258" s="23">
        <f t="shared" si="2549"/>
        <v>0</v>
      </c>
      <c r="BJ1258" s="23">
        <f t="shared" si="2550"/>
        <v>0</v>
      </c>
      <c r="BK1258" s="23">
        <f t="shared" si="2799"/>
        <v>3.95</v>
      </c>
      <c r="BL1258" s="23">
        <f t="shared" si="2800"/>
        <v>4.08</v>
      </c>
      <c r="BM1258" s="23">
        <f t="shared" si="2801"/>
        <v>4.08</v>
      </c>
      <c r="BN1258" s="23">
        <f t="shared" si="2802"/>
        <v>0</v>
      </c>
      <c r="BO1258" s="23">
        <f t="shared" si="2803"/>
        <v>0</v>
      </c>
      <c r="BP1258" s="23">
        <f t="shared" si="2804"/>
        <v>0</v>
      </c>
      <c r="BQ1258" s="23">
        <f t="shared" si="2551"/>
        <v>58065</v>
      </c>
      <c r="BR1258" s="23">
        <f t="shared" si="2551"/>
        <v>59976</v>
      </c>
      <c r="BS1258" s="23">
        <f t="shared" si="2551"/>
        <v>59976</v>
      </c>
      <c r="BT1258" s="23">
        <f t="shared" si="2552"/>
        <v>0</v>
      </c>
      <c r="BU1258" s="23">
        <f t="shared" si="2552"/>
        <v>0</v>
      </c>
      <c r="BV1258" s="23">
        <f t="shared" si="2552"/>
        <v>0</v>
      </c>
      <c r="BW1258" s="107"/>
      <c r="BX1258" s="107"/>
      <c r="BY1258" s="107"/>
      <c r="BZ1258" s="23">
        <f t="shared" si="2553"/>
        <v>0</v>
      </c>
      <c r="CA1258" s="23">
        <f t="shared" si="2554"/>
        <v>0</v>
      </c>
      <c r="CB1258" s="23">
        <f t="shared" si="2555"/>
        <v>0</v>
      </c>
      <c r="CC1258" s="23">
        <f t="shared" si="2556"/>
        <v>0</v>
      </c>
      <c r="CD1258" s="23">
        <f t="shared" si="2557"/>
        <v>0</v>
      </c>
      <c r="CE1258" s="23">
        <f t="shared" si="2558"/>
        <v>0</v>
      </c>
      <c r="CF1258" s="23">
        <f t="shared" si="2805"/>
        <v>10.35</v>
      </c>
      <c r="CG1258" s="23">
        <f t="shared" si="2806"/>
        <v>10.67</v>
      </c>
      <c r="CH1258" s="23">
        <f t="shared" si="2807"/>
        <v>10.67</v>
      </c>
      <c r="CI1258" s="23">
        <f t="shared" si="2808"/>
        <v>0</v>
      </c>
      <c r="CJ1258" s="23">
        <f t="shared" si="2809"/>
        <v>0</v>
      </c>
      <c r="CK1258" s="23">
        <f t="shared" si="2810"/>
        <v>0</v>
      </c>
      <c r="CL1258" s="23">
        <f t="shared" si="2559"/>
        <v>0</v>
      </c>
      <c r="CM1258" s="23">
        <f t="shared" si="2559"/>
        <v>0</v>
      </c>
      <c r="CN1258" s="23">
        <f t="shared" si="2559"/>
        <v>0</v>
      </c>
      <c r="CO1258" s="23">
        <f t="shared" si="2560"/>
        <v>0</v>
      </c>
      <c r="CP1258" s="23">
        <f t="shared" si="2560"/>
        <v>0</v>
      </c>
      <c r="CQ1258" s="23">
        <f t="shared" si="2560"/>
        <v>0</v>
      </c>
      <c r="CR1258" s="28">
        <v>33600</v>
      </c>
      <c r="CS1258" s="28">
        <v>33600</v>
      </c>
      <c r="CT1258" s="28">
        <v>33600</v>
      </c>
      <c r="CU1258" s="23">
        <f t="shared" si="2561"/>
        <v>108528</v>
      </c>
      <c r="CV1258" s="23">
        <f t="shared" si="2562"/>
        <v>111888</v>
      </c>
      <c r="CW1258" s="23">
        <f t="shared" si="2563"/>
        <v>111888</v>
      </c>
      <c r="CX1258" s="23">
        <f t="shared" si="2564"/>
        <v>0</v>
      </c>
      <c r="CY1258" s="23">
        <f t="shared" si="2565"/>
        <v>0</v>
      </c>
      <c r="CZ1258" s="23">
        <f t="shared" si="2566"/>
        <v>0</v>
      </c>
      <c r="DA1258" s="23">
        <f t="shared" si="2811"/>
        <v>3.49</v>
      </c>
      <c r="DB1258" s="23">
        <f t="shared" si="2812"/>
        <v>3.6</v>
      </c>
      <c r="DC1258" s="23">
        <f t="shared" si="2813"/>
        <v>3.6</v>
      </c>
      <c r="DD1258" s="23">
        <f t="shared" si="2814"/>
        <v>0</v>
      </c>
      <c r="DE1258" s="23">
        <f t="shared" si="2815"/>
        <v>0</v>
      </c>
      <c r="DF1258" s="23">
        <f t="shared" si="2816"/>
        <v>0</v>
      </c>
      <c r="DG1258" s="23">
        <f t="shared" si="2567"/>
        <v>117264</v>
      </c>
      <c r="DH1258" s="23">
        <f t="shared" si="2567"/>
        <v>120960</v>
      </c>
      <c r="DI1258" s="23">
        <f t="shared" si="2567"/>
        <v>120960</v>
      </c>
      <c r="DJ1258" s="23">
        <f t="shared" si="2568"/>
        <v>0</v>
      </c>
      <c r="DK1258" s="23">
        <f t="shared" si="2568"/>
        <v>0</v>
      </c>
      <c r="DL1258" s="23">
        <f t="shared" si="2568"/>
        <v>0</v>
      </c>
      <c r="DM1258" s="28"/>
      <c r="DN1258" s="28"/>
      <c r="DO1258" s="28"/>
      <c r="DP1258" s="23">
        <f t="shared" si="2569"/>
        <v>0</v>
      </c>
      <c r="DQ1258" s="23">
        <f t="shared" si="2570"/>
        <v>0</v>
      </c>
      <c r="DR1258" s="23">
        <f t="shared" si="2571"/>
        <v>0</v>
      </c>
      <c r="DS1258" s="23">
        <f t="shared" si="2572"/>
        <v>0</v>
      </c>
      <c r="DT1258" s="23">
        <f t="shared" si="2573"/>
        <v>0</v>
      </c>
      <c r="DU1258" s="23">
        <f t="shared" si="2574"/>
        <v>0</v>
      </c>
      <c r="DV1258" s="23">
        <f t="shared" si="2817"/>
        <v>0</v>
      </c>
      <c r="DW1258" s="23">
        <f t="shared" si="2818"/>
        <v>0</v>
      </c>
      <c r="DX1258" s="23">
        <f t="shared" si="2819"/>
        <v>0</v>
      </c>
      <c r="DY1258" s="23">
        <f t="shared" si="2820"/>
        <v>0</v>
      </c>
      <c r="DZ1258" s="23">
        <f t="shared" si="2821"/>
        <v>0</v>
      </c>
      <c r="EA1258" s="23">
        <f t="shared" si="2822"/>
        <v>0</v>
      </c>
      <c r="EB1258" s="23">
        <f t="shared" si="2575"/>
        <v>0</v>
      </c>
      <c r="EC1258" s="23">
        <f t="shared" si="2575"/>
        <v>0</v>
      </c>
      <c r="ED1258" s="23">
        <f t="shared" si="2575"/>
        <v>0</v>
      </c>
      <c r="EE1258" s="23">
        <f t="shared" si="2576"/>
        <v>0</v>
      </c>
      <c r="EF1258" s="23">
        <f t="shared" si="2576"/>
        <v>0</v>
      </c>
      <c r="EG1258" s="23">
        <f t="shared" si="2576"/>
        <v>0</v>
      </c>
      <c r="EH1258" s="28"/>
      <c r="EI1258" s="28"/>
      <c r="EJ1258" s="28"/>
      <c r="EK1258" s="23">
        <f t="shared" si="2577"/>
        <v>0</v>
      </c>
      <c r="EL1258" s="23">
        <f t="shared" si="2578"/>
        <v>0</v>
      </c>
      <c r="EM1258" s="23">
        <f t="shared" si="2579"/>
        <v>0</v>
      </c>
      <c r="EN1258" s="23">
        <f t="shared" si="2580"/>
        <v>0</v>
      </c>
      <c r="EO1258" s="23">
        <f t="shared" si="2581"/>
        <v>0</v>
      </c>
      <c r="EP1258" s="23">
        <f t="shared" si="2582"/>
        <v>0</v>
      </c>
      <c r="EQ1258" s="23">
        <f t="shared" si="2823"/>
        <v>0</v>
      </c>
      <c r="ER1258" s="23">
        <f t="shared" si="2824"/>
        <v>0</v>
      </c>
      <c r="ES1258" s="23">
        <f t="shared" si="2825"/>
        <v>0</v>
      </c>
      <c r="ET1258" s="23">
        <f t="shared" si="2826"/>
        <v>0</v>
      </c>
      <c r="EU1258" s="23">
        <f t="shared" si="2827"/>
        <v>0</v>
      </c>
      <c r="EV1258" s="23">
        <f t="shared" si="2828"/>
        <v>0</v>
      </c>
      <c r="EW1258" s="23">
        <f t="shared" si="2583"/>
        <v>0</v>
      </c>
      <c r="EX1258" s="23">
        <f t="shared" si="2583"/>
        <v>0</v>
      </c>
      <c r="EY1258" s="23">
        <f t="shared" si="2583"/>
        <v>0</v>
      </c>
      <c r="EZ1258" s="23">
        <f t="shared" si="2584"/>
        <v>0</v>
      </c>
      <c r="FA1258" s="23">
        <f t="shared" si="2584"/>
        <v>0</v>
      </c>
      <c r="FB1258" s="23">
        <f t="shared" si="2584"/>
        <v>0</v>
      </c>
      <c r="FC1258" s="28"/>
      <c r="FD1258" s="28"/>
      <c r="FE1258" s="28"/>
      <c r="FF1258" s="23">
        <f t="shared" si="2585"/>
        <v>0</v>
      </c>
      <c r="FG1258" s="23">
        <f t="shared" si="2586"/>
        <v>0</v>
      </c>
      <c r="FH1258" s="23">
        <f t="shared" si="2587"/>
        <v>0</v>
      </c>
      <c r="FI1258" s="23">
        <f t="shared" si="2588"/>
        <v>0</v>
      </c>
      <c r="FJ1258" s="23">
        <f t="shared" si="2589"/>
        <v>0</v>
      </c>
      <c r="FK1258" s="23">
        <f t="shared" si="2590"/>
        <v>0</v>
      </c>
      <c r="FL1258" s="23">
        <f t="shared" si="2829"/>
        <v>3.28</v>
      </c>
      <c r="FM1258" s="23">
        <f t="shared" si="2830"/>
        <v>3.39</v>
      </c>
      <c r="FN1258" s="23">
        <f t="shared" si="2831"/>
        <v>3.39</v>
      </c>
      <c r="FO1258" s="23">
        <f t="shared" si="2832"/>
        <v>0</v>
      </c>
      <c r="FP1258" s="23">
        <f t="shared" si="2833"/>
        <v>0</v>
      </c>
      <c r="FQ1258" s="23">
        <f t="shared" si="2834"/>
        <v>0</v>
      </c>
      <c r="FR1258" s="23">
        <f t="shared" si="2591"/>
        <v>0</v>
      </c>
      <c r="FS1258" s="23">
        <f t="shared" si="2591"/>
        <v>0</v>
      </c>
      <c r="FT1258" s="23">
        <f t="shared" si="2591"/>
        <v>0</v>
      </c>
      <c r="FU1258" s="23">
        <f t="shared" si="2592"/>
        <v>0</v>
      </c>
      <c r="FV1258" s="23">
        <f t="shared" si="2592"/>
        <v>0</v>
      </c>
      <c r="FW1258" s="23">
        <f t="shared" si="2592"/>
        <v>0</v>
      </c>
      <c r="FX1258" s="28"/>
      <c r="FY1258" s="28"/>
      <c r="FZ1258" s="28"/>
      <c r="GA1258" s="23">
        <f t="shared" si="2593"/>
        <v>0</v>
      </c>
      <c r="GB1258" s="23">
        <f t="shared" si="2594"/>
        <v>0</v>
      </c>
      <c r="GC1258" s="23">
        <f t="shared" si="2595"/>
        <v>0</v>
      </c>
      <c r="GD1258" s="23">
        <f t="shared" si="2596"/>
        <v>0</v>
      </c>
      <c r="GE1258" s="23">
        <f t="shared" si="2597"/>
        <v>0</v>
      </c>
      <c r="GF1258" s="23">
        <f t="shared" si="2598"/>
        <v>0</v>
      </c>
      <c r="GG1258" s="23">
        <f t="shared" si="2835"/>
        <v>7.82</v>
      </c>
      <c r="GH1258" s="23">
        <f t="shared" si="2836"/>
        <v>8.07</v>
      </c>
      <c r="GI1258" s="23">
        <f t="shared" si="2837"/>
        <v>8.07</v>
      </c>
      <c r="GJ1258" s="23">
        <f t="shared" si="2838"/>
        <v>0</v>
      </c>
      <c r="GK1258" s="23">
        <f t="shared" si="2839"/>
        <v>0</v>
      </c>
      <c r="GL1258" s="23">
        <f t="shared" si="2840"/>
        <v>0</v>
      </c>
      <c r="GM1258" s="23">
        <f t="shared" si="2599"/>
        <v>0</v>
      </c>
      <c r="GN1258" s="23">
        <f t="shared" si="2599"/>
        <v>0</v>
      </c>
      <c r="GO1258" s="23">
        <f t="shared" si="2599"/>
        <v>0</v>
      </c>
      <c r="GP1258" s="23">
        <f t="shared" si="2600"/>
        <v>0</v>
      </c>
      <c r="GQ1258" s="23">
        <f t="shared" si="2600"/>
        <v>0</v>
      </c>
      <c r="GR1258" s="23">
        <f t="shared" si="2600"/>
        <v>0</v>
      </c>
      <c r="GS1258" s="28"/>
      <c r="GT1258" s="28"/>
      <c r="GU1258" s="28"/>
      <c r="GV1258" s="23">
        <f t="shared" si="2601"/>
        <v>0</v>
      </c>
      <c r="GW1258" s="23">
        <f t="shared" si="2602"/>
        <v>0</v>
      </c>
      <c r="GX1258" s="23">
        <f t="shared" si="2603"/>
        <v>0</v>
      </c>
      <c r="GY1258" s="23">
        <f t="shared" si="2604"/>
        <v>0</v>
      </c>
      <c r="GZ1258" s="23">
        <f t="shared" si="2605"/>
        <v>0</v>
      </c>
      <c r="HA1258" s="23">
        <f t="shared" si="2606"/>
        <v>0</v>
      </c>
      <c r="HB1258" s="23">
        <f t="shared" si="2841"/>
        <v>8.9600000000000009</v>
      </c>
      <c r="HC1258" s="23">
        <f t="shared" si="2842"/>
        <v>9.24</v>
      </c>
      <c r="HD1258" s="23">
        <f t="shared" si="2843"/>
        <v>9.24</v>
      </c>
      <c r="HE1258" s="23">
        <f t="shared" si="2844"/>
        <v>0</v>
      </c>
      <c r="HF1258" s="23">
        <f t="shared" si="2845"/>
        <v>0</v>
      </c>
      <c r="HG1258" s="23">
        <f t="shared" si="2846"/>
        <v>0</v>
      </c>
      <c r="HH1258" s="23">
        <f t="shared" si="2607"/>
        <v>0</v>
      </c>
      <c r="HI1258" s="23">
        <f t="shared" si="2607"/>
        <v>0</v>
      </c>
      <c r="HJ1258" s="23">
        <f t="shared" si="2607"/>
        <v>0</v>
      </c>
      <c r="HK1258" s="23">
        <f t="shared" si="2608"/>
        <v>0</v>
      </c>
      <c r="HL1258" s="23">
        <f t="shared" si="2608"/>
        <v>0</v>
      </c>
      <c r="HM1258" s="23">
        <f t="shared" si="2608"/>
        <v>0</v>
      </c>
      <c r="HN1258" s="28"/>
      <c r="HO1258" s="28"/>
      <c r="HP1258" s="28"/>
      <c r="HQ1258" s="23">
        <f t="shared" si="2609"/>
        <v>0</v>
      </c>
      <c r="HR1258" s="23">
        <f t="shared" si="2610"/>
        <v>0</v>
      </c>
      <c r="HS1258" s="23">
        <f t="shared" si="2611"/>
        <v>0</v>
      </c>
      <c r="HT1258" s="23">
        <f t="shared" si="2612"/>
        <v>0</v>
      </c>
      <c r="HU1258" s="23">
        <f t="shared" si="2613"/>
        <v>0</v>
      </c>
      <c r="HV1258" s="23">
        <f t="shared" si="2614"/>
        <v>0</v>
      </c>
      <c r="HW1258" s="23">
        <f t="shared" si="2847"/>
        <v>0</v>
      </c>
      <c r="HX1258" s="23">
        <f t="shared" si="2848"/>
        <v>0</v>
      </c>
      <c r="HY1258" s="23">
        <f t="shared" si="2849"/>
        <v>0</v>
      </c>
      <c r="HZ1258" s="23">
        <f t="shared" si="2850"/>
        <v>0</v>
      </c>
      <c r="IA1258" s="23">
        <f t="shared" si="2851"/>
        <v>0</v>
      </c>
      <c r="IB1258" s="23">
        <f t="shared" si="2852"/>
        <v>0</v>
      </c>
      <c r="IC1258" s="23">
        <f t="shared" si="2615"/>
        <v>0</v>
      </c>
      <c r="ID1258" s="23">
        <f t="shared" si="2615"/>
        <v>0</v>
      </c>
      <c r="IE1258" s="23">
        <f t="shared" si="2615"/>
        <v>0</v>
      </c>
      <c r="IF1258" s="23">
        <f t="shared" si="2616"/>
        <v>0</v>
      </c>
      <c r="IG1258" s="23">
        <f t="shared" si="2616"/>
        <v>0</v>
      </c>
      <c r="IH1258" s="23">
        <f t="shared" si="2616"/>
        <v>0</v>
      </c>
      <c r="II1258" s="28">
        <v>3150</v>
      </c>
      <c r="IJ1258" s="28">
        <v>3150</v>
      </c>
      <c r="IK1258" s="28">
        <v>3150</v>
      </c>
      <c r="IL1258" s="23">
        <f t="shared" si="2617"/>
        <v>10174.5</v>
      </c>
      <c r="IM1258" s="23">
        <f t="shared" si="2618"/>
        <v>10489.5</v>
      </c>
      <c r="IN1258" s="23">
        <f t="shared" si="2619"/>
        <v>10489.5</v>
      </c>
      <c r="IO1258" s="23">
        <f t="shared" si="2620"/>
        <v>0</v>
      </c>
      <c r="IP1258" s="23">
        <f t="shared" si="2621"/>
        <v>0</v>
      </c>
      <c r="IQ1258" s="23">
        <f t="shared" si="2622"/>
        <v>0</v>
      </c>
      <c r="IR1258" s="23">
        <f t="shared" si="2853"/>
        <v>2.38</v>
      </c>
      <c r="IS1258" s="23">
        <f t="shared" si="2854"/>
        <v>2.4500000000000002</v>
      </c>
      <c r="IT1258" s="23">
        <f t="shared" si="2855"/>
        <v>2.4500000000000002</v>
      </c>
      <c r="IU1258" s="23">
        <f t="shared" si="2856"/>
        <v>0</v>
      </c>
      <c r="IV1258" s="23">
        <f t="shared" si="2857"/>
        <v>0</v>
      </c>
      <c r="IW1258" s="23">
        <f t="shared" si="2858"/>
        <v>0</v>
      </c>
      <c r="IX1258" s="23">
        <f t="shared" si="2623"/>
        <v>7497</v>
      </c>
      <c r="IY1258" s="23">
        <f t="shared" si="2623"/>
        <v>7717.5</v>
      </c>
      <c r="IZ1258" s="23">
        <f t="shared" si="2623"/>
        <v>7717.5</v>
      </c>
      <c r="JA1258" s="23">
        <f t="shared" si="2624"/>
        <v>0</v>
      </c>
      <c r="JB1258" s="23">
        <f t="shared" si="2624"/>
        <v>0</v>
      </c>
      <c r="JC1258" s="23">
        <f t="shared" si="2624"/>
        <v>0</v>
      </c>
      <c r="JD1258" s="28"/>
      <c r="JE1258" s="28"/>
      <c r="JF1258" s="28"/>
      <c r="JG1258" s="23">
        <f t="shared" si="2625"/>
        <v>0</v>
      </c>
      <c r="JH1258" s="23">
        <f t="shared" si="2626"/>
        <v>0</v>
      </c>
      <c r="JI1258" s="23">
        <f t="shared" si="2627"/>
        <v>0</v>
      </c>
      <c r="JJ1258" s="23">
        <f t="shared" si="2628"/>
        <v>0</v>
      </c>
      <c r="JK1258" s="23">
        <f t="shared" si="2629"/>
        <v>0</v>
      </c>
      <c r="JL1258" s="23">
        <f t="shared" si="2630"/>
        <v>0</v>
      </c>
      <c r="JM1258" s="23">
        <f t="shared" si="2859"/>
        <v>10.93</v>
      </c>
      <c r="JN1258" s="23">
        <f t="shared" si="2860"/>
        <v>11.28</v>
      </c>
      <c r="JO1258" s="23">
        <f t="shared" si="2861"/>
        <v>11.28</v>
      </c>
      <c r="JP1258" s="23">
        <f t="shared" si="2862"/>
        <v>0</v>
      </c>
      <c r="JQ1258" s="23">
        <f t="shared" si="2863"/>
        <v>0</v>
      </c>
      <c r="JR1258" s="23">
        <f t="shared" si="2864"/>
        <v>0</v>
      </c>
      <c r="JS1258" s="23">
        <f t="shared" si="2631"/>
        <v>0</v>
      </c>
      <c r="JT1258" s="23">
        <f t="shared" si="2631"/>
        <v>0</v>
      </c>
      <c r="JU1258" s="23">
        <f t="shared" si="2631"/>
        <v>0</v>
      </c>
      <c r="JV1258" s="23">
        <f t="shared" si="2632"/>
        <v>0</v>
      </c>
      <c r="JW1258" s="23">
        <f t="shared" si="2632"/>
        <v>0</v>
      </c>
      <c r="JX1258" s="23">
        <f t="shared" si="2632"/>
        <v>0</v>
      </c>
      <c r="JY1258" s="28">
        <v>1950</v>
      </c>
      <c r="JZ1258" s="28">
        <v>1950</v>
      </c>
      <c r="KA1258" s="28">
        <v>1950</v>
      </c>
      <c r="KB1258" s="23">
        <f t="shared" si="2633"/>
        <v>6298.5</v>
      </c>
      <c r="KC1258" s="23">
        <f t="shared" si="2634"/>
        <v>6493.5</v>
      </c>
      <c r="KD1258" s="23">
        <f t="shared" si="2635"/>
        <v>6493.5</v>
      </c>
      <c r="KE1258" s="23">
        <f t="shared" si="2636"/>
        <v>0</v>
      </c>
      <c r="KF1258" s="23">
        <f t="shared" si="2637"/>
        <v>0</v>
      </c>
      <c r="KG1258" s="23">
        <f t="shared" si="2638"/>
        <v>0</v>
      </c>
      <c r="KH1258" s="23">
        <f t="shared" si="2865"/>
        <v>17.260000000000002</v>
      </c>
      <c r="KI1258" s="23">
        <f t="shared" si="2866"/>
        <v>17.8</v>
      </c>
      <c r="KJ1258" s="23">
        <f t="shared" si="2867"/>
        <v>17.8</v>
      </c>
      <c r="KK1258" s="23">
        <f t="shared" si="2868"/>
        <v>0</v>
      </c>
      <c r="KL1258" s="23">
        <f t="shared" si="2869"/>
        <v>0</v>
      </c>
      <c r="KM1258" s="23">
        <f t="shared" si="2870"/>
        <v>0</v>
      </c>
      <c r="KN1258" s="23">
        <f t="shared" si="2639"/>
        <v>33657</v>
      </c>
      <c r="KO1258" s="23">
        <f t="shared" si="2639"/>
        <v>34710</v>
      </c>
      <c r="KP1258" s="23">
        <f t="shared" si="2639"/>
        <v>34710</v>
      </c>
      <c r="KQ1258" s="23">
        <f t="shared" si="2640"/>
        <v>0</v>
      </c>
      <c r="KR1258" s="23">
        <f t="shared" si="2640"/>
        <v>0</v>
      </c>
      <c r="KS1258" s="23">
        <f t="shared" si="2640"/>
        <v>0</v>
      </c>
      <c r="KT1258" s="28"/>
      <c r="KU1258" s="28"/>
      <c r="KV1258" s="28"/>
      <c r="KW1258" s="23">
        <f t="shared" si="2641"/>
        <v>0</v>
      </c>
      <c r="KX1258" s="23">
        <f t="shared" si="2642"/>
        <v>0</v>
      </c>
      <c r="KY1258" s="23">
        <f t="shared" si="2643"/>
        <v>0</v>
      </c>
      <c r="KZ1258" s="23">
        <f t="shared" si="2644"/>
        <v>0</v>
      </c>
      <c r="LA1258" s="23">
        <f t="shared" si="2645"/>
        <v>0</v>
      </c>
      <c r="LB1258" s="23">
        <f t="shared" si="2646"/>
        <v>0</v>
      </c>
      <c r="LC1258" s="23">
        <f t="shared" si="2871"/>
        <v>0</v>
      </c>
      <c r="LD1258" s="23">
        <f t="shared" si="2872"/>
        <v>0</v>
      </c>
      <c r="LE1258" s="23">
        <f t="shared" si="2873"/>
        <v>0</v>
      </c>
      <c r="LF1258" s="23">
        <f t="shared" si="2874"/>
        <v>0</v>
      </c>
      <c r="LG1258" s="23">
        <f t="shared" si="2875"/>
        <v>0</v>
      </c>
      <c r="LH1258" s="23">
        <f t="shared" si="2876"/>
        <v>0</v>
      </c>
      <c r="LI1258" s="23">
        <f t="shared" si="2647"/>
        <v>0</v>
      </c>
      <c r="LJ1258" s="23">
        <f t="shared" si="2647"/>
        <v>0</v>
      </c>
      <c r="LK1258" s="23">
        <f t="shared" si="2647"/>
        <v>0</v>
      </c>
      <c r="LL1258" s="23">
        <f t="shared" si="2648"/>
        <v>0</v>
      </c>
      <c r="LM1258" s="23">
        <f t="shared" si="2648"/>
        <v>0</v>
      </c>
      <c r="LN1258" s="23">
        <f t="shared" si="2648"/>
        <v>0</v>
      </c>
      <c r="LO1258" s="28"/>
      <c r="LP1258" s="28"/>
      <c r="LQ1258" s="28"/>
      <c r="LR1258" s="23">
        <f t="shared" si="2649"/>
        <v>0</v>
      </c>
      <c r="LS1258" s="23">
        <f t="shared" si="2650"/>
        <v>0</v>
      </c>
      <c r="LT1258" s="23">
        <f t="shared" si="2651"/>
        <v>0</v>
      </c>
      <c r="LU1258" s="23">
        <f t="shared" si="2652"/>
        <v>0</v>
      </c>
      <c r="LV1258" s="23">
        <f t="shared" si="2653"/>
        <v>0</v>
      </c>
      <c r="LW1258" s="23">
        <f t="shared" si="2654"/>
        <v>0</v>
      </c>
      <c r="LX1258" s="23">
        <f t="shared" si="2877"/>
        <v>2.96</v>
      </c>
      <c r="LY1258" s="23">
        <f t="shared" si="2878"/>
        <v>3.05</v>
      </c>
      <c r="LZ1258" s="23">
        <f t="shared" si="2879"/>
        <v>3.05</v>
      </c>
      <c r="MA1258" s="23">
        <f t="shared" si="2880"/>
        <v>0</v>
      </c>
      <c r="MB1258" s="23">
        <f t="shared" si="2881"/>
        <v>0</v>
      </c>
      <c r="MC1258" s="23">
        <f t="shared" si="2882"/>
        <v>0</v>
      </c>
      <c r="MD1258" s="23">
        <f t="shared" si="2655"/>
        <v>0</v>
      </c>
      <c r="ME1258" s="23">
        <f t="shared" si="2655"/>
        <v>0</v>
      </c>
      <c r="MF1258" s="23">
        <f t="shared" si="2655"/>
        <v>0</v>
      </c>
      <c r="MG1258" s="23">
        <f t="shared" si="2656"/>
        <v>0</v>
      </c>
      <c r="MH1258" s="23">
        <f t="shared" si="2656"/>
        <v>0</v>
      </c>
      <c r="MI1258" s="23">
        <f t="shared" si="2656"/>
        <v>0</v>
      </c>
      <c r="MJ1258" s="28">
        <v>3060</v>
      </c>
      <c r="MK1258" s="28">
        <v>3060</v>
      </c>
      <c r="ML1258" s="28">
        <v>3060</v>
      </c>
      <c r="MM1258" s="23">
        <f t="shared" si="2657"/>
        <v>9883.7999999999993</v>
      </c>
      <c r="MN1258" s="23">
        <f t="shared" si="2658"/>
        <v>10189.799999999999</v>
      </c>
      <c r="MO1258" s="23">
        <f t="shared" si="2659"/>
        <v>10189.799999999999</v>
      </c>
      <c r="MP1258" s="23">
        <f t="shared" si="2660"/>
        <v>0</v>
      </c>
      <c r="MQ1258" s="23">
        <f t="shared" si="2661"/>
        <v>0</v>
      </c>
      <c r="MR1258" s="23">
        <f t="shared" si="2662"/>
        <v>0</v>
      </c>
      <c r="MS1258" s="23">
        <f t="shared" si="2883"/>
        <v>4.53</v>
      </c>
      <c r="MT1258" s="23">
        <f t="shared" si="2884"/>
        <v>4.68</v>
      </c>
      <c r="MU1258" s="23">
        <f t="shared" si="2885"/>
        <v>4.68</v>
      </c>
      <c r="MV1258" s="23">
        <f t="shared" si="2886"/>
        <v>0</v>
      </c>
      <c r="MW1258" s="23">
        <f t="shared" si="2887"/>
        <v>0</v>
      </c>
      <c r="MX1258" s="23">
        <f t="shared" si="2888"/>
        <v>0</v>
      </c>
      <c r="MY1258" s="23">
        <f t="shared" si="2663"/>
        <v>13861.8</v>
      </c>
      <c r="MZ1258" s="23">
        <f t="shared" si="2663"/>
        <v>14320.8</v>
      </c>
      <c r="NA1258" s="23">
        <f t="shared" si="2663"/>
        <v>14320.8</v>
      </c>
      <c r="NB1258" s="23">
        <f t="shared" si="2664"/>
        <v>0</v>
      </c>
      <c r="NC1258" s="23">
        <f t="shared" si="2664"/>
        <v>0</v>
      </c>
      <c r="ND1258" s="23">
        <f t="shared" si="2664"/>
        <v>0</v>
      </c>
      <c r="NE1258" s="28"/>
      <c r="NF1258" s="28"/>
      <c r="NG1258" s="28"/>
      <c r="NH1258" s="23">
        <f t="shared" si="2665"/>
        <v>0</v>
      </c>
      <c r="NI1258" s="23">
        <f t="shared" si="2666"/>
        <v>0</v>
      </c>
      <c r="NJ1258" s="23">
        <f t="shared" si="2667"/>
        <v>0</v>
      </c>
      <c r="NK1258" s="23">
        <f t="shared" si="2668"/>
        <v>0</v>
      </c>
      <c r="NL1258" s="23">
        <f t="shared" si="2669"/>
        <v>0</v>
      </c>
      <c r="NM1258" s="23">
        <f t="shared" si="2670"/>
        <v>0</v>
      </c>
      <c r="NN1258" s="23">
        <f t="shared" si="2889"/>
        <v>0</v>
      </c>
      <c r="NO1258" s="23">
        <f t="shared" si="2890"/>
        <v>0</v>
      </c>
      <c r="NP1258" s="23">
        <f t="shared" si="2891"/>
        <v>0</v>
      </c>
      <c r="NQ1258" s="23">
        <f t="shared" si="2892"/>
        <v>0</v>
      </c>
      <c r="NR1258" s="23">
        <f t="shared" si="2893"/>
        <v>0</v>
      </c>
      <c r="NS1258" s="23">
        <f t="shared" si="2894"/>
        <v>0</v>
      </c>
      <c r="NT1258" s="23">
        <f t="shared" si="2671"/>
        <v>0</v>
      </c>
      <c r="NU1258" s="23">
        <f t="shared" si="2671"/>
        <v>0</v>
      </c>
      <c r="NV1258" s="23">
        <f t="shared" si="2671"/>
        <v>0</v>
      </c>
      <c r="NW1258" s="23">
        <f t="shared" si="2672"/>
        <v>0</v>
      </c>
      <c r="NX1258" s="23">
        <f t="shared" si="2672"/>
        <v>0</v>
      </c>
      <c r="NY1258" s="23">
        <f t="shared" si="2672"/>
        <v>0</v>
      </c>
      <c r="NZ1258" s="28"/>
      <c r="OA1258" s="28"/>
      <c r="OB1258" s="28"/>
      <c r="OC1258" s="23">
        <f t="shared" si="2673"/>
        <v>0</v>
      </c>
      <c r="OD1258" s="23">
        <f t="shared" si="2674"/>
        <v>0</v>
      </c>
      <c r="OE1258" s="23">
        <f t="shared" si="2675"/>
        <v>0</v>
      </c>
      <c r="OF1258" s="23">
        <f t="shared" si="2676"/>
        <v>0</v>
      </c>
      <c r="OG1258" s="23">
        <f t="shared" si="2677"/>
        <v>0</v>
      </c>
      <c r="OH1258" s="23">
        <f t="shared" si="2678"/>
        <v>0</v>
      </c>
      <c r="OI1258" s="23">
        <f t="shared" si="2895"/>
        <v>11.69</v>
      </c>
      <c r="OJ1258" s="23">
        <f t="shared" si="2896"/>
        <v>12.05</v>
      </c>
      <c r="OK1258" s="23">
        <f t="shared" si="2897"/>
        <v>12.05</v>
      </c>
      <c r="OL1258" s="23">
        <f t="shared" si="2898"/>
        <v>0</v>
      </c>
      <c r="OM1258" s="23">
        <f t="shared" si="2899"/>
        <v>0</v>
      </c>
      <c r="ON1258" s="23">
        <f t="shared" si="2900"/>
        <v>0</v>
      </c>
      <c r="OO1258" s="23">
        <f t="shared" si="2679"/>
        <v>0</v>
      </c>
      <c r="OP1258" s="23">
        <f t="shared" si="2679"/>
        <v>0</v>
      </c>
      <c r="OQ1258" s="23">
        <f t="shared" si="2679"/>
        <v>0</v>
      </c>
      <c r="OR1258" s="23">
        <f t="shared" si="2680"/>
        <v>0</v>
      </c>
      <c r="OS1258" s="23">
        <f t="shared" si="2680"/>
        <v>0</v>
      </c>
      <c r="OT1258" s="23">
        <f t="shared" si="2680"/>
        <v>0</v>
      </c>
      <c r="OU1258" s="28"/>
      <c r="OV1258" s="28"/>
      <c r="OW1258" s="28"/>
      <c r="OX1258" s="23">
        <f t="shared" si="2681"/>
        <v>0</v>
      </c>
      <c r="OY1258" s="23">
        <f t="shared" si="2682"/>
        <v>0</v>
      </c>
      <c r="OZ1258" s="23">
        <f t="shared" si="2683"/>
        <v>0</v>
      </c>
      <c r="PA1258" s="23">
        <f t="shared" si="2684"/>
        <v>0</v>
      </c>
      <c r="PB1258" s="23">
        <f t="shared" si="2685"/>
        <v>0</v>
      </c>
      <c r="PC1258" s="23">
        <f t="shared" si="2686"/>
        <v>0</v>
      </c>
      <c r="PD1258" s="23">
        <f t="shared" si="2901"/>
        <v>3.56</v>
      </c>
      <c r="PE1258" s="23">
        <f t="shared" si="2902"/>
        <v>3.66</v>
      </c>
      <c r="PF1258" s="23">
        <f t="shared" si="2903"/>
        <v>3.66</v>
      </c>
      <c r="PG1258" s="23">
        <f t="shared" si="2904"/>
        <v>0</v>
      </c>
      <c r="PH1258" s="23">
        <f t="shared" si="2905"/>
        <v>0</v>
      </c>
      <c r="PI1258" s="23">
        <f t="shared" si="2906"/>
        <v>0</v>
      </c>
      <c r="PJ1258" s="23">
        <f t="shared" si="2687"/>
        <v>0</v>
      </c>
      <c r="PK1258" s="23">
        <f t="shared" si="2687"/>
        <v>0</v>
      </c>
      <c r="PL1258" s="23">
        <f t="shared" si="2687"/>
        <v>0</v>
      </c>
      <c r="PM1258" s="23">
        <f t="shared" si="2688"/>
        <v>0</v>
      </c>
      <c r="PN1258" s="23">
        <f t="shared" si="2688"/>
        <v>0</v>
      </c>
      <c r="PO1258" s="23">
        <f t="shared" si="2688"/>
        <v>0</v>
      </c>
      <c r="PP1258" s="28">
        <v>73080</v>
      </c>
      <c r="PQ1258" s="28">
        <v>73080</v>
      </c>
      <c r="PR1258" s="28">
        <v>73080</v>
      </c>
      <c r="PS1258" s="23">
        <f t="shared" si="2689"/>
        <v>236048.4</v>
      </c>
      <c r="PT1258" s="23">
        <f t="shared" si="2690"/>
        <v>243356.4</v>
      </c>
      <c r="PU1258" s="23">
        <f t="shared" si="2691"/>
        <v>243356.4</v>
      </c>
      <c r="PV1258" s="23">
        <f t="shared" si="2692"/>
        <v>0</v>
      </c>
      <c r="PW1258" s="23">
        <f t="shared" si="2693"/>
        <v>0</v>
      </c>
      <c r="PX1258" s="23">
        <f t="shared" si="2694"/>
        <v>0</v>
      </c>
      <c r="PY1258" s="23">
        <f t="shared" si="2907"/>
        <v>1.55</v>
      </c>
      <c r="PZ1258" s="23">
        <f t="shared" si="2908"/>
        <v>1.6</v>
      </c>
      <c r="QA1258" s="23">
        <f t="shared" si="2909"/>
        <v>1.6</v>
      </c>
      <c r="QB1258" s="23">
        <f t="shared" si="2910"/>
        <v>0</v>
      </c>
      <c r="QC1258" s="23">
        <f t="shared" si="2911"/>
        <v>0</v>
      </c>
      <c r="QD1258" s="23">
        <f t="shared" si="2912"/>
        <v>0</v>
      </c>
      <c r="QE1258" s="23">
        <f t="shared" si="2695"/>
        <v>113274</v>
      </c>
      <c r="QF1258" s="23">
        <f t="shared" si="2695"/>
        <v>116928</v>
      </c>
      <c r="QG1258" s="23">
        <f t="shared" si="2695"/>
        <v>116928</v>
      </c>
      <c r="QH1258" s="23">
        <f t="shared" si="2696"/>
        <v>0</v>
      </c>
      <c r="QI1258" s="23">
        <f t="shared" si="2696"/>
        <v>0</v>
      </c>
      <c r="QJ1258" s="23">
        <f t="shared" si="2696"/>
        <v>0</v>
      </c>
      <c r="QK1258" s="28"/>
      <c r="QL1258" s="28"/>
      <c r="QM1258" s="28"/>
      <c r="QN1258" s="23">
        <f t="shared" si="2697"/>
        <v>0</v>
      </c>
      <c r="QO1258" s="23">
        <f t="shared" si="2698"/>
        <v>0</v>
      </c>
      <c r="QP1258" s="23">
        <f t="shared" si="2699"/>
        <v>0</v>
      </c>
      <c r="QQ1258" s="23">
        <f t="shared" si="2700"/>
        <v>0</v>
      </c>
      <c r="QR1258" s="23">
        <f t="shared" si="2701"/>
        <v>0</v>
      </c>
      <c r="QS1258" s="23">
        <f t="shared" si="2702"/>
        <v>0</v>
      </c>
      <c r="QT1258" s="23">
        <f t="shared" si="2913"/>
        <v>2.2999999999999998</v>
      </c>
      <c r="QU1258" s="23">
        <f t="shared" si="2914"/>
        <v>2.37</v>
      </c>
      <c r="QV1258" s="23">
        <f t="shared" si="2915"/>
        <v>2.37</v>
      </c>
      <c r="QW1258" s="23">
        <f t="shared" si="2916"/>
        <v>0</v>
      </c>
      <c r="QX1258" s="23">
        <f t="shared" si="2917"/>
        <v>0</v>
      </c>
      <c r="QY1258" s="23">
        <f t="shared" si="2918"/>
        <v>0</v>
      </c>
      <c r="QZ1258" s="23">
        <f t="shared" si="2703"/>
        <v>0</v>
      </c>
      <c r="RA1258" s="23">
        <f t="shared" si="2703"/>
        <v>0</v>
      </c>
      <c r="RB1258" s="23">
        <f t="shared" si="2703"/>
        <v>0</v>
      </c>
      <c r="RC1258" s="23">
        <f t="shared" si="2704"/>
        <v>0</v>
      </c>
      <c r="RD1258" s="23">
        <f t="shared" si="2704"/>
        <v>0</v>
      </c>
      <c r="RE1258" s="23">
        <f t="shared" si="2704"/>
        <v>0</v>
      </c>
      <c r="RF1258" s="28"/>
      <c r="RG1258" s="28"/>
      <c r="RH1258" s="28"/>
      <c r="RI1258" s="23">
        <f t="shared" si="2705"/>
        <v>0</v>
      </c>
      <c r="RJ1258" s="23">
        <f t="shared" si="2706"/>
        <v>0</v>
      </c>
      <c r="RK1258" s="23">
        <f t="shared" si="2707"/>
        <v>0</v>
      </c>
      <c r="RL1258" s="23">
        <f t="shared" si="2708"/>
        <v>0</v>
      </c>
      <c r="RM1258" s="23">
        <f t="shared" si="2709"/>
        <v>0</v>
      </c>
      <c r="RN1258" s="23">
        <f t="shared" si="2710"/>
        <v>0</v>
      </c>
      <c r="RO1258" s="23">
        <f t="shared" si="2919"/>
        <v>3.39</v>
      </c>
      <c r="RP1258" s="23">
        <f t="shared" si="2920"/>
        <v>3.49</v>
      </c>
      <c r="RQ1258" s="23">
        <f t="shared" si="2921"/>
        <v>3.49</v>
      </c>
      <c r="RR1258" s="23">
        <f t="shared" si="2922"/>
        <v>0</v>
      </c>
      <c r="RS1258" s="23">
        <f t="shared" si="2923"/>
        <v>0</v>
      </c>
      <c r="RT1258" s="23">
        <f t="shared" si="2924"/>
        <v>0</v>
      </c>
      <c r="RU1258" s="23">
        <f t="shared" si="2711"/>
        <v>0</v>
      </c>
      <c r="RV1258" s="23">
        <f t="shared" si="2711"/>
        <v>0</v>
      </c>
      <c r="RW1258" s="23">
        <f t="shared" si="2711"/>
        <v>0</v>
      </c>
      <c r="RX1258" s="23">
        <f t="shared" si="2712"/>
        <v>0</v>
      </c>
      <c r="RY1258" s="23">
        <f t="shared" si="2712"/>
        <v>0</v>
      </c>
      <c r="RZ1258" s="23">
        <f t="shared" si="2712"/>
        <v>0</v>
      </c>
      <c r="SA1258" s="28">
        <v>1890</v>
      </c>
      <c r="SB1258" s="28">
        <v>1890</v>
      </c>
      <c r="SC1258" s="28">
        <v>1890</v>
      </c>
      <c r="SD1258" s="23">
        <f t="shared" si="2713"/>
        <v>6104.7</v>
      </c>
      <c r="SE1258" s="23">
        <f t="shared" si="2714"/>
        <v>6293.7</v>
      </c>
      <c r="SF1258" s="23">
        <f t="shared" si="2715"/>
        <v>6293.7</v>
      </c>
      <c r="SG1258" s="23">
        <f t="shared" si="2716"/>
        <v>0</v>
      </c>
      <c r="SH1258" s="23">
        <f t="shared" si="2717"/>
        <v>0</v>
      </c>
      <c r="SI1258" s="23">
        <f t="shared" si="2718"/>
        <v>0</v>
      </c>
      <c r="SJ1258" s="23">
        <f t="shared" si="2925"/>
        <v>11.35</v>
      </c>
      <c r="SK1258" s="23">
        <f t="shared" si="2926"/>
        <v>11.72</v>
      </c>
      <c r="SL1258" s="23">
        <f t="shared" si="2927"/>
        <v>11.72</v>
      </c>
      <c r="SM1258" s="23">
        <f t="shared" si="2928"/>
        <v>0</v>
      </c>
      <c r="SN1258" s="23">
        <f t="shared" si="2929"/>
        <v>0</v>
      </c>
      <c r="SO1258" s="23">
        <f t="shared" si="2930"/>
        <v>0</v>
      </c>
      <c r="SP1258" s="23">
        <f t="shared" si="2719"/>
        <v>21451.5</v>
      </c>
      <c r="SQ1258" s="23">
        <f t="shared" si="2719"/>
        <v>22150.799999999999</v>
      </c>
      <c r="SR1258" s="23">
        <f t="shared" si="2719"/>
        <v>22150.799999999999</v>
      </c>
      <c r="SS1258" s="23">
        <f t="shared" si="2720"/>
        <v>0</v>
      </c>
      <c r="ST1258" s="23">
        <f t="shared" si="2720"/>
        <v>0</v>
      </c>
      <c r="SU1258" s="23">
        <f t="shared" si="2720"/>
        <v>0</v>
      </c>
      <c r="SV1258" s="28">
        <v>22680</v>
      </c>
      <c r="SW1258" s="28">
        <v>22680</v>
      </c>
      <c r="SX1258" s="28">
        <v>22680</v>
      </c>
      <c r="SY1258" s="23">
        <f t="shared" si="2721"/>
        <v>73256.399999999994</v>
      </c>
      <c r="SZ1258" s="23">
        <f t="shared" si="2722"/>
        <v>75524.399999999994</v>
      </c>
      <c r="TA1258" s="23">
        <f t="shared" si="2723"/>
        <v>75524.399999999994</v>
      </c>
      <c r="TB1258" s="23">
        <f t="shared" si="2724"/>
        <v>0</v>
      </c>
      <c r="TC1258" s="23">
        <f t="shared" si="2725"/>
        <v>0</v>
      </c>
      <c r="TD1258" s="23">
        <f t="shared" si="2726"/>
        <v>0</v>
      </c>
      <c r="TE1258" s="23">
        <f t="shared" si="2931"/>
        <v>2.4500000000000002</v>
      </c>
      <c r="TF1258" s="23">
        <f t="shared" si="2932"/>
        <v>2.5299999999999998</v>
      </c>
      <c r="TG1258" s="23">
        <f t="shared" si="2933"/>
        <v>2.5299999999999998</v>
      </c>
      <c r="TH1258" s="23">
        <f t="shared" si="2934"/>
        <v>0</v>
      </c>
      <c r="TI1258" s="23">
        <f t="shared" si="2935"/>
        <v>0</v>
      </c>
      <c r="TJ1258" s="23">
        <f t="shared" si="2936"/>
        <v>0</v>
      </c>
      <c r="TK1258" s="23">
        <f t="shared" si="2727"/>
        <v>55566</v>
      </c>
      <c r="TL1258" s="23">
        <f t="shared" si="2727"/>
        <v>57380.4</v>
      </c>
      <c r="TM1258" s="23">
        <f t="shared" si="2727"/>
        <v>57380.4</v>
      </c>
      <c r="TN1258" s="23">
        <f t="shared" si="2728"/>
        <v>0</v>
      </c>
      <c r="TO1258" s="23">
        <f t="shared" si="2728"/>
        <v>0</v>
      </c>
      <c r="TP1258" s="23">
        <f t="shared" si="2728"/>
        <v>0</v>
      </c>
      <c r="TQ1258" s="28">
        <v>9450</v>
      </c>
      <c r="TR1258" s="28">
        <v>9450</v>
      </c>
      <c r="TS1258" s="28">
        <v>9450</v>
      </c>
      <c r="TT1258" s="23">
        <f t="shared" si="2729"/>
        <v>30523.5</v>
      </c>
      <c r="TU1258" s="23">
        <f t="shared" si="2730"/>
        <v>31468.5</v>
      </c>
      <c r="TV1258" s="23">
        <f t="shared" si="2731"/>
        <v>31468.5</v>
      </c>
      <c r="TW1258" s="23">
        <f t="shared" si="2732"/>
        <v>0</v>
      </c>
      <c r="TX1258" s="23">
        <f t="shared" si="2733"/>
        <v>0</v>
      </c>
      <c r="TY1258" s="23">
        <f t="shared" si="2734"/>
        <v>0</v>
      </c>
      <c r="TZ1258" s="23">
        <f t="shared" si="2937"/>
        <v>2.2200000000000002</v>
      </c>
      <c r="UA1258" s="23">
        <f t="shared" si="2938"/>
        <v>2.29</v>
      </c>
      <c r="UB1258" s="23">
        <f t="shared" si="2939"/>
        <v>2.29</v>
      </c>
      <c r="UC1258" s="23">
        <f t="shared" si="2940"/>
        <v>0</v>
      </c>
      <c r="UD1258" s="23">
        <f t="shared" si="2941"/>
        <v>0</v>
      </c>
      <c r="UE1258" s="23">
        <f t="shared" si="2942"/>
        <v>0</v>
      </c>
      <c r="UF1258" s="23">
        <f t="shared" si="2735"/>
        <v>20979</v>
      </c>
      <c r="UG1258" s="23">
        <f t="shared" si="2735"/>
        <v>21640.5</v>
      </c>
      <c r="UH1258" s="23">
        <f t="shared" si="2735"/>
        <v>21640.5</v>
      </c>
      <c r="UI1258" s="23">
        <f t="shared" si="2736"/>
        <v>0</v>
      </c>
      <c r="UJ1258" s="23">
        <f t="shared" si="2736"/>
        <v>0</v>
      </c>
      <c r="UK1258" s="23">
        <f t="shared" si="2736"/>
        <v>0</v>
      </c>
      <c r="UL1258" s="28">
        <v>3366</v>
      </c>
      <c r="UM1258" s="28">
        <v>3366</v>
      </c>
      <c r="UN1258" s="28">
        <v>3366</v>
      </c>
      <c r="UO1258" s="23">
        <f t="shared" si="2737"/>
        <v>10872.18</v>
      </c>
      <c r="UP1258" s="23">
        <f t="shared" si="2738"/>
        <v>11208.78</v>
      </c>
      <c r="UQ1258" s="23">
        <f t="shared" si="2739"/>
        <v>11208.78</v>
      </c>
      <c r="UR1258" s="23">
        <f t="shared" si="2740"/>
        <v>0</v>
      </c>
      <c r="US1258" s="23">
        <f t="shared" si="2741"/>
        <v>0</v>
      </c>
      <c r="UT1258" s="23">
        <f t="shared" si="2742"/>
        <v>0</v>
      </c>
      <c r="UU1258" s="23">
        <f t="shared" si="2943"/>
        <v>2.12</v>
      </c>
      <c r="UV1258" s="23">
        <f t="shared" si="2944"/>
        <v>2.19</v>
      </c>
      <c r="UW1258" s="23">
        <f t="shared" si="2945"/>
        <v>2.19</v>
      </c>
      <c r="UX1258" s="23">
        <f t="shared" si="2946"/>
        <v>0</v>
      </c>
      <c r="UY1258" s="23">
        <f t="shared" si="2947"/>
        <v>0</v>
      </c>
      <c r="UZ1258" s="23">
        <f t="shared" si="2948"/>
        <v>0</v>
      </c>
      <c r="VA1258" s="23">
        <f t="shared" si="2743"/>
        <v>7135.92</v>
      </c>
      <c r="VB1258" s="23">
        <f t="shared" si="2743"/>
        <v>7371.54</v>
      </c>
      <c r="VC1258" s="23">
        <f t="shared" si="2743"/>
        <v>7371.54</v>
      </c>
      <c r="VD1258" s="23">
        <f t="shared" si="2744"/>
        <v>0</v>
      </c>
      <c r="VE1258" s="23">
        <f t="shared" si="2744"/>
        <v>0</v>
      </c>
      <c r="VF1258" s="23">
        <f t="shared" si="2744"/>
        <v>0</v>
      </c>
      <c r="VG1258" s="28">
        <v>39375</v>
      </c>
      <c r="VH1258" s="28">
        <v>39375</v>
      </c>
      <c r="VI1258" s="28">
        <v>39375</v>
      </c>
      <c r="VJ1258" s="23">
        <f t="shared" si="2745"/>
        <v>127181.25</v>
      </c>
      <c r="VK1258" s="23">
        <f t="shared" si="2746"/>
        <v>131118.75</v>
      </c>
      <c r="VL1258" s="23">
        <f t="shared" si="2747"/>
        <v>131118.75</v>
      </c>
      <c r="VM1258" s="23">
        <f t="shared" si="2748"/>
        <v>0</v>
      </c>
      <c r="VN1258" s="23">
        <f t="shared" si="2749"/>
        <v>0</v>
      </c>
      <c r="VO1258" s="23">
        <f t="shared" si="2750"/>
        <v>0</v>
      </c>
      <c r="VP1258" s="23">
        <f t="shared" si="2949"/>
        <v>2.39</v>
      </c>
      <c r="VQ1258" s="23">
        <f t="shared" si="2950"/>
        <v>2.46</v>
      </c>
      <c r="VR1258" s="23">
        <f t="shared" si="2951"/>
        <v>2.46</v>
      </c>
      <c r="VS1258" s="23">
        <f t="shared" si="2952"/>
        <v>0</v>
      </c>
      <c r="VT1258" s="23">
        <f t="shared" si="2953"/>
        <v>0</v>
      </c>
      <c r="VU1258" s="23">
        <f t="shared" si="2954"/>
        <v>0</v>
      </c>
      <c r="VV1258" s="23">
        <f t="shared" si="2751"/>
        <v>94106.25</v>
      </c>
      <c r="VW1258" s="23">
        <f t="shared" si="2751"/>
        <v>96862.5</v>
      </c>
      <c r="VX1258" s="23">
        <f t="shared" si="2751"/>
        <v>96862.5</v>
      </c>
      <c r="VY1258" s="23">
        <f t="shared" si="2752"/>
        <v>0</v>
      </c>
      <c r="VZ1258" s="23">
        <f t="shared" si="2752"/>
        <v>0</v>
      </c>
      <c r="WA1258" s="23">
        <f t="shared" si="2752"/>
        <v>0</v>
      </c>
      <c r="WB1258" s="28"/>
      <c r="WC1258" s="28"/>
      <c r="WD1258" s="28"/>
      <c r="WE1258" s="23">
        <f t="shared" si="2753"/>
        <v>0</v>
      </c>
      <c r="WF1258" s="23">
        <f t="shared" si="2754"/>
        <v>0</v>
      </c>
      <c r="WG1258" s="23">
        <f t="shared" si="2755"/>
        <v>0</v>
      </c>
      <c r="WH1258" s="23">
        <f t="shared" si="2756"/>
        <v>0</v>
      </c>
      <c r="WI1258" s="23">
        <f t="shared" si="2757"/>
        <v>0</v>
      </c>
      <c r="WJ1258" s="23">
        <f t="shared" si="2758"/>
        <v>0</v>
      </c>
      <c r="WK1258" s="23">
        <f t="shared" si="2955"/>
        <v>0</v>
      </c>
      <c r="WL1258" s="23">
        <f t="shared" si="2956"/>
        <v>0</v>
      </c>
      <c r="WM1258" s="23">
        <f t="shared" si="2957"/>
        <v>0</v>
      </c>
      <c r="WN1258" s="23">
        <f t="shared" si="2958"/>
        <v>0</v>
      </c>
      <c r="WO1258" s="23">
        <f t="shared" si="2959"/>
        <v>0</v>
      </c>
      <c r="WP1258" s="23">
        <f t="shared" si="2960"/>
        <v>0</v>
      </c>
      <c r="WQ1258" s="23">
        <f t="shared" si="2759"/>
        <v>0</v>
      </c>
      <c r="WR1258" s="23">
        <f t="shared" si="2759"/>
        <v>0</v>
      </c>
      <c r="WS1258" s="23">
        <f t="shared" si="2759"/>
        <v>0</v>
      </c>
      <c r="WT1258" s="23">
        <f t="shared" si="2760"/>
        <v>0</v>
      </c>
      <c r="WU1258" s="23">
        <f t="shared" si="2760"/>
        <v>0</v>
      </c>
      <c r="WV1258" s="23">
        <f t="shared" si="2760"/>
        <v>0</v>
      </c>
      <c r="WW1258" s="28"/>
      <c r="WX1258" s="28"/>
      <c r="WY1258" s="28"/>
      <c r="WZ1258" s="23">
        <f t="shared" si="2761"/>
        <v>0</v>
      </c>
      <c r="XA1258" s="23">
        <f t="shared" si="2762"/>
        <v>0</v>
      </c>
      <c r="XB1258" s="23">
        <f t="shared" si="2763"/>
        <v>0</v>
      </c>
      <c r="XC1258" s="23">
        <f t="shared" si="2764"/>
        <v>0</v>
      </c>
      <c r="XD1258" s="23">
        <f t="shared" si="2765"/>
        <v>0</v>
      </c>
      <c r="XE1258" s="23">
        <f t="shared" si="2766"/>
        <v>0</v>
      </c>
      <c r="XF1258" s="23">
        <f t="shared" si="2961"/>
        <v>0</v>
      </c>
      <c r="XG1258" s="23">
        <f t="shared" si="2962"/>
        <v>0</v>
      </c>
      <c r="XH1258" s="23">
        <f t="shared" si="2963"/>
        <v>0</v>
      </c>
      <c r="XI1258" s="23">
        <f t="shared" si="2964"/>
        <v>0</v>
      </c>
      <c r="XJ1258" s="23">
        <f t="shared" si="2965"/>
        <v>0</v>
      </c>
      <c r="XK1258" s="23">
        <f t="shared" si="2966"/>
        <v>0</v>
      </c>
      <c r="XL1258" s="23">
        <f t="shared" si="2767"/>
        <v>0</v>
      </c>
      <c r="XM1258" s="23">
        <f t="shared" si="2767"/>
        <v>0</v>
      </c>
      <c r="XN1258" s="23">
        <f t="shared" si="2767"/>
        <v>0</v>
      </c>
      <c r="XO1258" s="23">
        <f t="shared" si="2768"/>
        <v>0</v>
      </c>
      <c r="XP1258" s="23">
        <f t="shared" si="2768"/>
        <v>0</v>
      </c>
      <c r="XQ1258" s="23">
        <f t="shared" si="2768"/>
        <v>0</v>
      </c>
      <c r="XR1258" s="28"/>
      <c r="XS1258" s="28"/>
      <c r="XT1258" s="28"/>
      <c r="XU1258" s="23">
        <f t="shared" si="2769"/>
        <v>0</v>
      </c>
      <c r="XV1258" s="23">
        <f t="shared" si="2770"/>
        <v>0</v>
      </c>
      <c r="XW1258" s="23">
        <f t="shared" si="2771"/>
        <v>0</v>
      </c>
      <c r="XX1258" s="23">
        <f t="shared" si="2772"/>
        <v>0</v>
      </c>
      <c r="XY1258" s="23">
        <f t="shared" si="2773"/>
        <v>0</v>
      </c>
      <c r="XZ1258" s="23">
        <f t="shared" si="2774"/>
        <v>0</v>
      </c>
      <c r="YA1258" s="23">
        <f t="shared" si="2967"/>
        <v>0</v>
      </c>
      <c r="YB1258" s="23">
        <f t="shared" si="2968"/>
        <v>0</v>
      </c>
      <c r="YC1258" s="23">
        <f t="shared" si="2969"/>
        <v>0</v>
      </c>
      <c r="YD1258" s="23">
        <f t="shared" si="2970"/>
        <v>0</v>
      </c>
      <c r="YE1258" s="23">
        <f t="shared" si="2971"/>
        <v>0</v>
      </c>
      <c r="YF1258" s="23">
        <f t="shared" si="2972"/>
        <v>0</v>
      </c>
      <c r="YG1258" s="23">
        <f t="shared" si="2775"/>
        <v>0</v>
      </c>
      <c r="YH1258" s="23">
        <f t="shared" si="2775"/>
        <v>0</v>
      </c>
      <c r="YI1258" s="23">
        <f t="shared" si="2775"/>
        <v>0</v>
      </c>
      <c r="YJ1258" s="23">
        <f t="shared" si="2776"/>
        <v>0</v>
      </c>
      <c r="YK1258" s="23">
        <f t="shared" si="2776"/>
        <v>0</v>
      </c>
      <c r="YL1258" s="23">
        <f t="shared" si="2776"/>
        <v>0</v>
      </c>
      <c r="YM1258" s="57">
        <f t="shared" si="2777"/>
        <v>229401</v>
      </c>
      <c r="YN1258" s="57">
        <f t="shared" si="2777"/>
        <v>229401</v>
      </c>
      <c r="YO1258" s="57">
        <f t="shared" si="2777"/>
        <v>229401</v>
      </c>
      <c r="YP1258" s="23">
        <f t="shared" si="2778"/>
        <v>740965.23</v>
      </c>
      <c r="YQ1258" s="23">
        <f t="shared" si="2779"/>
        <v>763905.33</v>
      </c>
      <c r="YR1258" s="23">
        <f t="shared" si="2780"/>
        <v>763905.33</v>
      </c>
      <c r="YS1258" s="23">
        <f t="shared" si="2781"/>
        <v>0</v>
      </c>
      <c r="YT1258" s="23">
        <f t="shared" si="2782"/>
        <v>0</v>
      </c>
      <c r="YU1258" s="23">
        <f t="shared" si="2783"/>
        <v>0</v>
      </c>
      <c r="YV1258" s="23">
        <f t="shared" si="2973"/>
        <v>3.23</v>
      </c>
      <c r="YW1258" s="23">
        <f t="shared" si="2974"/>
        <v>3.33</v>
      </c>
      <c r="YX1258" s="23">
        <f t="shared" si="2975"/>
        <v>3.33</v>
      </c>
      <c r="YY1258" s="23">
        <f t="shared" si="2976"/>
        <v>0</v>
      </c>
      <c r="YZ1258" s="23">
        <f t="shared" si="2977"/>
        <v>0</v>
      </c>
      <c r="ZA1258" s="23">
        <f t="shared" si="2978"/>
        <v>0</v>
      </c>
      <c r="ZB1258" s="23">
        <f t="shared" si="2784"/>
        <v>740965.23</v>
      </c>
      <c r="ZC1258" s="23">
        <f t="shared" si="2784"/>
        <v>763905.33</v>
      </c>
      <c r="ZD1258" s="23">
        <f t="shared" si="2784"/>
        <v>763905.33</v>
      </c>
      <c r="ZE1258" s="23">
        <f t="shared" si="2785"/>
        <v>0</v>
      </c>
      <c r="ZF1258" s="23">
        <f t="shared" si="2785"/>
        <v>0</v>
      </c>
      <c r="ZG1258" s="23">
        <f t="shared" si="2785"/>
        <v>0</v>
      </c>
    </row>
    <row r="1259" spans="1:683" hidden="1">
      <c r="A1259" s="8"/>
      <c r="B1259" s="85"/>
      <c r="C1259" s="5"/>
      <c r="D1259" s="116"/>
      <c r="E1259" s="74"/>
      <c r="F1259" s="36"/>
      <c r="G1259" s="36"/>
      <c r="H1259" s="36"/>
      <c r="I1259" s="23"/>
      <c r="J1259" s="23"/>
      <c r="K1259" s="23"/>
      <c r="L1259" s="28"/>
      <c r="M1259" s="28"/>
      <c r="N1259" s="28"/>
      <c r="O1259" s="23"/>
      <c r="P1259" s="23"/>
      <c r="Q1259" s="23"/>
      <c r="R1259" s="23"/>
      <c r="S1259" s="23"/>
      <c r="T1259" s="23"/>
      <c r="U1259" s="23"/>
      <c r="V1259" s="23"/>
      <c r="W1259" s="23"/>
      <c r="X1259" s="23"/>
      <c r="Y1259" s="23"/>
      <c r="Z1259" s="23"/>
      <c r="AA1259" s="23"/>
      <c r="AB1259" s="23"/>
      <c r="AC1259" s="23"/>
      <c r="AD1259" s="23"/>
      <c r="AE1259" s="23"/>
      <c r="AF1259" s="23"/>
      <c r="AG1259" s="28"/>
      <c r="AH1259" s="28"/>
      <c r="AI1259" s="28"/>
      <c r="AJ1259" s="23"/>
      <c r="AK1259" s="23"/>
      <c r="AL1259" s="23"/>
      <c r="AM1259" s="23"/>
      <c r="AN1259" s="23"/>
      <c r="AO1259" s="23"/>
      <c r="AP1259" s="23"/>
      <c r="AQ1259" s="23"/>
      <c r="AR1259" s="23"/>
      <c r="AS1259" s="23"/>
      <c r="AT1259" s="23"/>
      <c r="AU1259" s="23"/>
      <c r="AV1259" s="23"/>
      <c r="AW1259" s="23"/>
      <c r="AX1259" s="23"/>
      <c r="AY1259" s="23"/>
      <c r="AZ1259" s="23"/>
      <c r="BA1259" s="23"/>
      <c r="BB1259" s="28"/>
      <c r="BC1259" s="28"/>
      <c r="BD1259" s="28"/>
      <c r="BE1259" s="23"/>
      <c r="BF1259" s="23"/>
      <c r="BG1259" s="23"/>
      <c r="BH1259" s="23"/>
      <c r="BI1259" s="23"/>
      <c r="BJ1259" s="23"/>
      <c r="BK1259" s="23"/>
      <c r="BL1259" s="23"/>
      <c r="BM1259" s="23"/>
      <c r="BN1259" s="23"/>
      <c r="BO1259" s="23"/>
      <c r="BP1259" s="23"/>
      <c r="BQ1259" s="23"/>
      <c r="BR1259" s="23"/>
      <c r="BS1259" s="23"/>
      <c r="BT1259" s="23"/>
      <c r="BU1259" s="23"/>
      <c r="BV1259" s="23"/>
      <c r="BW1259" s="107"/>
      <c r="BX1259" s="107"/>
      <c r="BY1259" s="107"/>
      <c r="BZ1259" s="23"/>
      <c r="CA1259" s="23"/>
      <c r="CB1259" s="23"/>
      <c r="CC1259" s="23"/>
      <c r="CD1259" s="23"/>
      <c r="CE1259" s="23"/>
      <c r="CF1259" s="23"/>
      <c r="CG1259" s="23"/>
      <c r="CH1259" s="23"/>
      <c r="CI1259" s="23"/>
      <c r="CJ1259" s="23"/>
      <c r="CK1259" s="23"/>
      <c r="CL1259" s="23"/>
      <c r="CM1259" s="23"/>
      <c r="CN1259" s="23"/>
      <c r="CO1259" s="23"/>
      <c r="CP1259" s="23"/>
      <c r="CQ1259" s="23"/>
      <c r="CR1259" s="28"/>
      <c r="CS1259" s="28"/>
      <c r="CT1259" s="28"/>
      <c r="CU1259" s="23"/>
      <c r="CV1259" s="23"/>
      <c r="CW1259" s="23"/>
      <c r="CX1259" s="23"/>
      <c r="CY1259" s="23"/>
      <c r="CZ1259" s="23"/>
      <c r="DA1259" s="23"/>
      <c r="DB1259" s="23"/>
      <c r="DC1259" s="23"/>
      <c r="DD1259" s="23"/>
      <c r="DE1259" s="23"/>
      <c r="DF1259" s="23"/>
      <c r="DG1259" s="23"/>
      <c r="DH1259" s="23"/>
      <c r="DI1259" s="23"/>
      <c r="DJ1259" s="23"/>
      <c r="DK1259" s="23"/>
      <c r="DL1259" s="23"/>
      <c r="DM1259" s="28"/>
      <c r="DN1259" s="28"/>
      <c r="DO1259" s="28"/>
      <c r="DP1259" s="23"/>
      <c r="DQ1259" s="23"/>
      <c r="DR1259" s="23"/>
      <c r="DS1259" s="23"/>
      <c r="DT1259" s="23"/>
      <c r="DU1259" s="23"/>
      <c r="DV1259" s="23"/>
      <c r="DW1259" s="23"/>
      <c r="DX1259" s="23"/>
      <c r="DY1259" s="23"/>
      <c r="DZ1259" s="23"/>
      <c r="EA1259" s="23"/>
      <c r="EB1259" s="23"/>
      <c r="EC1259" s="23"/>
      <c r="ED1259" s="23"/>
      <c r="EE1259" s="23"/>
      <c r="EF1259" s="23"/>
      <c r="EG1259" s="23"/>
      <c r="EH1259" s="28"/>
      <c r="EI1259" s="28"/>
      <c r="EJ1259" s="28"/>
      <c r="EK1259" s="23"/>
      <c r="EL1259" s="23"/>
      <c r="EM1259" s="23"/>
      <c r="EN1259" s="23"/>
      <c r="EO1259" s="23"/>
      <c r="EP1259" s="23"/>
      <c r="EQ1259" s="23"/>
      <c r="ER1259" s="23"/>
      <c r="ES1259" s="23"/>
      <c r="ET1259" s="23"/>
      <c r="EU1259" s="23"/>
      <c r="EV1259" s="23"/>
      <c r="EW1259" s="23"/>
      <c r="EX1259" s="23"/>
      <c r="EY1259" s="23"/>
      <c r="EZ1259" s="23"/>
      <c r="FA1259" s="23"/>
      <c r="FB1259" s="23"/>
      <c r="FC1259" s="28"/>
      <c r="FD1259" s="28"/>
      <c r="FE1259" s="28"/>
      <c r="FF1259" s="23"/>
      <c r="FG1259" s="23"/>
      <c r="FH1259" s="23"/>
      <c r="FI1259" s="23"/>
      <c r="FJ1259" s="23"/>
      <c r="FK1259" s="23"/>
      <c r="FL1259" s="23"/>
      <c r="FM1259" s="23"/>
      <c r="FN1259" s="23"/>
      <c r="FO1259" s="23"/>
      <c r="FP1259" s="23"/>
      <c r="FQ1259" s="23"/>
      <c r="FR1259" s="23"/>
      <c r="FS1259" s="23"/>
      <c r="FT1259" s="23"/>
      <c r="FU1259" s="23"/>
      <c r="FV1259" s="23"/>
      <c r="FW1259" s="23"/>
      <c r="FX1259" s="28"/>
      <c r="FY1259" s="28"/>
      <c r="FZ1259" s="28"/>
      <c r="GA1259" s="23"/>
      <c r="GB1259" s="23"/>
      <c r="GC1259" s="23"/>
      <c r="GD1259" s="23"/>
      <c r="GE1259" s="23"/>
      <c r="GF1259" s="23"/>
      <c r="GG1259" s="23"/>
      <c r="GH1259" s="23"/>
      <c r="GI1259" s="23"/>
      <c r="GJ1259" s="23"/>
      <c r="GK1259" s="23"/>
      <c r="GL1259" s="23"/>
      <c r="GM1259" s="23"/>
      <c r="GN1259" s="23"/>
      <c r="GO1259" s="23"/>
      <c r="GP1259" s="23"/>
      <c r="GQ1259" s="23"/>
      <c r="GR1259" s="23"/>
      <c r="GS1259" s="28"/>
      <c r="GT1259" s="28"/>
      <c r="GU1259" s="28"/>
      <c r="GV1259" s="23"/>
      <c r="GW1259" s="23"/>
      <c r="GX1259" s="23"/>
      <c r="GY1259" s="23"/>
      <c r="GZ1259" s="23"/>
      <c r="HA1259" s="23"/>
      <c r="HB1259" s="23"/>
      <c r="HC1259" s="23"/>
      <c r="HD1259" s="23"/>
      <c r="HE1259" s="23"/>
      <c r="HF1259" s="23"/>
      <c r="HG1259" s="23"/>
      <c r="HH1259" s="23"/>
      <c r="HI1259" s="23"/>
      <c r="HJ1259" s="23"/>
      <c r="HK1259" s="23"/>
      <c r="HL1259" s="23"/>
      <c r="HM1259" s="23"/>
      <c r="HN1259" s="28"/>
      <c r="HO1259" s="28"/>
      <c r="HP1259" s="28"/>
      <c r="HQ1259" s="23"/>
      <c r="HR1259" s="23"/>
      <c r="HS1259" s="23"/>
      <c r="HT1259" s="23"/>
      <c r="HU1259" s="23"/>
      <c r="HV1259" s="23"/>
      <c r="HW1259" s="23"/>
      <c r="HX1259" s="23"/>
      <c r="HY1259" s="23"/>
      <c r="HZ1259" s="23"/>
      <c r="IA1259" s="23"/>
      <c r="IB1259" s="23"/>
      <c r="IC1259" s="23"/>
      <c r="ID1259" s="23"/>
      <c r="IE1259" s="23"/>
      <c r="IF1259" s="23"/>
      <c r="IG1259" s="23"/>
      <c r="IH1259" s="23"/>
      <c r="II1259" s="28"/>
      <c r="IJ1259" s="28"/>
      <c r="IK1259" s="28"/>
      <c r="IL1259" s="23"/>
      <c r="IM1259" s="23"/>
      <c r="IN1259" s="23"/>
      <c r="IO1259" s="23"/>
      <c r="IP1259" s="23"/>
      <c r="IQ1259" s="23"/>
      <c r="IR1259" s="23"/>
      <c r="IS1259" s="23"/>
      <c r="IT1259" s="23"/>
      <c r="IU1259" s="23"/>
      <c r="IV1259" s="23"/>
      <c r="IW1259" s="23"/>
      <c r="IX1259" s="23"/>
      <c r="IY1259" s="23"/>
      <c r="IZ1259" s="23"/>
      <c r="JA1259" s="23"/>
      <c r="JB1259" s="23"/>
      <c r="JC1259" s="23"/>
      <c r="JD1259" s="28"/>
      <c r="JE1259" s="28"/>
      <c r="JF1259" s="28"/>
      <c r="JG1259" s="23"/>
      <c r="JH1259" s="23"/>
      <c r="JI1259" s="23"/>
      <c r="JJ1259" s="23"/>
      <c r="JK1259" s="23"/>
      <c r="JL1259" s="23"/>
      <c r="JM1259" s="23"/>
      <c r="JN1259" s="23"/>
      <c r="JO1259" s="23"/>
      <c r="JP1259" s="23"/>
      <c r="JQ1259" s="23"/>
      <c r="JR1259" s="23"/>
      <c r="JS1259" s="23"/>
      <c r="JT1259" s="23"/>
      <c r="JU1259" s="23"/>
      <c r="JV1259" s="23"/>
      <c r="JW1259" s="23"/>
      <c r="JX1259" s="23"/>
      <c r="JY1259" s="28"/>
      <c r="JZ1259" s="28"/>
      <c r="KA1259" s="28"/>
      <c r="KB1259" s="23"/>
      <c r="KC1259" s="23"/>
      <c r="KD1259" s="23"/>
      <c r="KE1259" s="23"/>
      <c r="KF1259" s="23"/>
      <c r="KG1259" s="23"/>
      <c r="KH1259" s="23"/>
      <c r="KI1259" s="23"/>
      <c r="KJ1259" s="23"/>
      <c r="KK1259" s="23"/>
      <c r="KL1259" s="23"/>
      <c r="KM1259" s="23"/>
      <c r="KN1259" s="23"/>
      <c r="KO1259" s="23"/>
      <c r="KP1259" s="23"/>
      <c r="KQ1259" s="23"/>
      <c r="KR1259" s="23"/>
      <c r="KS1259" s="23"/>
      <c r="KT1259" s="28"/>
      <c r="KU1259" s="28"/>
      <c r="KV1259" s="28"/>
      <c r="KW1259" s="23"/>
      <c r="KX1259" s="23"/>
      <c r="KY1259" s="23"/>
      <c r="KZ1259" s="23"/>
      <c r="LA1259" s="23"/>
      <c r="LB1259" s="23"/>
      <c r="LC1259" s="23"/>
      <c r="LD1259" s="23"/>
      <c r="LE1259" s="23"/>
      <c r="LF1259" s="23"/>
      <c r="LG1259" s="23"/>
      <c r="LH1259" s="23"/>
      <c r="LI1259" s="23"/>
      <c r="LJ1259" s="23"/>
      <c r="LK1259" s="23"/>
      <c r="LL1259" s="23"/>
      <c r="LM1259" s="23"/>
      <c r="LN1259" s="23"/>
      <c r="LO1259" s="28"/>
      <c r="LP1259" s="28"/>
      <c r="LQ1259" s="28"/>
      <c r="LR1259" s="23"/>
      <c r="LS1259" s="23"/>
      <c r="LT1259" s="23"/>
      <c r="LU1259" s="23"/>
      <c r="LV1259" s="23"/>
      <c r="LW1259" s="23"/>
      <c r="LX1259" s="23"/>
      <c r="LY1259" s="23"/>
      <c r="LZ1259" s="23"/>
      <c r="MA1259" s="23"/>
      <c r="MB1259" s="23"/>
      <c r="MC1259" s="23"/>
      <c r="MD1259" s="23"/>
      <c r="ME1259" s="23"/>
      <c r="MF1259" s="23"/>
      <c r="MG1259" s="23"/>
      <c r="MH1259" s="23"/>
      <c r="MI1259" s="23"/>
      <c r="MJ1259" s="28"/>
      <c r="MK1259" s="28"/>
      <c r="ML1259" s="28"/>
      <c r="MM1259" s="23"/>
      <c r="MN1259" s="23"/>
      <c r="MO1259" s="23"/>
      <c r="MP1259" s="23"/>
      <c r="MQ1259" s="23"/>
      <c r="MR1259" s="23"/>
      <c r="MS1259" s="23"/>
      <c r="MT1259" s="23"/>
      <c r="MU1259" s="23"/>
      <c r="MV1259" s="23"/>
      <c r="MW1259" s="23"/>
      <c r="MX1259" s="23"/>
      <c r="MY1259" s="23"/>
      <c r="MZ1259" s="23"/>
      <c r="NA1259" s="23"/>
      <c r="NB1259" s="23"/>
      <c r="NC1259" s="23"/>
      <c r="ND1259" s="23"/>
      <c r="NE1259" s="28"/>
      <c r="NF1259" s="28"/>
      <c r="NG1259" s="28"/>
      <c r="NH1259" s="23"/>
      <c r="NI1259" s="23"/>
      <c r="NJ1259" s="23"/>
      <c r="NK1259" s="23"/>
      <c r="NL1259" s="23"/>
      <c r="NM1259" s="23"/>
      <c r="NN1259" s="23"/>
      <c r="NO1259" s="23"/>
      <c r="NP1259" s="23"/>
      <c r="NQ1259" s="23"/>
      <c r="NR1259" s="23"/>
      <c r="NS1259" s="23"/>
      <c r="NT1259" s="23"/>
      <c r="NU1259" s="23"/>
      <c r="NV1259" s="23"/>
      <c r="NW1259" s="23"/>
      <c r="NX1259" s="23"/>
      <c r="NY1259" s="23"/>
      <c r="NZ1259" s="28"/>
      <c r="OA1259" s="28"/>
      <c r="OB1259" s="28"/>
      <c r="OC1259" s="23"/>
      <c r="OD1259" s="23"/>
      <c r="OE1259" s="23"/>
      <c r="OF1259" s="23"/>
      <c r="OG1259" s="23"/>
      <c r="OH1259" s="23"/>
      <c r="OI1259" s="23"/>
      <c r="OJ1259" s="23"/>
      <c r="OK1259" s="23"/>
      <c r="OL1259" s="23"/>
      <c r="OM1259" s="23"/>
      <c r="ON1259" s="23"/>
      <c r="OO1259" s="23"/>
      <c r="OP1259" s="23"/>
      <c r="OQ1259" s="23"/>
      <c r="OR1259" s="23"/>
      <c r="OS1259" s="23"/>
      <c r="OT1259" s="23"/>
      <c r="OU1259" s="28"/>
      <c r="OV1259" s="28"/>
      <c r="OW1259" s="28"/>
      <c r="OX1259" s="23"/>
      <c r="OY1259" s="23"/>
      <c r="OZ1259" s="23"/>
      <c r="PA1259" s="23"/>
      <c r="PB1259" s="23"/>
      <c r="PC1259" s="23"/>
      <c r="PD1259" s="23"/>
      <c r="PE1259" s="23"/>
      <c r="PF1259" s="23"/>
      <c r="PG1259" s="23"/>
      <c r="PH1259" s="23"/>
      <c r="PI1259" s="23"/>
      <c r="PJ1259" s="23"/>
      <c r="PK1259" s="23"/>
      <c r="PL1259" s="23"/>
      <c r="PM1259" s="23"/>
      <c r="PN1259" s="23"/>
      <c r="PO1259" s="23"/>
      <c r="PP1259" s="28"/>
      <c r="PQ1259" s="28"/>
      <c r="PR1259" s="28"/>
      <c r="PS1259" s="23"/>
      <c r="PT1259" s="23"/>
      <c r="PU1259" s="23"/>
      <c r="PV1259" s="23"/>
      <c r="PW1259" s="23"/>
      <c r="PX1259" s="23"/>
      <c r="PY1259" s="23"/>
      <c r="PZ1259" s="23"/>
      <c r="QA1259" s="23"/>
      <c r="QB1259" s="23"/>
      <c r="QC1259" s="23"/>
      <c r="QD1259" s="23"/>
      <c r="QE1259" s="23"/>
      <c r="QF1259" s="23"/>
      <c r="QG1259" s="23"/>
      <c r="QH1259" s="23"/>
      <c r="QI1259" s="23"/>
      <c r="QJ1259" s="23"/>
      <c r="QK1259" s="28"/>
      <c r="QL1259" s="28"/>
      <c r="QM1259" s="28"/>
      <c r="QN1259" s="23"/>
      <c r="QO1259" s="23"/>
      <c r="QP1259" s="23"/>
      <c r="QQ1259" s="23"/>
      <c r="QR1259" s="23"/>
      <c r="QS1259" s="23"/>
      <c r="QT1259" s="23"/>
      <c r="QU1259" s="23"/>
      <c r="QV1259" s="23"/>
      <c r="QW1259" s="23"/>
      <c r="QX1259" s="23"/>
      <c r="QY1259" s="23"/>
      <c r="QZ1259" s="23"/>
      <c r="RA1259" s="23"/>
      <c r="RB1259" s="23"/>
      <c r="RC1259" s="23"/>
      <c r="RD1259" s="23"/>
      <c r="RE1259" s="23"/>
      <c r="RF1259" s="28"/>
      <c r="RG1259" s="28"/>
      <c r="RH1259" s="28"/>
      <c r="RI1259" s="23"/>
      <c r="RJ1259" s="23"/>
      <c r="RK1259" s="23"/>
      <c r="RL1259" s="23"/>
      <c r="RM1259" s="23"/>
      <c r="RN1259" s="23"/>
      <c r="RO1259" s="23"/>
      <c r="RP1259" s="23"/>
      <c r="RQ1259" s="23"/>
      <c r="RR1259" s="23"/>
      <c r="RS1259" s="23"/>
      <c r="RT1259" s="23"/>
      <c r="RU1259" s="23"/>
      <c r="RV1259" s="23"/>
      <c r="RW1259" s="23"/>
      <c r="RX1259" s="23"/>
      <c r="RY1259" s="23"/>
      <c r="RZ1259" s="23"/>
      <c r="SA1259" s="28"/>
      <c r="SB1259" s="28"/>
      <c r="SC1259" s="28"/>
      <c r="SD1259" s="23"/>
      <c r="SE1259" s="23"/>
      <c r="SF1259" s="23"/>
      <c r="SG1259" s="23"/>
      <c r="SH1259" s="23"/>
      <c r="SI1259" s="23"/>
      <c r="SJ1259" s="23"/>
      <c r="SK1259" s="23"/>
      <c r="SL1259" s="23"/>
      <c r="SM1259" s="23"/>
      <c r="SN1259" s="23"/>
      <c r="SO1259" s="23"/>
      <c r="SP1259" s="23"/>
      <c r="SQ1259" s="23"/>
      <c r="SR1259" s="23"/>
      <c r="SS1259" s="23"/>
      <c r="ST1259" s="23"/>
      <c r="SU1259" s="23"/>
      <c r="SV1259" s="28"/>
      <c r="SW1259" s="28"/>
      <c r="SX1259" s="28"/>
      <c r="SY1259" s="23"/>
      <c r="SZ1259" s="23"/>
      <c r="TA1259" s="23"/>
      <c r="TB1259" s="23"/>
      <c r="TC1259" s="23"/>
      <c r="TD1259" s="23"/>
      <c r="TE1259" s="23"/>
      <c r="TF1259" s="23"/>
      <c r="TG1259" s="23"/>
      <c r="TH1259" s="23"/>
      <c r="TI1259" s="23"/>
      <c r="TJ1259" s="23"/>
      <c r="TK1259" s="23"/>
      <c r="TL1259" s="23"/>
      <c r="TM1259" s="23"/>
      <c r="TN1259" s="23"/>
      <c r="TO1259" s="23"/>
      <c r="TP1259" s="23"/>
      <c r="TQ1259" s="28"/>
      <c r="TR1259" s="28"/>
      <c r="TS1259" s="28"/>
      <c r="TT1259" s="23"/>
      <c r="TU1259" s="23"/>
      <c r="TV1259" s="23"/>
      <c r="TW1259" s="23"/>
      <c r="TX1259" s="23"/>
      <c r="TY1259" s="23"/>
      <c r="TZ1259" s="23"/>
      <c r="UA1259" s="23"/>
      <c r="UB1259" s="23"/>
      <c r="UC1259" s="23"/>
      <c r="UD1259" s="23"/>
      <c r="UE1259" s="23"/>
      <c r="UF1259" s="23"/>
      <c r="UG1259" s="23"/>
      <c r="UH1259" s="23"/>
      <c r="UI1259" s="23"/>
      <c r="UJ1259" s="23"/>
      <c r="UK1259" s="23"/>
      <c r="UL1259" s="28"/>
      <c r="UM1259" s="28"/>
      <c r="UN1259" s="28"/>
      <c r="UO1259" s="23"/>
      <c r="UP1259" s="23"/>
      <c r="UQ1259" s="23"/>
      <c r="UR1259" s="23"/>
      <c r="US1259" s="23"/>
      <c r="UT1259" s="23"/>
      <c r="UU1259" s="23"/>
      <c r="UV1259" s="23"/>
      <c r="UW1259" s="23"/>
      <c r="UX1259" s="23"/>
      <c r="UY1259" s="23"/>
      <c r="UZ1259" s="23"/>
      <c r="VA1259" s="23"/>
      <c r="VB1259" s="23"/>
      <c r="VC1259" s="23"/>
      <c r="VD1259" s="23"/>
      <c r="VE1259" s="23"/>
      <c r="VF1259" s="23"/>
      <c r="VG1259" s="28"/>
      <c r="VH1259" s="28"/>
      <c r="VI1259" s="28"/>
      <c r="VJ1259" s="23"/>
      <c r="VK1259" s="23"/>
      <c r="VL1259" s="23"/>
      <c r="VM1259" s="23"/>
      <c r="VN1259" s="23"/>
      <c r="VO1259" s="23"/>
      <c r="VP1259" s="23"/>
      <c r="VQ1259" s="23"/>
      <c r="VR1259" s="23"/>
      <c r="VS1259" s="23"/>
      <c r="VT1259" s="23"/>
      <c r="VU1259" s="23"/>
      <c r="VV1259" s="23"/>
      <c r="VW1259" s="23"/>
      <c r="VX1259" s="23"/>
      <c r="VY1259" s="23"/>
      <c r="VZ1259" s="23"/>
      <c r="WA1259" s="23"/>
      <c r="WB1259" s="28"/>
      <c r="WC1259" s="28"/>
      <c r="WD1259" s="28"/>
      <c r="WE1259" s="23"/>
      <c r="WF1259" s="23"/>
      <c r="WG1259" s="23"/>
      <c r="WH1259" s="23"/>
      <c r="WI1259" s="23"/>
      <c r="WJ1259" s="23"/>
      <c r="WK1259" s="23"/>
      <c r="WL1259" s="23"/>
      <c r="WM1259" s="23"/>
      <c r="WN1259" s="23"/>
      <c r="WO1259" s="23"/>
      <c r="WP1259" s="23"/>
      <c r="WQ1259" s="23"/>
      <c r="WR1259" s="23"/>
      <c r="WS1259" s="23"/>
      <c r="WT1259" s="23"/>
      <c r="WU1259" s="23"/>
      <c r="WV1259" s="23"/>
      <c r="WW1259" s="28"/>
      <c r="WX1259" s="28"/>
      <c r="WY1259" s="28"/>
      <c r="WZ1259" s="23"/>
      <c r="XA1259" s="23"/>
      <c r="XB1259" s="23"/>
      <c r="XC1259" s="23"/>
      <c r="XD1259" s="23"/>
      <c r="XE1259" s="23"/>
      <c r="XF1259" s="23"/>
      <c r="XG1259" s="23"/>
      <c r="XH1259" s="23"/>
      <c r="XI1259" s="23"/>
      <c r="XJ1259" s="23"/>
      <c r="XK1259" s="23"/>
      <c r="XL1259" s="23"/>
      <c r="XM1259" s="23"/>
      <c r="XN1259" s="23"/>
      <c r="XO1259" s="23"/>
      <c r="XP1259" s="23"/>
      <c r="XQ1259" s="23"/>
      <c r="XR1259" s="28"/>
      <c r="XS1259" s="28"/>
      <c r="XT1259" s="28"/>
      <c r="XU1259" s="23"/>
      <c r="XV1259" s="23"/>
      <c r="XW1259" s="23"/>
      <c r="XX1259" s="23"/>
      <c r="XY1259" s="23"/>
      <c r="XZ1259" s="23"/>
      <c r="YA1259" s="23"/>
      <c r="YB1259" s="23"/>
      <c r="YC1259" s="23"/>
      <c r="YD1259" s="23"/>
      <c r="YE1259" s="23"/>
      <c r="YF1259" s="23"/>
      <c r="YG1259" s="23"/>
      <c r="YH1259" s="23"/>
      <c r="YI1259" s="23"/>
      <c r="YJ1259" s="23"/>
      <c r="YK1259" s="23"/>
      <c r="YL1259" s="23"/>
      <c r="YM1259" s="57"/>
      <c r="YN1259" s="57"/>
      <c r="YO1259" s="57"/>
      <c r="YP1259" s="23"/>
      <c r="YQ1259" s="23"/>
      <c r="YR1259" s="23"/>
      <c r="YS1259" s="23"/>
      <c r="YT1259" s="23"/>
      <c r="YU1259" s="23"/>
      <c r="YV1259" s="23"/>
      <c r="YW1259" s="23"/>
      <c r="YX1259" s="23"/>
      <c r="YY1259" s="23"/>
      <c r="YZ1259" s="23"/>
      <c r="ZA1259" s="23"/>
      <c r="ZB1259" s="23"/>
      <c r="ZC1259" s="23"/>
      <c r="ZD1259" s="23"/>
      <c r="ZE1259" s="23"/>
      <c r="ZF1259" s="23"/>
      <c r="ZG1259" s="23"/>
    </row>
    <row r="1260" spans="1:683">
      <c r="A1260" s="8" t="s">
        <v>111</v>
      </c>
      <c r="B1260" s="85" t="s">
        <v>164</v>
      </c>
      <c r="C1260" s="5"/>
      <c r="D1260" s="116"/>
      <c r="E1260" s="74"/>
      <c r="F1260" s="36">
        <f t="shared" ref="F1260:H1262" si="2979">F73</f>
        <v>2.17</v>
      </c>
      <c r="G1260" s="36">
        <f t="shared" si="2979"/>
        <v>2.2400000000000002</v>
      </c>
      <c r="H1260" s="36">
        <f t="shared" si="2979"/>
        <v>2.2400000000000002</v>
      </c>
      <c r="I1260" s="23"/>
      <c r="J1260" s="23"/>
      <c r="K1260" s="23"/>
      <c r="L1260" s="28">
        <v>9100</v>
      </c>
      <c r="M1260" s="28">
        <v>9100</v>
      </c>
      <c r="N1260" s="28">
        <v>9100</v>
      </c>
      <c r="O1260" s="23">
        <f t="shared" si="2529"/>
        <v>19747</v>
      </c>
      <c r="P1260" s="23">
        <f t="shared" si="2530"/>
        <v>20384</v>
      </c>
      <c r="Q1260" s="23">
        <f t="shared" si="2531"/>
        <v>20384</v>
      </c>
      <c r="R1260" s="23">
        <f t="shared" si="2532"/>
        <v>0</v>
      </c>
      <c r="S1260" s="23">
        <f t="shared" si="2533"/>
        <v>0</v>
      </c>
      <c r="T1260" s="23">
        <f t="shared" si="2534"/>
        <v>0</v>
      </c>
      <c r="U1260" s="23">
        <f t="shared" si="2787"/>
        <v>5.31</v>
      </c>
      <c r="V1260" s="23">
        <f t="shared" si="2788"/>
        <v>5.48</v>
      </c>
      <c r="W1260" s="23">
        <f t="shared" si="2789"/>
        <v>5.48</v>
      </c>
      <c r="X1260" s="23">
        <f t="shared" si="2790"/>
        <v>0</v>
      </c>
      <c r="Y1260" s="23">
        <f t="shared" si="2791"/>
        <v>0</v>
      </c>
      <c r="Z1260" s="23">
        <f t="shared" si="2792"/>
        <v>0</v>
      </c>
      <c r="AA1260" s="23">
        <f t="shared" si="2535"/>
        <v>48321</v>
      </c>
      <c r="AB1260" s="23">
        <f t="shared" si="2535"/>
        <v>49868</v>
      </c>
      <c r="AC1260" s="23">
        <f t="shared" si="2535"/>
        <v>49868</v>
      </c>
      <c r="AD1260" s="23">
        <f t="shared" si="2536"/>
        <v>0</v>
      </c>
      <c r="AE1260" s="23">
        <f t="shared" si="2536"/>
        <v>0</v>
      </c>
      <c r="AF1260" s="23">
        <f t="shared" si="2536"/>
        <v>0</v>
      </c>
      <c r="AG1260" s="28"/>
      <c r="AH1260" s="28"/>
      <c r="AI1260" s="28"/>
      <c r="AJ1260" s="23">
        <f t="shared" si="2537"/>
        <v>0</v>
      </c>
      <c r="AK1260" s="23">
        <f t="shared" si="2538"/>
        <v>0</v>
      </c>
      <c r="AL1260" s="23">
        <f t="shared" si="2539"/>
        <v>0</v>
      </c>
      <c r="AM1260" s="23">
        <f t="shared" si="2540"/>
        <v>0</v>
      </c>
      <c r="AN1260" s="23">
        <f t="shared" si="2541"/>
        <v>0</v>
      </c>
      <c r="AO1260" s="23">
        <f t="shared" si="2542"/>
        <v>0</v>
      </c>
      <c r="AP1260" s="23">
        <f t="shared" si="2793"/>
        <v>1.18</v>
      </c>
      <c r="AQ1260" s="23">
        <f t="shared" si="2794"/>
        <v>1.22</v>
      </c>
      <c r="AR1260" s="23">
        <f t="shared" si="2795"/>
        <v>1.22</v>
      </c>
      <c r="AS1260" s="23">
        <f t="shared" si="2796"/>
        <v>0</v>
      </c>
      <c r="AT1260" s="23">
        <f t="shared" si="2797"/>
        <v>0</v>
      </c>
      <c r="AU1260" s="23">
        <f t="shared" si="2798"/>
        <v>0</v>
      </c>
      <c r="AV1260" s="23">
        <f t="shared" si="2543"/>
        <v>0</v>
      </c>
      <c r="AW1260" s="23">
        <f t="shared" si="2543"/>
        <v>0</v>
      </c>
      <c r="AX1260" s="23">
        <f t="shared" si="2543"/>
        <v>0</v>
      </c>
      <c r="AY1260" s="23">
        <f t="shared" si="2544"/>
        <v>0</v>
      </c>
      <c r="AZ1260" s="23">
        <f t="shared" si="2544"/>
        <v>0</v>
      </c>
      <c r="BA1260" s="23">
        <f t="shared" si="2544"/>
        <v>0</v>
      </c>
      <c r="BB1260" s="28">
        <v>50400</v>
      </c>
      <c r="BC1260" s="28">
        <v>50400</v>
      </c>
      <c r="BD1260" s="28">
        <v>50400</v>
      </c>
      <c r="BE1260" s="23">
        <f t="shared" si="2545"/>
        <v>109368</v>
      </c>
      <c r="BF1260" s="23">
        <f t="shared" si="2546"/>
        <v>112896</v>
      </c>
      <c r="BG1260" s="23">
        <f t="shared" si="2547"/>
        <v>112896</v>
      </c>
      <c r="BH1260" s="23">
        <f t="shared" si="2548"/>
        <v>0</v>
      </c>
      <c r="BI1260" s="23">
        <f t="shared" si="2549"/>
        <v>0</v>
      </c>
      <c r="BJ1260" s="23">
        <f t="shared" si="2550"/>
        <v>0</v>
      </c>
      <c r="BK1260" s="23">
        <f t="shared" si="2799"/>
        <v>2.66</v>
      </c>
      <c r="BL1260" s="23">
        <f t="shared" si="2800"/>
        <v>2.74</v>
      </c>
      <c r="BM1260" s="23">
        <f t="shared" si="2801"/>
        <v>2.74</v>
      </c>
      <c r="BN1260" s="23">
        <f t="shared" si="2802"/>
        <v>0</v>
      </c>
      <c r="BO1260" s="23">
        <f t="shared" si="2803"/>
        <v>0</v>
      </c>
      <c r="BP1260" s="23">
        <f t="shared" si="2804"/>
        <v>0</v>
      </c>
      <c r="BQ1260" s="23">
        <f t="shared" si="2551"/>
        <v>134064</v>
      </c>
      <c r="BR1260" s="23">
        <f t="shared" si="2551"/>
        <v>138096</v>
      </c>
      <c r="BS1260" s="23">
        <f t="shared" si="2551"/>
        <v>138096</v>
      </c>
      <c r="BT1260" s="23">
        <f t="shared" si="2552"/>
        <v>0</v>
      </c>
      <c r="BU1260" s="23">
        <f t="shared" si="2552"/>
        <v>0</v>
      </c>
      <c r="BV1260" s="23">
        <f t="shared" si="2552"/>
        <v>0</v>
      </c>
      <c r="BW1260" s="107">
        <v>6300</v>
      </c>
      <c r="BX1260" s="107">
        <v>6300</v>
      </c>
      <c r="BY1260" s="107">
        <v>6300</v>
      </c>
      <c r="BZ1260" s="23">
        <f t="shared" si="2553"/>
        <v>13671</v>
      </c>
      <c r="CA1260" s="23">
        <f t="shared" si="2554"/>
        <v>14112</v>
      </c>
      <c r="CB1260" s="23">
        <f t="shared" si="2555"/>
        <v>14112</v>
      </c>
      <c r="CC1260" s="23">
        <f t="shared" si="2556"/>
        <v>0</v>
      </c>
      <c r="CD1260" s="23">
        <f t="shared" si="2557"/>
        <v>0</v>
      </c>
      <c r="CE1260" s="23">
        <f t="shared" si="2558"/>
        <v>0</v>
      </c>
      <c r="CF1260" s="23">
        <f t="shared" si="2805"/>
        <v>6.95</v>
      </c>
      <c r="CG1260" s="23">
        <f t="shared" si="2806"/>
        <v>7.17</v>
      </c>
      <c r="CH1260" s="23">
        <f t="shared" si="2807"/>
        <v>7.17</v>
      </c>
      <c r="CI1260" s="23">
        <f t="shared" si="2808"/>
        <v>0</v>
      </c>
      <c r="CJ1260" s="23">
        <f t="shared" si="2809"/>
        <v>0</v>
      </c>
      <c r="CK1260" s="23">
        <f t="shared" si="2810"/>
        <v>0</v>
      </c>
      <c r="CL1260" s="23">
        <f t="shared" si="2559"/>
        <v>43785</v>
      </c>
      <c r="CM1260" s="23">
        <f t="shared" si="2559"/>
        <v>45171</v>
      </c>
      <c r="CN1260" s="23">
        <f t="shared" si="2559"/>
        <v>45171</v>
      </c>
      <c r="CO1260" s="23">
        <f t="shared" si="2560"/>
        <v>0</v>
      </c>
      <c r="CP1260" s="23">
        <f t="shared" si="2560"/>
        <v>0</v>
      </c>
      <c r="CQ1260" s="23">
        <f t="shared" si="2560"/>
        <v>0</v>
      </c>
      <c r="CR1260" s="28">
        <v>10500</v>
      </c>
      <c r="CS1260" s="28">
        <v>10500</v>
      </c>
      <c r="CT1260" s="28">
        <v>10500</v>
      </c>
      <c r="CU1260" s="23">
        <f t="shared" si="2561"/>
        <v>22785</v>
      </c>
      <c r="CV1260" s="23">
        <f t="shared" si="2562"/>
        <v>23520</v>
      </c>
      <c r="CW1260" s="23">
        <f t="shared" si="2563"/>
        <v>23520</v>
      </c>
      <c r="CX1260" s="23">
        <f t="shared" si="2564"/>
        <v>0</v>
      </c>
      <c r="CY1260" s="23">
        <f t="shared" si="2565"/>
        <v>0</v>
      </c>
      <c r="CZ1260" s="23">
        <f t="shared" si="2566"/>
        <v>0</v>
      </c>
      <c r="DA1260" s="23">
        <f t="shared" si="2811"/>
        <v>2.34</v>
      </c>
      <c r="DB1260" s="23">
        <f t="shared" si="2812"/>
        <v>2.42</v>
      </c>
      <c r="DC1260" s="23">
        <f t="shared" si="2813"/>
        <v>2.42</v>
      </c>
      <c r="DD1260" s="23">
        <f t="shared" si="2814"/>
        <v>0</v>
      </c>
      <c r="DE1260" s="23">
        <f t="shared" si="2815"/>
        <v>0</v>
      </c>
      <c r="DF1260" s="23">
        <f t="shared" si="2816"/>
        <v>0</v>
      </c>
      <c r="DG1260" s="23">
        <f t="shared" si="2567"/>
        <v>24570</v>
      </c>
      <c r="DH1260" s="23">
        <f t="shared" si="2567"/>
        <v>25410</v>
      </c>
      <c r="DI1260" s="23">
        <f t="shared" si="2567"/>
        <v>25410</v>
      </c>
      <c r="DJ1260" s="23">
        <f t="shared" si="2568"/>
        <v>0</v>
      </c>
      <c r="DK1260" s="23">
        <f t="shared" si="2568"/>
        <v>0</v>
      </c>
      <c r="DL1260" s="23">
        <f t="shared" si="2568"/>
        <v>0</v>
      </c>
      <c r="DM1260" s="28"/>
      <c r="DN1260" s="28"/>
      <c r="DO1260" s="28"/>
      <c r="DP1260" s="23">
        <f t="shared" si="2569"/>
        <v>0</v>
      </c>
      <c r="DQ1260" s="23">
        <f t="shared" si="2570"/>
        <v>0</v>
      </c>
      <c r="DR1260" s="23">
        <f t="shared" si="2571"/>
        <v>0</v>
      </c>
      <c r="DS1260" s="23">
        <f t="shared" si="2572"/>
        <v>0</v>
      </c>
      <c r="DT1260" s="23">
        <f t="shared" si="2573"/>
        <v>0</v>
      </c>
      <c r="DU1260" s="23">
        <f t="shared" si="2574"/>
        <v>0</v>
      </c>
      <c r="DV1260" s="23">
        <f t="shared" si="2817"/>
        <v>0</v>
      </c>
      <c r="DW1260" s="23">
        <f t="shared" si="2818"/>
        <v>0</v>
      </c>
      <c r="DX1260" s="23">
        <f t="shared" si="2819"/>
        <v>0</v>
      </c>
      <c r="DY1260" s="23">
        <f t="shared" si="2820"/>
        <v>0</v>
      </c>
      <c r="DZ1260" s="23">
        <f t="shared" si="2821"/>
        <v>0</v>
      </c>
      <c r="EA1260" s="23">
        <f t="shared" si="2822"/>
        <v>0</v>
      </c>
      <c r="EB1260" s="23">
        <f t="shared" si="2575"/>
        <v>0</v>
      </c>
      <c r="EC1260" s="23">
        <f t="shared" si="2575"/>
        <v>0</v>
      </c>
      <c r="ED1260" s="23">
        <f t="shared" si="2575"/>
        <v>0</v>
      </c>
      <c r="EE1260" s="23">
        <f t="shared" si="2576"/>
        <v>0</v>
      </c>
      <c r="EF1260" s="23">
        <f t="shared" si="2576"/>
        <v>0</v>
      </c>
      <c r="EG1260" s="23">
        <f t="shared" si="2576"/>
        <v>0</v>
      </c>
      <c r="EH1260" s="28"/>
      <c r="EI1260" s="28"/>
      <c r="EJ1260" s="28"/>
      <c r="EK1260" s="23">
        <f t="shared" si="2577"/>
        <v>0</v>
      </c>
      <c r="EL1260" s="23">
        <f t="shared" si="2578"/>
        <v>0</v>
      </c>
      <c r="EM1260" s="23">
        <f t="shared" si="2579"/>
        <v>0</v>
      </c>
      <c r="EN1260" s="23">
        <f t="shared" si="2580"/>
        <v>0</v>
      </c>
      <c r="EO1260" s="23">
        <f t="shared" si="2581"/>
        <v>0</v>
      </c>
      <c r="EP1260" s="23">
        <f t="shared" si="2582"/>
        <v>0</v>
      </c>
      <c r="EQ1260" s="23">
        <f t="shared" si="2823"/>
        <v>0</v>
      </c>
      <c r="ER1260" s="23">
        <f t="shared" si="2824"/>
        <v>0</v>
      </c>
      <c r="ES1260" s="23">
        <f t="shared" si="2825"/>
        <v>0</v>
      </c>
      <c r="ET1260" s="23">
        <f t="shared" si="2826"/>
        <v>0</v>
      </c>
      <c r="EU1260" s="23">
        <f t="shared" si="2827"/>
        <v>0</v>
      </c>
      <c r="EV1260" s="23">
        <f t="shared" si="2828"/>
        <v>0</v>
      </c>
      <c r="EW1260" s="23">
        <f t="shared" si="2583"/>
        <v>0</v>
      </c>
      <c r="EX1260" s="23">
        <f t="shared" si="2583"/>
        <v>0</v>
      </c>
      <c r="EY1260" s="23">
        <f t="shared" si="2583"/>
        <v>0</v>
      </c>
      <c r="EZ1260" s="23">
        <f t="shared" si="2584"/>
        <v>0</v>
      </c>
      <c r="FA1260" s="23">
        <f t="shared" si="2584"/>
        <v>0</v>
      </c>
      <c r="FB1260" s="23">
        <f t="shared" si="2584"/>
        <v>0</v>
      </c>
      <c r="FC1260" s="28">
        <v>1575</v>
      </c>
      <c r="FD1260" s="28">
        <v>1575</v>
      </c>
      <c r="FE1260" s="28">
        <v>1575</v>
      </c>
      <c r="FF1260" s="23">
        <f t="shared" si="2585"/>
        <v>3417.75</v>
      </c>
      <c r="FG1260" s="23">
        <f t="shared" si="2586"/>
        <v>3528</v>
      </c>
      <c r="FH1260" s="23">
        <f t="shared" si="2587"/>
        <v>3528</v>
      </c>
      <c r="FI1260" s="23">
        <f t="shared" si="2588"/>
        <v>0</v>
      </c>
      <c r="FJ1260" s="23">
        <f t="shared" si="2589"/>
        <v>0</v>
      </c>
      <c r="FK1260" s="23">
        <f t="shared" si="2590"/>
        <v>0</v>
      </c>
      <c r="FL1260" s="23">
        <f t="shared" si="2829"/>
        <v>2.2000000000000002</v>
      </c>
      <c r="FM1260" s="23">
        <f t="shared" si="2830"/>
        <v>2.2799999999999998</v>
      </c>
      <c r="FN1260" s="23">
        <f t="shared" si="2831"/>
        <v>2.2799999999999998</v>
      </c>
      <c r="FO1260" s="23">
        <f t="shared" si="2832"/>
        <v>0</v>
      </c>
      <c r="FP1260" s="23">
        <f t="shared" si="2833"/>
        <v>0</v>
      </c>
      <c r="FQ1260" s="23">
        <f t="shared" si="2834"/>
        <v>0</v>
      </c>
      <c r="FR1260" s="23">
        <f t="shared" si="2591"/>
        <v>3465</v>
      </c>
      <c r="FS1260" s="23">
        <f t="shared" si="2591"/>
        <v>3591</v>
      </c>
      <c r="FT1260" s="23">
        <f t="shared" si="2591"/>
        <v>3591</v>
      </c>
      <c r="FU1260" s="23">
        <f t="shared" si="2592"/>
        <v>0</v>
      </c>
      <c r="FV1260" s="23">
        <f t="shared" si="2592"/>
        <v>0</v>
      </c>
      <c r="FW1260" s="23">
        <f t="shared" si="2592"/>
        <v>0</v>
      </c>
      <c r="FX1260" s="28"/>
      <c r="FY1260" s="28"/>
      <c r="FZ1260" s="28"/>
      <c r="GA1260" s="23">
        <f t="shared" si="2593"/>
        <v>0</v>
      </c>
      <c r="GB1260" s="23">
        <f t="shared" si="2594"/>
        <v>0</v>
      </c>
      <c r="GC1260" s="23">
        <f t="shared" si="2595"/>
        <v>0</v>
      </c>
      <c r="GD1260" s="23">
        <f t="shared" si="2596"/>
        <v>0</v>
      </c>
      <c r="GE1260" s="23">
        <f t="shared" si="2597"/>
        <v>0</v>
      </c>
      <c r="GF1260" s="23">
        <f t="shared" si="2598"/>
        <v>0</v>
      </c>
      <c r="GG1260" s="23">
        <f t="shared" si="2835"/>
        <v>5.26</v>
      </c>
      <c r="GH1260" s="23">
        <f t="shared" si="2836"/>
        <v>5.43</v>
      </c>
      <c r="GI1260" s="23">
        <f t="shared" si="2837"/>
        <v>5.43</v>
      </c>
      <c r="GJ1260" s="23">
        <f t="shared" si="2838"/>
        <v>0</v>
      </c>
      <c r="GK1260" s="23">
        <f t="shared" si="2839"/>
        <v>0</v>
      </c>
      <c r="GL1260" s="23">
        <f t="shared" si="2840"/>
        <v>0</v>
      </c>
      <c r="GM1260" s="23">
        <f t="shared" si="2599"/>
        <v>0</v>
      </c>
      <c r="GN1260" s="23">
        <f t="shared" si="2599"/>
        <v>0</v>
      </c>
      <c r="GO1260" s="23">
        <f t="shared" si="2599"/>
        <v>0</v>
      </c>
      <c r="GP1260" s="23">
        <f t="shared" si="2600"/>
        <v>0</v>
      </c>
      <c r="GQ1260" s="23">
        <f t="shared" si="2600"/>
        <v>0</v>
      </c>
      <c r="GR1260" s="23">
        <f t="shared" si="2600"/>
        <v>0</v>
      </c>
      <c r="GS1260" s="28">
        <v>14076</v>
      </c>
      <c r="GT1260" s="28">
        <v>14076</v>
      </c>
      <c r="GU1260" s="28">
        <v>14076</v>
      </c>
      <c r="GV1260" s="23">
        <f t="shared" si="2601"/>
        <v>30544.92</v>
      </c>
      <c r="GW1260" s="23">
        <f t="shared" si="2602"/>
        <v>31530.240000000002</v>
      </c>
      <c r="GX1260" s="23">
        <f t="shared" si="2603"/>
        <v>31530.240000000002</v>
      </c>
      <c r="GY1260" s="23">
        <f t="shared" si="2604"/>
        <v>0</v>
      </c>
      <c r="GZ1260" s="23">
        <f t="shared" si="2605"/>
        <v>0</v>
      </c>
      <c r="HA1260" s="23">
        <f t="shared" si="2606"/>
        <v>0</v>
      </c>
      <c r="HB1260" s="23">
        <f t="shared" si="2841"/>
        <v>6.02</v>
      </c>
      <c r="HC1260" s="23">
        <f t="shared" si="2842"/>
        <v>6.22</v>
      </c>
      <c r="HD1260" s="23">
        <f t="shared" si="2843"/>
        <v>6.22</v>
      </c>
      <c r="HE1260" s="23">
        <f t="shared" si="2844"/>
        <v>0</v>
      </c>
      <c r="HF1260" s="23">
        <f t="shared" si="2845"/>
        <v>0</v>
      </c>
      <c r="HG1260" s="23">
        <f t="shared" si="2846"/>
        <v>0</v>
      </c>
      <c r="HH1260" s="23">
        <f t="shared" si="2607"/>
        <v>84737.52</v>
      </c>
      <c r="HI1260" s="23">
        <f t="shared" si="2607"/>
        <v>87552.72</v>
      </c>
      <c r="HJ1260" s="23">
        <f t="shared" si="2607"/>
        <v>87552.72</v>
      </c>
      <c r="HK1260" s="23">
        <f t="shared" si="2608"/>
        <v>0</v>
      </c>
      <c r="HL1260" s="23">
        <f t="shared" si="2608"/>
        <v>0</v>
      </c>
      <c r="HM1260" s="23">
        <f t="shared" si="2608"/>
        <v>0</v>
      </c>
      <c r="HN1260" s="28"/>
      <c r="HO1260" s="28"/>
      <c r="HP1260" s="28"/>
      <c r="HQ1260" s="23">
        <f t="shared" si="2609"/>
        <v>0</v>
      </c>
      <c r="HR1260" s="23">
        <f t="shared" si="2610"/>
        <v>0</v>
      </c>
      <c r="HS1260" s="23">
        <f t="shared" si="2611"/>
        <v>0</v>
      </c>
      <c r="HT1260" s="23">
        <f t="shared" si="2612"/>
        <v>0</v>
      </c>
      <c r="HU1260" s="23">
        <f t="shared" si="2613"/>
        <v>0</v>
      </c>
      <c r="HV1260" s="23">
        <f t="shared" si="2614"/>
        <v>0</v>
      </c>
      <c r="HW1260" s="23">
        <f t="shared" si="2847"/>
        <v>0</v>
      </c>
      <c r="HX1260" s="23">
        <f t="shared" si="2848"/>
        <v>0</v>
      </c>
      <c r="HY1260" s="23">
        <f t="shared" si="2849"/>
        <v>0</v>
      </c>
      <c r="HZ1260" s="23">
        <f t="shared" si="2850"/>
        <v>0</v>
      </c>
      <c r="IA1260" s="23">
        <f t="shared" si="2851"/>
        <v>0</v>
      </c>
      <c r="IB1260" s="23">
        <f t="shared" si="2852"/>
        <v>0</v>
      </c>
      <c r="IC1260" s="23">
        <f t="shared" si="2615"/>
        <v>0</v>
      </c>
      <c r="ID1260" s="23">
        <f t="shared" si="2615"/>
        <v>0</v>
      </c>
      <c r="IE1260" s="23">
        <f t="shared" si="2615"/>
        <v>0</v>
      </c>
      <c r="IF1260" s="23">
        <f t="shared" si="2616"/>
        <v>0</v>
      </c>
      <c r="IG1260" s="23">
        <f t="shared" si="2616"/>
        <v>0</v>
      </c>
      <c r="IH1260" s="23">
        <f t="shared" si="2616"/>
        <v>0</v>
      </c>
      <c r="II1260" s="28">
        <v>60638</v>
      </c>
      <c r="IJ1260" s="28">
        <v>60638</v>
      </c>
      <c r="IK1260" s="28">
        <v>60638</v>
      </c>
      <c r="IL1260" s="23">
        <f t="shared" si="2617"/>
        <v>131584.46</v>
      </c>
      <c r="IM1260" s="23">
        <f t="shared" si="2618"/>
        <v>135829.12</v>
      </c>
      <c r="IN1260" s="23">
        <f t="shared" si="2619"/>
        <v>135829.12</v>
      </c>
      <c r="IO1260" s="23">
        <f t="shared" si="2620"/>
        <v>0</v>
      </c>
      <c r="IP1260" s="23">
        <f t="shared" si="2621"/>
        <v>0</v>
      </c>
      <c r="IQ1260" s="23">
        <f t="shared" si="2622"/>
        <v>0</v>
      </c>
      <c r="IR1260" s="23">
        <f t="shared" si="2853"/>
        <v>1.6</v>
      </c>
      <c r="IS1260" s="23">
        <f t="shared" si="2854"/>
        <v>1.65</v>
      </c>
      <c r="IT1260" s="23">
        <f t="shared" si="2855"/>
        <v>1.65</v>
      </c>
      <c r="IU1260" s="23">
        <f t="shared" si="2856"/>
        <v>0</v>
      </c>
      <c r="IV1260" s="23">
        <f t="shared" si="2857"/>
        <v>0</v>
      </c>
      <c r="IW1260" s="23">
        <f t="shared" si="2858"/>
        <v>0</v>
      </c>
      <c r="IX1260" s="23">
        <f t="shared" si="2623"/>
        <v>97020.800000000003</v>
      </c>
      <c r="IY1260" s="23">
        <f t="shared" si="2623"/>
        <v>100052.7</v>
      </c>
      <c r="IZ1260" s="23">
        <f t="shared" si="2623"/>
        <v>100052.7</v>
      </c>
      <c r="JA1260" s="23">
        <f t="shared" si="2624"/>
        <v>0</v>
      </c>
      <c r="JB1260" s="23">
        <f t="shared" si="2624"/>
        <v>0</v>
      </c>
      <c r="JC1260" s="23">
        <f t="shared" si="2624"/>
        <v>0</v>
      </c>
      <c r="JD1260" s="28">
        <v>14175</v>
      </c>
      <c r="JE1260" s="28">
        <v>14175</v>
      </c>
      <c r="JF1260" s="28">
        <v>14175</v>
      </c>
      <c r="JG1260" s="23">
        <f t="shared" si="2625"/>
        <v>30759.75</v>
      </c>
      <c r="JH1260" s="23">
        <f t="shared" si="2626"/>
        <v>31752</v>
      </c>
      <c r="JI1260" s="23">
        <f t="shared" si="2627"/>
        <v>31752</v>
      </c>
      <c r="JJ1260" s="23">
        <f t="shared" si="2628"/>
        <v>0</v>
      </c>
      <c r="JK1260" s="23">
        <f t="shared" si="2629"/>
        <v>0</v>
      </c>
      <c r="JL1260" s="23">
        <f t="shared" si="2630"/>
        <v>0</v>
      </c>
      <c r="JM1260" s="23">
        <f t="shared" si="2859"/>
        <v>7.34</v>
      </c>
      <c r="JN1260" s="23">
        <f t="shared" si="2860"/>
        <v>7.59</v>
      </c>
      <c r="JO1260" s="23">
        <f t="shared" si="2861"/>
        <v>7.59</v>
      </c>
      <c r="JP1260" s="23">
        <f t="shared" si="2862"/>
        <v>0</v>
      </c>
      <c r="JQ1260" s="23">
        <f t="shared" si="2863"/>
        <v>0</v>
      </c>
      <c r="JR1260" s="23">
        <f t="shared" si="2864"/>
        <v>0</v>
      </c>
      <c r="JS1260" s="23">
        <f t="shared" si="2631"/>
        <v>104044.5</v>
      </c>
      <c r="JT1260" s="23">
        <f t="shared" si="2631"/>
        <v>107588.25</v>
      </c>
      <c r="JU1260" s="23">
        <f t="shared" si="2631"/>
        <v>107588.25</v>
      </c>
      <c r="JV1260" s="23">
        <f t="shared" si="2632"/>
        <v>0</v>
      </c>
      <c r="JW1260" s="23">
        <f t="shared" si="2632"/>
        <v>0</v>
      </c>
      <c r="JX1260" s="23">
        <f t="shared" si="2632"/>
        <v>0</v>
      </c>
      <c r="JY1260" s="28">
        <v>10412</v>
      </c>
      <c r="JZ1260" s="28">
        <v>10412</v>
      </c>
      <c r="KA1260" s="28">
        <v>10412</v>
      </c>
      <c r="KB1260" s="23">
        <f t="shared" si="2633"/>
        <v>22594.04</v>
      </c>
      <c r="KC1260" s="23">
        <f t="shared" si="2634"/>
        <v>23322.880000000001</v>
      </c>
      <c r="KD1260" s="23">
        <f t="shared" si="2635"/>
        <v>23322.880000000001</v>
      </c>
      <c r="KE1260" s="23">
        <f t="shared" si="2636"/>
        <v>0</v>
      </c>
      <c r="KF1260" s="23">
        <f t="shared" si="2637"/>
        <v>0</v>
      </c>
      <c r="KG1260" s="23">
        <f t="shared" si="2638"/>
        <v>0</v>
      </c>
      <c r="KH1260" s="23">
        <f t="shared" si="2865"/>
        <v>11.6</v>
      </c>
      <c r="KI1260" s="23">
        <f t="shared" si="2866"/>
        <v>11.98</v>
      </c>
      <c r="KJ1260" s="23">
        <f t="shared" si="2867"/>
        <v>11.98</v>
      </c>
      <c r="KK1260" s="23">
        <f t="shared" si="2868"/>
        <v>0</v>
      </c>
      <c r="KL1260" s="23">
        <f t="shared" si="2869"/>
        <v>0</v>
      </c>
      <c r="KM1260" s="23">
        <f t="shared" si="2870"/>
        <v>0</v>
      </c>
      <c r="KN1260" s="23">
        <f t="shared" si="2639"/>
        <v>120779.2</v>
      </c>
      <c r="KO1260" s="23">
        <f t="shared" si="2639"/>
        <v>124735.76</v>
      </c>
      <c r="KP1260" s="23">
        <f t="shared" si="2639"/>
        <v>124735.76</v>
      </c>
      <c r="KQ1260" s="23">
        <f t="shared" si="2640"/>
        <v>0</v>
      </c>
      <c r="KR1260" s="23">
        <f t="shared" si="2640"/>
        <v>0</v>
      </c>
      <c r="KS1260" s="23">
        <f t="shared" si="2640"/>
        <v>0</v>
      </c>
      <c r="KT1260" s="28"/>
      <c r="KU1260" s="28"/>
      <c r="KV1260" s="28"/>
      <c r="KW1260" s="23">
        <f t="shared" si="2641"/>
        <v>0</v>
      </c>
      <c r="KX1260" s="23">
        <f t="shared" si="2642"/>
        <v>0</v>
      </c>
      <c r="KY1260" s="23">
        <f t="shared" si="2643"/>
        <v>0</v>
      </c>
      <c r="KZ1260" s="23">
        <f t="shared" si="2644"/>
        <v>0</v>
      </c>
      <c r="LA1260" s="23">
        <f t="shared" si="2645"/>
        <v>0</v>
      </c>
      <c r="LB1260" s="23">
        <f t="shared" si="2646"/>
        <v>0</v>
      </c>
      <c r="LC1260" s="23">
        <f t="shared" si="2871"/>
        <v>0</v>
      </c>
      <c r="LD1260" s="23">
        <f t="shared" si="2872"/>
        <v>0</v>
      </c>
      <c r="LE1260" s="23">
        <f t="shared" si="2873"/>
        <v>0</v>
      </c>
      <c r="LF1260" s="23">
        <f t="shared" si="2874"/>
        <v>0</v>
      </c>
      <c r="LG1260" s="23">
        <f t="shared" si="2875"/>
        <v>0</v>
      </c>
      <c r="LH1260" s="23">
        <f t="shared" si="2876"/>
        <v>0</v>
      </c>
      <c r="LI1260" s="23">
        <f t="shared" si="2647"/>
        <v>0</v>
      </c>
      <c r="LJ1260" s="23">
        <f t="shared" si="2647"/>
        <v>0</v>
      </c>
      <c r="LK1260" s="23">
        <f t="shared" si="2647"/>
        <v>0</v>
      </c>
      <c r="LL1260" s="23">
        <f t="shared" si="2648"/>
        <v>0</v>
      </c>
      <c r="LM1260" s="23">
        <f t="shared" si="2648"/>
        <v>0</v>
      </c>
      <c r="LN1260" s="23">
        <f t="shared" si="2648"/>
        <v>0</v>
      </c>
      <c r="LO1260" s="28">
        <v>38220</v>
      </c>
      <c r="LP1260" s="28">
        <v>38220</v>
      </c>
      <c r="LQ1260" s="28">
        <v>38220</v>
      </c>
      <c r="LR1260" s="23">
        <f t="shared" si="2649"/>
        <v>82937.399999999994</v>
      </c>
      <c r="LS1260" s="23">
        <f t="shared" si="2650"/>
        <v>85612.800000000003</v>
      </c>
      <c r="LT1260" s="23">
        <f t="shared" si="2651"/>
        <v>85612.800000000003</v>
      </c>
      <c r="LU1260" s="23">
        <f t="shared" si="2652"/>
        <v>0</v>
      </c>
      <c r="LV1260" s="23">
        <f t="shared" si="2653"/>
        <v>0</v>
      </c>
      <c r="LW1260" s="23">
        <f t="shared" si="2654"/>
        <v>0</v>
      </c>
      <c r="LX1260" s="23">
        <f t="shared" si="2877"/>
        <v>1.99</v>
      </c>
      <c r="LY1260" s="23">
        <f t="shared" si="2878"/>
        <v>2.0499999999999998</v>
      </c>
      <c r="LZ1260" s="23">
        <f t="shared" si="2879"/>
        <v>2.0499999999999998</v>
      </c>
      <c r="MA1260" s="23">
        <f t="shared" si="2880"/>
        <v>0</v>
      </c>
      <c r="MB1260" s="23">
        <f t="shared" si="2881"/>
        <v>0</v>
      </c>
      <c r="MC1260" s="23">
        <f t="shared" si="2882"/>
        <v>0</v>
      </c>
      <c r="MD1260" s="23">
        <f t="shared" si="2655"/>
        <v>76057.8</v>
      </c>
      <c r="ME1260" s="23">
        <f t="shared" si="2655"/>
        <v>78351</v>
      </c>
      <c r="MF1260" s="23">
        <f t="shared" si="2655"/>
        <v>78351</v>
      </c>
      <c r="MG1260" s="23">
        <f t="shared" si="2656"/>
        <v>0</v>
      </c>
      <c r="MH1260" s="23">
        <f t="shared" si="2656"/>
        <v>0</v>
      </c>
      <c r="MI1260" s="23">
        <f t="shared" si="2656"/>
        <v>0</v>
      </c>
      <c r="MJ1260" s="28"/>
      <c r="MK1260" s="28"/>
      <c r="ML1260" s="28"/>
      <c r="MM1260" s="23">
        <f t="shared" si="2657"/>
        <v>0</v>
      </c>
      <c r="MN1260" s="23">
        <f t="shared" si="2658"/>
        <v>0</v>
      </c>
      <c r="MO1260" s="23">
        <f t="shared" si="2659"/>
        <v>0</v>
      </c>
      <c r="MP1260" s="23">
        <f t="shared" si="2660"/>
        <v>0</v>
      </c>
      <c r="MQ1260" s="23">
        <f t="shared" si="2661"/>
        <v>0</v>
      </c>
      <c r="MR1260" s="23">
        <f t="shared" si="2662"/>
        <v>0</v>
      </c>
      <c r="MS1260" s="23">
        <f t="shared" si="2883"/>
        <v>3.04</v>
      </c>
      <c r="MT1260" s="23">
        <f t="shared" si="2884"/>
        <v>3.15</v>
      </c>
      <c r="MU1260" s="23">
        <f t="shared" si="2885"/>
        <v>3.15</v>
      </c>
      <c r="MV1260" s="23">
        <f t="shared" si="2886"/>
        <v>0</v>
      </c>
      <c r="MW1260" s="23">
        <f t="shared" si="2887"/>
        <v>0</v>
      </c>
      <c r="MX1260" s="23">
        <f t="shared" si="2888"/>
        <v>0</v>
      </c>
      <c r="MY1260" s="23">
        <f t="shared" si="2663"/>
        <v>0</v>
      </c>
      <c r="MZ1260" s="23">
        <f t="shared" si="2663"/>
        <v>0</v>
      </c>
      <c r="NA1260" s="23">
        <f t="shared" si="2663"/>
        <v>0</v>
      </c>
      <c r="NB1260" s="23">
        <f t="shared" si="2664"/>
        <v>0</v>
      </c>
      <c r="NC1260" s="23">
        <f t="shared" si="2664"/>
        <v>0</v>
      </c>
      <c r="ND1260" s="23">
        <f t="shared" si="2664"/>
        <v>0</v>
      </c>
      <c r="NE1260" s="28"/>
      <c r="NF1260" s="28"/>
      <c r="NG1260" s="28"/>
      <c r="NH1260" s="23">
        <f t="shared" si="2665"/>
        <v>0</v>
      </c>
      <c r="NI1260" s="23">
        <f t="shared" si="2666"/>
        <v>0</v>
      </c>
      <c r="NJ1260" s="23">
        <f t="shared" si="2667"/>
        <v>0</v>
      </c>
      <c r="NK1260" s="23">
        <f t="shared" si="2668"/>
        <v>0</v>
      </c>
      <c r="NL1260" s="23">
        <f t="shared" si="2669"/>
        <v>0</v>
      </c>
      <c r="NM1260" s="23">
        <f t="shared" si="2670"/>
        <v>0</v>
      </c>
      <c r="NN1260" s="23">
        <f t="shared" si="2889"/>
        <v>0</v>
      </c>
      <c r="NO1260" s="23">
        <f t="shared" si="2890"/>
        <v>0</v>
      </c>
      <c r="NP1260" s="23">
        <f t="shared" si="2891"/>
        <v>0</v>
      </c>
      <c r="NQ1260" s="23">
        <f t="shared" si="2892"/>
        <v>0</v>
      </c>
      <c r="NR1260" s="23">
        <f t="shared" si="2893"/>
        <v>0</v>
      </c>
      <c r="NS1260" s="23">
        <f t="shared" si="2894"/>
        <v>0</v>
      </c>
      <c r="NT1260" s="23">
        <f t="shared" si="2671"/>
        <v>0</v>
      </c>
      <c r="NU1260" s="23">
        <f t="shared" si="2671"/>
        <v>0</v>
      </c>
      <c r="NV1260" s="23">
        <f t="shared" si="2671"/>
        <v>0</v>
      </c>
      <c r="NW1260" s="23">
        <f t="shared" si="2672"/>
        <v>0</v>
      </c>
      <c r="NX1260" s="23">
        <f t="shared" si="2672"/>
        <v>0</v>
      </c>
      <c r="NY1260" s="23">
        <f t="shared" si="2672"/>
        <v>0</v>
      </c>
      <c r="NZ1260" s="28">
        <v>19950</v>
      </c>
      <c r="OA1260" s="28">
        <v>19950</v>
      </c>
      <c r="OB1260" s="28">
        <v>19950</v>
      </c>
      <c r="OC1260" s="23">
        <f t="shared" si="2673"/>
        <v>43291.5</v>
      </c>
      <c r="OD1260" s="23">
        <f t="shared" si="2674"/>
        <v>44688</v>
      </c>
      <c r="OE1260" s="23">
        <f t="shared" si="2675"/>
        <v>44688</v>
      </c>
      <c r="OF1260" s="23">
        <f t="shared" si="2676"/>
        <v>0</v>
      </c>
      <c r="OG1260" s="23">
        <f t="shared" si="2677"/>
        <v>0</v>
      </c>
      <c r="OH1260" s="23">
        <f t="shared" si="2678"/>
        <v>0</v>
      </c>
      <c r="OI1260" s="23">
        <f t="shared" si="2895"/>
        <v>7.85</v>
      </c>
      <c r="OJ1260" s="23">
        <f t="shared" si="2896"/>
        <v>8.11</v>
      </c>
      <c r="OK1260" s="23">
        <f t="shared" si="2897"/>
        <v>8.11</v>
      </c>
      <c r="OL1260" s="23">
        <f t="shared" si="2898"/>
        <v>0</v>
      </c>
      <c r="OM1260" s="23">
        <f t="shared" si="2899"/>
        <v>0</v>
      </c>
      <c r="ON1260" s="23">
        <f t="shared" si="2900"/>
        <v>0</v>
      </c>
      <c r="OO1260" s="23">
        <f t="shared" si="2679"/>
        <v>156607.5</v>
      </c>
      <c r="OP1260" s="23">
        <f t="shared" si="2679"/>
        <v>161794.5</v>
      </c>
      <c r="OQ1260" s="23">
        <f t="shared" si="2679"/>
        <v>161794.5</v>
      </c>
      <c r="OR1260" s="23">
        <f t="shared" si="2680"/>
        <v>0</v>
      </c>
      <c r="OS1260" s="23">
        <f t="shared" si="2680"/>
        <v>0</v>
      </c>
      <c r="OT1260" s="23">
        <f t="shared" si="2680"/>
        <v>0</v>
      </c>
      <c r="OU1260" s="28">
        <v>36720</v>
      </c>
      <c r="OV1260" s="28">
        <v>36720</v>
      </c>
      <c r="OW1260" s="28">
        <v>36720</v>
      </c>
      <c r="OX1260" s="23">
        <f t="shared" si="2681"/>
        <v>79682.399999999994</v>
      </c>
      <c r="OY1260" s="23">
        <f t="shared" si="2682"/>
        <v>82252.800000000003</v>
      </c>
      <c r="OZ1260" s="23">
        <f t="shared" si="2683"/>
        <v>82252.800000000003</v>
      </c>
      <c r="PA1260" s="23">
        <f t="shared" si="2684"/>
        <v>0</v>
      </c>
      <c r="PB1260" s="23">
        <f t="shared" si="2685"/>
        <v>0</v>
      </c>
      <c r="PC1260" s="23">
        <f t="shared" si="2686"/>
        <v>0</v>
      </c>
      <c r="PD1260" s="23">
        <f t="shared" si="2901"/>
        <v>2.39</v>
      </c>
      <c r="PE1260" s="23">
        <f t="shared" si="2902"/>
        <v>2.46</v>
      </c>
      <c r="PF1260" s="23">
        <f t="shared" si="2903"/>
        <v>2.46</v>
      </c>
      <c r="PG1260" s="23">
        <f t="shared" si="2904"/>
        <v>0</v>
      </c>
      <c r="PH1260" s="23">
        <f t="shared" si="2905"/>
        <v>0</v>
      </c>
      <c r="PI1260" s="23">
        <f t="shared" si="2906"/>
        <v>0</v>
      </c>
      <c r="PJ1260" s="23">
        <f t="shared" si="2687"/>
        <v>87760.8</v>
      </c>
      <c r="PK1260" s="23">
        <f t="shared" si="2687"/>
        <v>90331.199999999997</v>
      </c>
      <c r="PL1260" s="23">
        <f t="shared" si="2687"/>
        <v>90331.199999999997</v>
      </c>
      <c r="PM1260" s="23">
        <f t="shared" si="2688"/>
        <v>0</v>
      </c>
      <c r="PN1260" s="23">
        <f t="shared" si="2688"/>
        <v>0</v>
      </c>
      <c r="PO1260" s="23">
        <f t="shared" si="2688"/>
        <v>0</v>
      </c>
      <c r="PP1260" s="28">
        <v>266175</v>
      </c>
      <c r="PQ1260" s="28">
        <v>266175</v>
      </c>
      <c r="PR1260" s="28">
        <v>266175</v>
      </c>
      <c r="PS1260" s="23">
        <f t="shared" si="2689"/>
        <v>577599.75</v>
      </c>
      <c r="PT1260" s="23">
        <f t="shared" si="2690"/>
        <v>596232</v>
      </c>
      <c r="PU1260" s="23">
        <f t="shared" si="2691"/>
        <v>596232</v>
      </c>
      <c r="PV1260" s="23">
        <f t="shared" si="2692"/>
        <v>0</v>
      </c>
      <c r="PW1260" s="23">
        <f t="shared" si="2693"/>
        <v>0</v>
      </c>
      <c r="PX1260" s="23">
        <f t="shared" si="2694"/>
        <v>0</v>
      </c>
      <c r="PY1260" s="23">
        <f t="shared" si="2907"/>
        <v>1.04</v>
      </c>
      <c r="PZ1260" s="23">
        <f t="shared" si="2908"/>
        <v>1.07</v>
      </c>
      <c r="QA1260" s="23">
        <f t="shared" si="2909"/>
        <v>1.07</v>
      </c>
      <c r="QB1260" s="23">
        <f t="shared" si="2910"/>
        <v>0</v>
      </c>
      <c r="QC1260" s="23">
        <f t="shared" si="2911"/>
        <v>0</v>
      </c>
      <c r="QD1260" s="23">
        <f t="shared" si="2912"/>
        <v>0</v>
      </c>
      <c r="QE1260" s="23">
        <f t="shared" si="2695"/>
        <v>276822</v>
      </c>
      <c r="QF1260" s="23">
        <f t="shared" si="2695"/>
        <v>284807.25</v>
      </c>
      <c r="QG1260" s="23">
        <f t="shared" si="2695"/>
        <v>284807.25</v>
      </c>
      <c r="QH1260" s="23">
        <f t="shared" si="2696"/>
        <v>0</v>
      </c>
      <c r="QI1260" s="23">
        <f t="shared" si="2696"/>
        <v>0</v>
      </c>
      <c r="QJ1260" s="23">
        <f t="shared" si="2696"/>
        <v>0</v>
      </c>
      <c r="QK1260" s="28">
        <v>70875</v>
      </c>
      <c r="QL1260" s="28">
        <v>70875</v>
      </c>
      <c r="QM1260" s="28">
        <v>70875</v>
      </c>
      <c r="QN1260" s="23">
        <f t="shared" si="2697"/>
        <v>153798.75</v>
      </c>
      <c r="QO1260" s="23">
        <f t="shared" si="2698"/>
        <v>158760</v>
      </c>
      <c r="QP1260" s="23">
        <f t="shared" si="2699"/>
        <v>158760</v>
      </c>
      <c r="QQ1260" s="23">
        <f t="shared" si="2700"/>
        <v>0</v>
      </c>
      <c r="QR1260" s="23">
        <f t="shared" si="2701"/>
        <v>0</v>
      </c>
      <c r="QS1260" s="23">
        <f t="shared" si="2702"/>
        <v>0</v>
      </c>
      <c r="QT1260" s="23">
        <f t="shared" si="2913"/>
        <v>1.55</v>
      </c>
      <c r="QU1260" s="23">
        <f t="shared" si="2914"/>
        <v>1.6</v>
      </c>
      <c r="QV1260" s="23">
        <f t="shared" si="2915"/>
        <v>1.6</v>
      </c>
      <c r="QW1260" s="23">
        <f t="shared" si="2916"/>
        <v>0</v>
      </c>
      <c r="QX1260" s="23">
        <f t="shared" si="2917"/>
        <v>0</v>
      </c>
      <c r="QY1260" s="23">
        <f t="shared" si="2918"/>
        <v>0</v>
      </c>
      <c r="QZ1260" s="23">
        <f t="shared" si="2703"/>
        <v>109856.25</v>
      </c>
      <c r="RA1260" s="23">
        <f t="shared" si="2703"/>
        <v>113400</v>
      </c>
      <c r="RB1260" s="23">
        <f t="shared" si="2703"/>
        <v>113400</v>
      </c>
      <c r="RC1260" s="23">
        <f t="shared" si="2704"/>
        <v>0</v>
      </c>
      <c r="RD1260" s="23">
        <f t="shared" si="2704"/>
        <v>0</v>
      </c>
      <c r="RE1260" s="23">
        <f t="shared" si="2704"/>
        <v>0</v>
      </c>
      <c r="RF1260" s="28">
        <v>44660</v>
      </c>
      <c r="RG1260" s="28">
        <v>44660</v>
      </c>
      <c r="RH1260" s="28">
        <v>44660</v>
      </c>
      <c r="RI1260" s="23">
        <f t="shared" si="2705"/>
        <v>96912.2</v>
      </c>
      <c r="RJ1260" s="23">
        <f t="shared" si="2706"/>
        <v>100038.39999999999</v>
      </c>
      <c r="RK1260" s="23">
        <f t="shared" si="2707"/>
        <v>100038.39999999999</v>
      </c>
      <c r="RL1260" s="23">
        <f t="shared" si="2708"/>
        <v>0</v>
      </c>
      <c r="RM1260" s="23">
        <f t="shared" si="2709"/>
        <v>0</v>
      </c>
      <c r="RN1260" s="23">
        <f t="shared" si="2710"/>
        <v>0</v>
      </c>
      <c r="RO1260" s="23">
        <f t="shared" si="2919"/>
        <v>2.2799999999999998</v>
      </c>
      <c r="RP1260" s="23">
        <f t="shared" si="2920"/>
        <v>2.35</v>
      </c>
      <c r="RQ1260" s="23">
        <f t="shared" si="2921"/>
        <v>2.35</v>
      </c>
      <c r="RR1260" s="23">
        <f t="shared" si="2922"/>
        <v>0</v>
      </c>
      <c r="RS1260" s="23">
        <f t="shared" si="2923"/>
        <v>0</v>
      </c>
      <c r="RT1260" s="23">
        <f t="shared" si="2924"/>
        <v>0</v>
      </c>
      <c r="RU1260" s="23">
        <f t="shared" si="2711"/>
        <v>101824.8</v>
      </c>
      <c r="RV1260" s="23">
        <f t="shared" si="2711"/>
        <v>104951</v>
      </c>
      <c r="RW1260" s="23">
        <f t="shared" si="2711"/>
        <v>104951</v>
      </c>
      <c r="RX1260" s="23">
        <f t="shared" si="2712"/>
        <v>0</v>
      </c>
      <c r="RY1260" s="23">
        <f t="shared" si="2712"/>
        <v>0</v>
      </c>
      <c r="RZ1260" s="23">
        <f t="shared" si="2712"/>
        <v>0</v>
      </c>
      <c r="SA1260" s="28">
        <v>3938</v>
      </c>
      <c r="SB1260" s="28">
        <v>3938</v>
      </c>
      <c r="SC1260" s="28">
        <v>3938</v>
      </c>
      <c r="SD1260" s="23">
        <f t="shared" si="2713"/>
        <v>8545.4599999999991</v>
      </c>
      <c r="SE1260" s="23">
        <f t="shared" si="2714"/>
        <v>8821.1200000000008</v>
      </c>
      <c r="SF1260" s="23">
        <f t="shared" si="2715"/>
        <v>8821.1200000000008</v>
      </c>
      <c r="SG1260" s="23">
        <f t="shared" si="2716"/>
        <v>0</v>
      </c>
      <c r="SH1260" s="23">
        <f t="shared" si="2717"/>
        <v>0</v>
      </c>
      <c r="SI1260" s="23">
        <f t="shared" si="2718"/>
        <v>0</v>
      </c>
      <c r="SJ1260" s="23">
        <f t="shared" si="2925"/>
        <v>7.63</v>
      </c>
      <c r="SK1260" s="23">
        <f t="shared" si="2926"/>
        <v>7.88</v>
      </c>
      <c r="SL1260" s="23">
        <f t="shared" si="2927"/>
        <v>7.88</v>
      </c>
      <c r="SM1260" s="23">
        <f t="shared" si="2928"/>
        <v>0</v>
      </c>
      <c r="SN1260" s="23">
        <f t="shared" si="2929"/>
        <v>0</v>
      </c>
      <c r="SO1260" s="23">
        <f t="shared" si="2930"/>
        <v>0</v>
      </c>
      <c r="SP1260" s="23">
        <f t="shared" si="2719"/>
        <v>30046.94</v>
      </c>
      <c r="SQ1260" s="23">
        <f t="shared" si="2719"/>
        <v>31031.439999999999</v>
      </c>
      <c r="SR1260" s="23">
        <f t="shared" si="2719"/>
        <v>31031.439999999999</v>
      </c>
      <c r="SS1260" s="23">
        <f t="shared" si="2720"/>
        <v>0</v>
      </c>
      <c r="ST1260" s="23">
        <f t="shared" si="2720"/>
        <v>0</v>
      </c>
      <c r="SU1260" s="23">
        <f t="shared" si="2720"/>
        <v>0</v>
      </c>
      <c r="SV1260" s="28">
        <v>15750</v>
      </c>
      <c r="SW1260" s="28">
        <v>15750</v>
      </c>
      <c r="SX1260" s="28">
        <v>15750</v>
      </c>
      <c r="SY1260" s="23">
        <f t="shared" si="2721"/>
        <v>34177.5</v>
      </c>
      <c r="SZ1260" s="23">
        <f t="shared" si="2722"/>
        <v>35280</v>
      </c>
      <c r="TA1260" s="23">
        <f t="shared" si="2723"/>
        <v>35280</v>
      </c>
      <c r="TB1260" s="23">
        <f t="shared" si="2724"/>
        <v>0</v>
      </c>
      <c r="TC1260" s="23">
        <f t="shared" si="2725"/>
        <v>0</v>
      </c>
      <c r="TD1260" s="23">
        <f t="shared" si="2726"/>
        <v>0</v>
      </c>
      <c r="TE1260" s="23">
        <f t="shared" si="2931"/>
        <v>1.65</v>
      </c>
      <c r="TF1260" s="23">
        <f t="shared" si="2932"/>
        <v>1.7</v>
      </c>
      <c r="TG1260" s="23">
        <f t="shared" si="2933"/>
        <v>1.7</v>
      </c>
      <c r="TH1260" s="23">
        <f t="shared" si="2934"/>
        <v>0</v>
      </c>
      <c r="TI1260" s="23">
        <f t="shared" si="2935"/>
        <v>0</v>
      </c>
      <c r="TJ1260" s="23">
        <f t="shared" si="2936"/>
        <v>0</v>
      </c>
      <c r="TK1260" s="23">
        <f t="shared" si="2727"/>
        <v>25987.5</v>
      </c>
      <c r="TL1260" s="23">
        <f t="shared" si="2727"/>
        <v>26775</v>
      </c>
      <c r="TM1260" s="23">
        <f t="shared" si="2727"/>
        <v>26775</v>
      </c>
      <c r="TN1260" s="23">
        <f t="shared" si="2728"/>
        <v>0</v>
      </c>
      <c r="TO1260" s="23">
        <f t="shared" si="2728"/>
        <v>0</v>
      </c>
      <c r="TP1260" s="23">
        <f t="shared" si="2728"/>
        <v>0</v>
      </c>
      <c r="TQ1260" s="28">
        <v>99225</v>
      </c>
      <c r="TR1260" s="28">
        <v>99225</v>
      </c>
      <c r="TS1260" s="28">
        <v>99225</v>
      </c>
      <c r="TT1260" s="23">
        <f t="shared" si="2729"/>
        <v>215318.25</v>
      </c>
      <c r="TU1260" s="23">
        <f t="shared" si="2730"/>
        <v>222264</v>
      </c>
      <c r="TV1260" s="23">
        <f t="shared" si="2731"/>
        <v>222264</v>
      </c>
      <c r="TW1260" s="23">
        <f t="shared" si="2732"/>
        <v>0</v>
      </c>
      <c r="TX1260" s="23">
        <f t="shared" si="2733"/>
        <v>0</v>
      </c>
      <c r="TY1260" s="23">
        <f t="shared" si="2734"/>
        <v>0</v>
      </c>
      <c r="TZ1260" s="23">
        <f t="shared" si="2937"/>
        <v>1.49</v>
      </c>
      <c r="UA1260" s="23">
        <f t="shared" si="2938"/>
        <v>1.54</v>
      </c>
      <c r="UB1260" s="23">
        <f t="shared" si="2939"/>
        <v>1.54</v>
      </c>
      <c r="UC1260" s="23">
        <f t="shared" si="2940"/>
        <v>0</v>
      </c>
      <c r="UD1260" s="23">
        <f t="shared" si="2941"/>
        <v>0</v>
      </c>
      <c r="UE1260" s="23">
        <f t="shared" si="2942"/>
        <v>0</v>
      </c>
      <c r="UF1260" s="23">
        <f t="shared" si="2735"/>
        <v>147845.25</v>
      </c>
      <c r="UG1260" s="23">
        <f t="shared" si="2735"/>
        <v>152806.5</v>
      </c>
      <c r="UH1260" s="23">
        <f t="shared" si="2735"/>
        <v>152806.5</v>
      </c>
      <c r="UI1260" s="23">
        <f t="shared" si="2736"/>
        <v>0</v>
      </c>
      <c r="UJ1260" s="23">
        <f t="shared" si="2736"/>
        <v>0</v>
      </c>
      <c r="UK1260" s="23">
        <f t="shared" si="2736"/>
        <v>0</v>
      </c>
      <c r="UL1260" s="28">
        <v>17626</v>
      </c>
      <c r="UM1260" s="28">
        <v>17626</v>
      </c>
      <c r="UN1260" s="28">
        <v>17626</v>
      </c>
      <c r="UO1260" s="23">
        <f t="shared" si="2737"/>
        <v>38248.42</v>
      </c>
      <c r="UP1260" s="23">
        <f t="shared" si="2738"/>
        <v>39482.239999999998</v>
      </c>
      <c r="UQ1260" s="23">
        <f t="shared" si="2739"/>
        <v>39482.239999999998</v>
      </c>
      <c r="UR1260" s="23">
        <f t="shared" si="2740"/>
        <v>0</v>
      </c>
      <c r="US1260" s="23">
        <f t="shared" si="2741"/>
        <v>0</v>
      </c>
      <c r="UT1260" s="23">
        <f t="shared" si="2742"/>
        <v>0</v>
      </c>
      <c r="UU1260" s="23">
        <f t="shared" si="2943"/>
        <v>1.42</v>
      </c>
      <c r="UV1260" s="23">
        <f t="shared" si="2944"/>
        <v>1.47</v>
      </c>
      <c r="UW1260" s="23">
        <f t="shared" si="2945"/>
        <v>1.47</v>
      </c>
      <c r="UX1260" s="23">
        <f t="shared" si="2946"/>
        <v>0</v>
      </c>
      <c r="UY1260" s="23">
        <f t="shared" si="2947"/>
        <v>0</v>
      </c>
      <c r="UZ1260" s="23">
        <f t="shared" si="2948"/>
        <v>0</v>
      </c>
      <c r="VA1260" s="23">
        <f t="shared" si="2743"/>
        <v>25028.92</v>
      </c>
      <c r="VB1260" s="23">
        <f t="shared" si="2743"/>
        <v>25910.22</v>
      </c>
      <c r="VC1260" s="23">
        <f t="shared" si="2743"/>
        <v>25910.22</v>
      </c>
      <c r="VD1260" s="23">
        <f t="shared" si="2744"/>
        <v>0</v>
      </c>
      <c r="VE1260" s="23">
        <f t="shared" si="2744"/>
        <v>0</v>
      </c>
      <c r="VF1260" s="23">
        <f t="shared" si="2744"/>
        <v>0</v>
      </c>
      <c r="VG1260" s="28"/>
      <c r="VH1260" s="28"/>
      <c r="VI1260" s="28"/>
      <c r="VJ1260" s="23">
        <f t="shared" si="2745"/>
        <v>0</v>
      </c>
      <c r="VK1260" s="23">
        <f t="shared" si="2746"/>
        <v>0</v>
      </c>
      <c r="VL1260" s="23">
        <f t="shared" si="2747"/>
        <v>0</v>
      </c>
      <c r="VM1260" s="23">
        <f t="shared" si="2748"/>
        <v>0</v>
      </c>
      <c r="VN1260" s="23">
        <f t="shared" si="2749"/>
        <v>0</v>
      </c>
      <c r="VO1260" s="23">
        <f t="shared" si="2750"/>
        <v>0</v>
      </c>
      <c r="VP1260" s="23">
        <f t="shared" si="2949"/>
        <v>1.6</v>
      </c>
      <c r="VQ1260" s="23">
        <f t="shared" si="2950"/>
        <v>1.65</v>
      </c>
      <c r="VR1260" s="23">
        <f t="shared" si="2951"/>
        <v>1.65</v>
      </c>
      <c r="VS1260" s="23">
        <f t="shared" si="2952"/>
        <v>0</v>
      </c>
      <c r="VT1260" s="23">
        <f t="shared" si="2953"/>
        <v>0</v>
      </c>
      <c r="VU1260" s="23">
        <f t="shared" si="2954"/>
        <v>0</v>
      </c>
      <c r="VV1260" s="23">
        <f t="shared" si="2751"/>
        <v>0</v>
      </c>
      <c r="VW1260" s="23">
        <f t="shared" si="2751"/>
        <v>0</v>
      </c>
      <c r="VX1260" s="23">
        <f t="shared" si="2751"/>
        <v>0</v>
      </c>
      <c r="VY1260" s="23">
        <f t="shared" si="2752"/>
        <v>0</v>
      </c>
      <c r="VZ1260" s="23">
        <f t="shared" si="2752"/>
        <v>0</v>
      </c>
      <c r="WA1260" s="23">
        <f t="shared" si="2752"/>
        <v>0</v>
      </c>
      <c r="WB1260" s="28"/>
      <c r="WC1260" s="28"/>
      <c r="WD1260" s="28"/>
      <c r="WE1260" s="23">
        <f t="shared" si="2753"/>
        <v>0</v>
      </c>
      <c r="WF1260" s="23">
        <f t="shared" si="2754"/>
        <v>0</v>
      </c>
      <c r="WG1260" s="23">
        <f t="shared" si="2755"/>
        <v>0</v>
      </c>
      <c r="WH1260" s="23">
        <f t="shared" si="2756"/>
        <v>0</v>
      </c>
      <c r="WI1260" s="23">
        <f t="shared" si="2757"/>
        <v>0</v>
      </c>
      <c r="WJ1260" s="23">
        <f t="shared" si="2758"/>
        <v>0</v>
      </c>
      <c r="WK1260" s="23">
        <f t="shared" si="2955"/>
        <v>0</v>
      </c>
      <c r="WL1260" s="23">
        <f t="shared" si="2956"/>
        <v>0</v>
      </c>
      <c r="WM1260" s="23">
        <f t="shared" si="2957"/>
        <v>0</v>
      </c>
      <c r="WN1260" s="23">
        <f t="shared" si="2958"/>
        <v>0</v>
      </c>
      <c r="WO1260" s="23">
        <f t="shared" si="2959"/>
        <v>0</v>
      </c>
      <c r="WP1260" s="23">
        <f t="shared" si="2960"/>
        <v>0</v>
      </c>
      <c r="WQ1260" s="23">
        <f t="shared" si="2759"/>
        <v>0</v>
      </c>
      <c r="WR1260" s="23">
        <f t="shared" si="2759"/>
        <v>0</v>
      </c>
      <c r="WS1260" s="23">
        <f t="shared" si="2759"/>
        <v>0</v>
      </c>
      <c r="WT1260" s="23">
        <f t="shared" si="2760"/>
        <v>0</v>
      </c>
      <c r="WU1260" s="23">
        <f t="shared" si="2760"/>
        <v>0</v>
      </c>
      <c r="WV1260" s="23">
        <f t="shared" si="2760"/>
        <v>0</v>
      </c>
      <c r="WW1260" s="28"/>
      <c r="WX1260" s="28"/>
      <c r="WY1260" s="28"/>
      <c r="WZ1260" s="23">
        <f t="shared" si="2761"/>
        <v>0</v>
      </c>
      <c r="XA1260" s="23">
        <f t="shared" si="2762"/>
        <v>0</v>
      </c>
      <c r="XB1260" s="23">
        <f t="shared" si="2763"/>
        <v>0</v>
      </c>
      <c r="XC1260" s="23">
        <f t="shared" si="2764"/>
        <v>0</v>
      </c>
      <c r="XD1260" s="23">
        <f t="shared" si="2765"/>
        <v>0</v>
      </c>
      <c r="XE1260" s="23">
        <f t="shared" si="2766"/>
        <v>0</v>
      </c>
      <c r="XF1260" s="23">
        <f t="shared" si="2961"/>
        <v>0</v>
      </c>
      <c r="XG1260" s="23">
        <f t="shared" si="2962"/>
        <v>0</v>
      </c>
      <c r="XH1260" s="23">
        <f t="shared" si="2963"/>
        <v>0</v>
      </c>
      <c r="XI1260" s="23">
        <f t="shared" si="2964"/>
        <v>0</v>
      </c>
      <c r="XJ1260" s="23">
        <f t="shared" si="2965"/>
        <v>0</v>
      </c>
      <c r="XK1260" s="23">
        <f t="shared" si="2966"/>
        <v>0</v>
      </c>
      <c r="XL1260" s="23">
        <f t="shared" si="2767"/>
        <v>0</v>
      </c>
      <c r="XM1260" s="23">
        <f t="shared" si="2767"/>
        <v>0</v>
      </c>
      <c r="XN1260" s="23">
        <f t="shared" si="2767"/>
        <v>0</v>
      </c>
      <c r="XO1260" s="23">
        <f t="shared" si="2768"/>
        <v>0</v>
      </c>
      <c r="XP1260" s="23">
        <f t="shared" si="2768"/>
        <v>0</v>
      </c>
      <c r="XQ1260" s="23">
        <f t="shared" si="2768"/>
        <v>0</v>
      </c>
      <c r="XR1260" s="28"/>
      <c r="XS1260" s="28"/>
      <c r="XT1260" s="28"/>
      <c r="XU1260" s="23">
        <f t="shared" si="2769"/>
        <v>0</v>
      </c>
      <c r="XV1260" s="23">
        <f t="shared" si="2770"/>
        <v>0</v>
      </c>
      <c r="XW1260" s="23">
        <f t="shared" si="2771"/>
        <v>0</v>
      </c>
      <c r="XX1260" s="23">
        <f t="shared" si="2772"/>
        <v>0</v>
      </c>
      <c r="XY1260" s="23">
        <f t="shared" si="2773"/>
        <v>0</v>
      </c>
      <c r="XZ1260" s="23">
        <f t="shared" si="2774"/>
        <v>0</v>
      </c>
      <c r="YA1260" s="23">
        <f t="shared" si="2967"/>
        <v>0</v>
      </c>
      <c r="YB1260" s="23">
        <f t="shared" si="2968"/>
        <v>0</v>
      </c>
      <c r="YC1260" s="23">
        <f t="shared" si="2969"/>
        <v>0</v>
      </c>
      <c r="YD1260" s="23">
        <f t="shared" si="2970"/>
        <v>0</v>
      </c>
      <c r="YE1260" s="23">
        <f t="shared" si="2971"/>
        <v>0</v>
      </c>
      <c r="YF1260" s="23">
        <f t="shared" si="2972"/>
        <v>0</v>
      </c>
      <c r="YG1260" s="23">
        <f t="shared" si="2775"/>
        <v>0</v>
      </c>
      <c r="YH1260" s="23">
        <f t="shared" si="2775"/>
        <v>0</v>
      </c>
      <c r="YI1260" s="23">
        <f t="shared" si="2775"/>
        <v>0</v>
      </c>
      <c r="YJ1260" s="23">
        <f t="shared" si="2776"/>
        <v>0</v>
      </c>
      <c r="YK1260" s="23">
        <f t="shared" si="2776"/>
        <v>0</v>
      </c>
      <c r="YL1260" s="23">
        <f t="shared" si="2776"/>
        <v>0</v>
      </c>
      <c r="YM1260" s="57">
        <f t="shared" si="2777"/>
        <v>790315</v>
      </c>
      <c r="YN1260" s="57">
        <f t="shared" si="2777"/>
        <v>790315</v>
      </c>
      <c r="YO1260" s="57">
        <f t="shared" si="2777"/>
        <v>790315</v>
      </c>
      <c r="YP1260" s="23">
        <f t="shared" si="2778"/>
        <v>1714983.55</v>
      </c>
      <c r="YQ1260" s="23">
        <f t="shared" si="2779"/>
        <v>1770305.6</v>
      </c>
      <c r="YR1260" s="23">
        <f t="shared" si="2780"/>
        <v>1770305.6</v>
      </c>
      <c r="YS1260" s="23">
        <f t="shared" si="2781"/>
        <v>0</v>
      </c>
      <c r="YT1260" s="23">
        <f t="shared" si="2782"/>
        <v>0</v>
      </c>
      <c r="YU1260" s="23">
        <f t="shared" si="2783"/>
        <v>0</v>
      </c>
      <c r="YV1260" s="23">
        <f t="shared" si="2973"/>
        <v>2.17</v>
      </c>
      <c r="YW1260" s="23">
        <f t="shared" si="2974"/>
        <v>2.2400000000000002</v>
      </c>
      <c r="YX1260" s="23">
        <f t="shared" si="2975"/>
        <v>2.2400000000000002</v>
      </c>
      <c r="YY1260" s="23">
        <f t="shared" si="2976"/>
        <v>0</v>
      </c>
      <c r="YZ1260" s="23">
        <f t="shared" si="2977"/>
        <v>0</v>
      </c>
      <c r="ZA1260" s="23">
        <f t="shared" si="2978"/>
        <v>0</v>
      </c>
      <c r="ZB1260" s="23">
        <f t="shared" si="2784"/>
        <v>1714983.55</v>
      </c>
      <c r="ZC1260" s="23">
        <f t="shared" si="2784"/>
        <v>1770305.6</v>
      </c>
      <c r="ZD1260" s="23">
        <f t="shared" si="2784"/>
        <v>1770305.6</v>
      </c>
      <c r="ZE1260" s="23">
        <f t="shared" si="2785"/>
        <v>0</v>
      </c>
      <c r="ZF1260" s="23">
        <f t="shared" si="2785"/>
        <v>0</v>
      </c>
      <c r="ZG1260" s="23">
        <f t="shared" si="2785"/>
        <v>0</v>
      </c>
    </row>
    <row r="1261" spans="1:683">
      <c r="A1261" s="8" t="s">
        <v>112</v>
      </c>
      <c r="B1261" s="85" t="s">
        <v>165</v>
      </c>
      <c r="C1261" s="5"/>
      <c r="D1261" s="116"/>
      <c r="E1261" s="74"/>
      <c r="F1261" s="36">
        <f t="shared" si="2979"/>
        <v>4.4000000000000004</v>
      </c>
      <c r="G1261" s="36">
        <f t="shared" si="2979"/>
        <v>4.54</v>
      </c>
      <c r="H1261" s="36">
        <f t="shared" si="2979"/>
        <v>4.54</v>
      </c>
      <c r="I1261" s="23"/>
      <c r="J1261" s="23"/>
      <c r="K1261" s="23"/>
      <c r="L1261" s="28">
        <v>5250</v>
      </c>
      <c r="M1261" s="28">
        <v>5250</v>
      </c>
      <c r="N1261" s="28">
        <v>5250</v>
      </c>
      <c r="O1261" s="23">
        <f t="shared" si="2529"/>
        <v>23100</v>
      </c>
      <c r="P1261" s="23">
        <f t="shared" si="2530"/>
        <v>23835</v>
      </c>
      <c r="Q1261" s="23">
        <f t="shared" si="2531"/>
        <v>23835</v>
      </c>
      <c r="R1261" s="23">
        <f t="shared" si="2532"/>
        <v>0</v>
      </c>
      <c r="S1261" s="23">
        <f t="shared" si="2533"/>
        <v>0</v>
      </c>
      <c r="T1261" s="23">
        <f t="shared" si="2534"/>
        <v>0</v>
      </c>
      <c r="U1261" s="23">
        <f t="shared" si="2787"/>
        <v>10.76</v>
      </c>
      <c r="V1261" s="23">
        <f t="shared" si="2788"/>
        <v>11.11</v>
      </c>
      <c r="W1261" s="23">
        <f t="shared" si="2789"/>
        <v>11.11</v>
      </c>
      <c r="X1261" s="23">
        <f t="shared" si="2790"/>
        <v>0</v>
      </c>
      <c r="Y1261" s="23">
        <f t="shared" si="2791"/>
        <v>0</v>
      </c>
      <c r="Z1261" s="23">
        <f t="shared" si="2792"/>
        <v>0</v>
      </c>
      <c r="AA1261" s="23">
        <f t="shared" si="2535"/>
        <v>56490</v>
      </c>
      <c r="AB1261" s="23">
        <f t="shared" si="2535"/>
        <v>58327.5</v>
      </c>
      <c r="AC1261" s="23">
        <f t="shared" si="2535"/>
        <v>58327.5</v>
      </c>
      <c r="AD1261" s="23">
        <f t="shared" si="2536"/>
        <v>0</v>
      </c>
      <c r="AE1261" s="23">
        <f t="shared" si="2536"/>
        <v>0</v>
      </c>
      <c r="AF1261" s="23">
        <f t="shared" si="2536"/>
        <v>0</v>
      </c>
      <c r="AG1261" s="28">
        <v>6300</v>
      </c>
      <c r="AH1261" s="28">
        <v>6300</v>
      </c>
      <c r="AI1261" s="28">
        <v>6300</v>
      </c>
      <c r="AJ1261" s="23">
        <f t="shared" si="2537"/>
        <v>27720</v>
      </c>
      <c r="AK1261" s="23">
        <f t="shared" si="2538"/>
        <v>28602</v>
      </c>
      <c r="AL1261" s="23">
        <f t="shared" si="2539"/>
        <v>28602</v>
      </c>
      <c r="AM1261" s="23">
        <f t="shared" si="2540"/>
        <v>0</v>
      </c>
      <c r="AN1261" s="23">
        <f t="shared" si="2541"/>
        <v>0</v>
      </c>
      <c r="AO1261" s="23">
        <f t="shared" si="2542"/>
        <v>0</v>
      </c>
      <c r="AP1261" s="23">
        <f t="shared" si="2793"/>
        <v>2.4</v>
      </c>
      <c r="AQ1261" s="23">
        <f t="shared" si="2794"/>
        <v>2.4700000000000002</v>
      </c>
      <c r="AR1261" s="23">
        <f t="shared" si="2795"/>
        <v>2.4700000000000002</v>
      </c>
      <c r="AS1261" s="23">
        <f t="shared" si="2796"/>
        <v>0</v>
      </c>
      <c r="AT1261" s="23">
        <f t="shared" si="2797"/>
        <v>0</v>
      </c>
      <c r="AU1261" s="23">
        <f t="shared" si="2798"/>
        <v>0</v>
      </c>
      <c r="AV1261" s="23">
        <f t="shared" si="2543"/>
        <v>15120</v>
      </c>
      <c r="AW1261" s="23">
        <f t="shared" si="2543"/>
        <v>15561</v>
      </c>
      <c r="AX1261" s="23">
        <f t="shared" si="2543"/>
        <v>15561</v>
      </c>
      <c r="AY1261" s="23">
        <f t="shared" si="2544"/>
        <v>0</v>
      </c>
      <c r="AZ1261" s="23">
        <f t="shared" si="2544"/>
        <v>0</v>
      </c>
      <c r="BA1261" s="23">
        <f t="shared" si="2544"/>
        <v>0</v>
      </c>
      <c r="BB1261" s="28"/>
      <c r="BC1261" s="28"/>
      <c r="BD1261" s="28"/>
      <c r="BE1261" s="23">
        <f t="shared" si="2545"/>
        <v>0</v>
      </c>
      <c r="BF1261" s="23">
        <f t="shared" si="2546"/>
        <v>0</v>
      </c>
      <c r="BG1261" s="23">
        <f t="shared" si="2547"/>
        <v>0</v>
      </c>
      <c r="BH1261" s="23">
        <f t="shared" si="2548"/>
        <v>0</v>
      </c>
      <c r="BI1261" s="23">
        <f t="shared" si="2549"/>
        <v>0</v>
      </c>
      <c r="BJ1261" s="23">
        <f t="shared" si="2550"/>
        <v>0</v>
      </c>
      <c r="BK1261" s="23">
        <f t="shared" si="2799"/>
        <v>5.39</v>
      </c>
      <c r="BL1261" s="23">
        <f t="shared" si="2800"/>
        <v>5.56</v>
      </c>
      <c r="BM1261" s="23">
        <f t="shared" si="2801"/>
        <v>5.56</v>
      </c>
      <c r="BN1261" s="23">
        <f t="shared" si="2802"/>
        <v>0</v>
      </c>
      <c r="BO1261" s="23">
        <f t="shared" si="2803"/>
        <v>0</v>
      </c>
      <c r="BP1261" s="23">
        <f t="shared" si="2804"/>
        <v>0</v>
      </c>
      <c r="BQ1261" s="23">
        <f t="shared" si="2551"/>
        <v>0</v>
      </c>
      <c r="BR1261" s="23">
        <f t="shared" si="2551"/>
        <v>0</v>
      </c>
      <c r="BS1261" s="23">
        <f t="shared" si="2551"/>
        <v>0</v>
      </c>
      <c r="BT1261" s="23">
        <f t="shared" si="2552"/>
        <v>0</v>
      </c>
      <c r="BU1261" s="23">
        <f t="shared" si="2552"/>
        <v>0</v>
      </c>
      <c r="BV1261" s="23">
        <f t="shared" si="2552"/>
        <v>0</v>
      </c>
      <c r="BW1261" s="107"/>
      <c r="BX1261" s="107"/>
      <c r="BY1261" s="107"/>
      <c r="BZ1261" s="23">
        <f t="shared" si="2553"/>
        <v>0</v>
      </c>
      <c r="CA1261" s="23">
        <f t="shared" si="2554"/>
        <v>0</v>
      </c>
      <c r="CB1261" s="23">
        <f t="shared" si="2555"/>
        <v>0</v>
      </c>
      <c r="CC1261" s="23">
        <f t="shared" si="2556"/>
        <v>0</v>
      </c>
      <c r="CD1261" s="23">
        <f t="shared" si="2557"/>
        <v>0</v>
      </c>
      <c r="CE1261" s="23">
        <f t="shared" si="2558"/>
        <v>0</v>
      </c>
      <c r="CF1261" s="23">
        <f t="shared" si="2805"/>
        <v>14.1</v>
      </c>
      <c r="CG1261" s="23">
        <f t="shared" si="2806"/>
        <v>14.54</v>
      </c>
      <c r="CH1261" s="23">
        <f t="shared" si="2807"/>
        <v>14.54</v>
      </c>
      <c r="CI1261" s="23">
        <f t="shared" si="2808"/>
        <v>0</v>
      </c>
      <c r="CJ1261" s="23">
        <f t="shared" si="2809"/>
        <v>0</v>
      </c>
      <c r="CK1261" s="23">
        <f t="shared" si="2810"/>
        <v>0</v>
      </c>
      <c r="CL1261" s="23">
        <f t="shared" si="2559"/>
        <v>0</v>
      </c>
      <c r="CM1261" s="23">
        <f t="shared" si="2559"/>
        <v>0</v>
      </c>
      <c r="CN1261" s="23">
        <f t="shared" si="2559"/>
        <v>0</v>
      </c>
      <c r="CO1261" s="23">
        <f t="shared" si="2560"/>
        <v>0</v>
      </c>
      <c r="CP1261" s="23">
        <f t="shared" si="2560"/>
        <v>0</v>
      </c>
      <c r="CQ1261" s="23">
        <f t="shared" si="2560"/>
        <v>0</v>
      </c>
      <c r="CR1261" s="28">
        <v>52500</v>
      </c>
      <c r="CS1261" s="28">
        <v>52500</v>
      </c>
      <c r="CT1261" s="28">
        <v>52500</v>
      </c>
      <c r="CU1261" s="23">
        <f t="shared" si="2561"/>
        <v>231000</v>
      </c>
      <c r="CV1261" s="23">
        <f t="shared" si="2562"/>
        <v>238350</v>
      </c>
      <c r="CW1261" s="23">
        <f t="shared" si="2563"/>
        <v>238350</v>
      </c>
      <c r="CX1261" s="23">
        <f t="shared" si="2564"/>
        <v>0</v>
      </c>
      <c r="CY1261" s="23">
        <f t="shared" si="2565"/>
        <v>0</v>
      </c>
      <c r="CZ1261" s="23">
        <f t="shared" si="2566"/>
        <v>0</v>
      </c>
      <c r="DA1261" s="23">
        <f t="shared" si="2811"/>
        <v>4.75</v>
      </c>
      <c r="DB1261" s="23">
        <f t="shared" si="2812"/>
        <v>4.9000000000000004</v>
      </c>
      <c r="DC1261" s="23">
        <f t="shared" si="2813"/>
        <v>4.9000000000000004</v>
      </c>
      <c r="DD1261" s="23">
        <f t="shared" si="2814"/>
        <v>0</v>
      </c>
      <c r="DE1261" s="23">
        <f t="shared" si="2815"/>
        <v>0</v>
      </c>
      <c r="DF1261" s="23">
        <f t="shared" si="2816"/>
        <v>0</v>
      </c>
      <c r="DG1261" s="23">
        <f t="shared" si="2567"/>
        <v>249375</v>
      </c>
      <c r="DH1261" s="23">
        <f t="shared" si="2567"/>
        <v>257250</v>
      </c>
      <c r="DI1261" s="23">
        <f t="shared" si="2567"/>
        <v>257250</v>
      </c>
      <c r="DJ1261" s="23">
        <f t="shared" si="2568"/>
        <v>0</v>
      </c>
      <c r="DK1261" s="23">
        <f t="shared" si="2568"/>
        <v>0</v>
      </c>
      <c r="DL1261" s="23">
        <f t="shared" si="2568"/>
        <v>0</v>
      </c>
      <c r="DM1261" s="28"/>
      <c r="DN1261" s="28"/>
      <c r="DO1261" s="28"/>
      <c r="DP1261" s="23">
        <f t="shared" si="2569"/>
        <v>0</v>
      </c>
      <c r="DQ1261" s="23">
        <f t="shared" si="2570"/>
        <v>0</v>
      </c>
      <c r="DR1261" s="23">
        <f t="shared" si="2571"/>
        <v>0</v>
      </c>
      <c r="DS1261" s="23">
        <f t="shared" si="2572"/>
        <v>0</v>
      </c>
      <c r="DT1261" s="23">
        <f t="shared" si="2573"/>
        <v>0</v>
      </c>
      <c r="DU1261" s="23">
        <f t="shared" si="2574"/>
        <v>0</v>
      </c>
      <c r="DV1261" s="23">
        <f t="shared" si="2817"/>
        <v>0</v>
      </c>
      <c r="DW1261" s="23">
        <f t="shared" si="2818"/>
        <v>0</v>
      </c>
      <c r="DX1261" s="23">
        <f t="shared" si="2819"/>
        <v>0</v>
      </c>
      <c r="DY1261" s="23">
        <f t="shared" si="2820"/>
        <v>0</v>
      </c>
      <c r="DZ1261" s="23">
        <f t="shared" si="2821"/>
        <v>0</v>
      </c>
      <c r="EA1261" s="23">
        <f t="shared" si="2822"/>
        <v>0</v>
      </c>
      <c r="EB1261" s="23">
        <f t="shared" si="2575"/>
        <v>0</v>
      </c>
      <c r="EC1261" s="23">
        <f t="shared" si="2575"/>
        <v>0</v>
      </c>
      <c r="ED1261" s="23">
        <f t="shared" si="2575"/>
        <v>0</v>
      </c>
      <c r="EE1261" s="23">
        <f t="shared" si="2576"/>
        <v>0</v>
      </c>
      <c r="EF1261" s="23">
        <f t="shared" si="2576"/>
        <v>0</v>
      </c>
      <c r="EG1261" s="23">
        <f t="shared" si="2576"/>
        <v>0</v>
      </c>
      <c r="EH1261" s="28"/>
      <c r="EI1261" s="28"/>
      <c r="EJ1261" s="28"/>
      <c r="EK1261" s="23">
        <f t="shared" si="2577"/>
        <v>0</v>
      </c>
      <c r="EL1261" s="23">
        <f t="shared" si="2578"/>
        <v>0</v>
      </c>
      <c r="EM1261" s="23">
        <f t="shared" si="2579"/>
        <v>0</v>
      </c>
      <c r="EN1261" s="23">
        <f t="shared" si="2580"/>
        <v>0</v>
      </c>
      <c r="EO1261" s="23">
        <f t="shared" si="2581"/>
        <v>0</v>
      </c>
      <c r="EP1261" s="23">
        <f t="shared" si="2582"/>
        <v>0</v>
      </c>
      <c r="EQ1261" s="23">
        <f t="shared" si="2823"/>
        <v>0</v>
      </c>
      <c r="ER1261" s="23">
        <f t="shared" si="2824"/>
        <v>0</v>
      </c>
      <c r="ES1261" s="23">
        <f t="shared" si="2825"/>
        <v>0</v>
      </c>
      <c r="ET1261" s="23">
        <f t="shared" si="2826"/>
        <v>0</v>
      </c>
      <c r="EU1261" s="23">
        <f t="shared" si="2827"/>
        <v>0</v>
      </c>
      <c r="EV1261" s="23">
        <f t="shared" si="2828"/>
        <v>0</v>
      </c>
      <c r="EW1261" s="23">
        <f t="shared" si="2583"/>
        <v>0</v>
      </c>
      <c r="EX1261" s="23">
        <f t="shared" si="2583"/>
        <v>0</v>
      </c>
      <c r="EY1261" s="23">
        <f t="shared" si="2583"/>
        <v>0</v>
      </c>
      <c r="EZ1261" s="23">
        <f t="shared" si="2584"/>
        <v>0</v>
      </c>
      <c r="FA1261" s="23">
        <f t="shared" si="2584"/>
        <v>0</v>
      </c>
      <c r="FB1261" s="23">
        <f t="shared" si="2584"/>
        <v>0</v>
      </c>
      <c r="FC1261" s="28">
        <v>2100</v>
      </c>
      <c r="FD1261" s="28">
        <v>2100</v>
      </c>
      <c r="FE1261" s="28">
        <v>2100</v>
      </c>
      <c r="FF1261" s="23">
        <f t="shared" si="2585"/>
        <v>9240</v>
      </c>
      <c r="FG1261" s="23">
        <f t="shared" si="2586"/>
        <v>9534</v>
      </c>
      <c r="FH1261" s="23">
        <f t="shared" si="2587"/>
        <v>9534</v>
      </c>
      <c r="FI1261" s="23">
        <f t="shared" si="2588"/>
        <v>0</v>
      </c>
      <c r="FJ1261" s="23">
        <f t="shared" si="2589"/>
        <v>0</v>
      </c>
      <c r="FK1261" s="23">
        <f t="shared" si="2590"/>
        <v>0</v>
      </c>
      <c r="FL1261" s="23">
        <f t="shared" si="2829"/>
        <v>4.47</v>
      </c>
      <c r="FM1261" s="23">
        <f t="shared" si="2830"/>
        <v>4.62</v>
      </c>
      <c r="FN1261" s="23">
        <f t="shared" si="2831"/>
        <v>4.62</v>
      </c>
      <c r="FO1261" s="23">
        <f t="shared" si="2832"/>
        <v>0</v>
      </c>
      <c r="FP1261" s="23">
        <f t="shared" si="2833"/>
        <v>0</v>
      </c>
      <c r="FQ1261" s="23">
        <f t="shared" si="2834"/>
        <v>0</v>
      </c>
      <c r="FR1261" s="23">
        <f t="shared" si="2591"/>
        <v>9387</v>
      </c>
      <c r="FS1261" s="23">
        <f t="shared" si="2591"/>
        <v>9702</v>
      </c>
      <c r="FT1261" s="23">
        <f t="shared" si="2591"/>
        <v>9702</v>
      </c>
      <c r="FU1261" s="23">
        <f t="shared" si="2592"/>
        <v>0</v>
      </c>
      <c r="FV1261" s="23">
        <f t="shared" si="2592"/>
        <v>0</v>
      </c>
      <c r="FW1261" s="23">
        <f t="shared" si="2592"/>
        <v>0</v>
      </c>
      <c r="FX1261" s="28"/>
      <c r="FY1261" s="28"/>
      <c r="FZ1261" s="28"/>
      <c r="GA1261" s="23">
        <f t="shared" si="2593"/>
        <v>0</v>
      </c>
      <c r="GB1261" s="23">
        <f t="shared" si="2594"/>
        <v>0</v>
      </c>
      <c r="GC1261" s="23">
        <f t="shared" si="2595"/>
        <v>0</v>
      </c>
      <c r="GD1261" s="23">
        <f t="shared" si="2596"/>
        <v>0</v>
      </c>
      <c r="GE1261" s="23">
        <f t="shared" si="2597"/>
        <v>0</v>
      </c>
      <c r="GF1261" s="23">
        <f t="shared" si="2598"/>
        <v>0</v>
      </c>
      <c r="GG1261" s="23">
        <f t="shared" si="2835"/>
        <v>10.66</v>
      </c>
      <c r="GH1261" s="23">
        <f t="shared" si="2836"/>
        <v>11</v>
      </c>
      <c r="GI1261" s="23">
        <f t="shared" si="2837"/>
        <v>11</v>
      </c>
      <c r="GJ1261" s="23">
        <f t="shared" si="2838"/>
        <v>0</v>
      </c>
      <c r="GK1261" s="23">
        <f t="shared" si="2839"/>
        <v>0</v>
      </c>
      <c r="GL1261" s="23">
        <f t="shared" si="2840"/>
        <v>0</v>
      </c>
      <c r="GM1261" s="23">
        <f t="shared" si="2599"/>
        <v>0</v>
      </c>
      <c r="GN1261" s="23">
        <f t="shared" si="2599"/>
        <v>0</v>
      </c>
      <c r="GO1261" s="23">
        <f t="shared" si="2599"/>
        <v>0</v>
      </c>
      <c r="GP1261" s="23">
        <f t="shared" si="2600"/>
        <v>0</v>
      </c>
      <c r="GQ1261" s="23">
        <f t="shared" si="2600"/>
        <v>0</v>
      </c>
      <c r="GR1261" s="23">
        <f t="shared" si="2600"/>
        <v>0</v>
      </c>
      <c r="GS1261" s="28"/>
      <c r="GT1261" s="28"/>
      <c r="GU1261" s="28"/>
      <c r="GV1261" s="23">
        <f t="shared" si="2601"/>
        <v>0</v>
      </c>
      <c r="GW1261" s="23">
        <f t="shared" si="2602"/>
        <v>0</v>
      </c>
      <c r="GX1261" s="23">
        <f t="shared" si="2603"/>
        <v>0</v>
      </c>
      <c r="GY1261" s="23">
        <f t="shared" si="2604"/>
        <v>0</v>
      </c>
      <c r="GZ1261" s="23">
        <f t="shared" si="2605"/>
        <v>0</v>
      </c>
      <c r="HA1261" s="23">
        <f t="shared" si="2606"/>
        <v>0</v>
      </c>
      <c r="HB1261" s="23">
        <f t="shared" si="2841"/>
        <v>12.2</v>
      </c>
      <c r="HC1261" s="23">
        <f t="shared" si="2842"/>
        <v>12.6</v>
      </c>
      <c r="HD1261" s="23">
        <f t="shared" si="2843"/>
        <v>12.6</v>
      </c>
      <c r="HE1261" s="23">
        <f t="shared" si="2844"/>
        <v>0</v>
      </c>
      <c r="HF1261" s="23">
        <f t="shared" si="2845"/>
        <v>0</v>
      </c>
      <c r="HG1261" s="23">
        <f t="shared" si="2846"/>
        <v>0</v>
      </c>
      <c r="HH1261" s="23">
        <f t="shared" si="2607"/>
        <v>0</v>
      </c>
      <c r="HI1261" s="23">
        <f t="shared" si="2607"/>
        <v>0</v>
      </c>
      <c r="HJ1261" s="23">
        <f t="shared" si="2607"/>
        <v>0</v>
      </c>
      <c r="HK1261" s="23">
        <f t="shared" si="2608"/>
        <v>0</v>
      </c>
      <c r="HL1261" s="23">
        <f t="shared" si="2608"/>
        <v>0</v>
      </c>
      <c r="HM1261" s="23">
        <f t="shared" si="2608"/>
        <v>0</v>
      </c>
      <c r="HN1261" s="28"/>
      <c r="HO1261" s="28"/>
      <c r="HP1261" s="28"/>
      <c r="HQ1261" s="23">
        <f t="shared" si="2609"/>
        <v>0</v>
      </c>
      <c r="HR1261" s="23">
        <f t="shared" si="2610"/>
        <v>0</v>
      </c>
      <c r="HS1261" s="23">
        <f t="shared" si="2611"/>
        <v>0</v>
      </c>
      <c r="HT1261" s="23">
        <f t="shared" si="2612"/>
        <v>0</v>
      </c>
      <c r="HU1261" s="23">
        <f t="shared" si="2613"/>
        <v>0</v>
      </c>
      <c r="HV1261" s="23">
        <f t="shared" si="2614"/>
        <v>0</v>
      </c>
      <c r="HW1261" s="23">
        <f t="shared" si="2847"/>
        <v>0</v>
      </c>
      <c r="HX1261" s="23">
        <f t="shared" si="2848"/>
        <v>0</v>
      </c>
      <c r="HY1261" s="23">
        <f t="shared" si="2849"/>
        <v>0</v>
      </c>
      <c r="HZ1261" s="23">
        <f t="shared" si="2850"/>
        <v>0</v>
      </c>
      <c r="IA1261" s="23">
        <f t="shared" si="2851"/>
        <v>0</v>
      </c>
      <c r="IB1261" s="23">
        <f t="shared" si="2852"/>
        <v>0</v>
      </c>
      <c r="IC1261" s="23">
        <f t="shared" si="2615"/>
        <v>0</v>
      </c>
      <c r="ID1261" s="23">
        <f t="shared" si="2615"/>
        <v>0</v>
      </c>
      <c r="IE1261" s="23">
        <f t="shared" si="2615"/>
        <v>0</v>
      </c>
      <c r="IF1261" s="23">
        <f t="shared" si="2616"/>
        <v>0</v>
      </c>
      <c r="IG1261" s="23">
        <f t="shared" si="2616"/>
        <v>0</v>
      </c>
      <c r="IH1261" s="23">
        <f t="shared" si="2616"/>
        <v>0</v>
      </c>
      <c r="II1261" s="28"/>
      <c r="IJ1261" s="28"/>
      <c r="IK1261" s="28"/>
      <c r="IL1261" s="23">
        <f t="shared" si="2617"/>
        <v>0</v>
      </c>
      <c r="IM1261" s="23">
        <f t="shared" si="2618"/>
        <v>0</v>
      </c>
      <c r="IN1261" s="23">
        <f t="shared" si="2619"/>
        <v>0</v>
      </c>
      <c r="IO1261" s="23">
        <f t="shared" si="2620"/>
        <v>0</v>
      </c>
      <c r="IP1261" s="23">
        <f t="shared" si="2621"/>
        <v>0</v>
      </c>
      <c r="IQ1261" s="23">
        <f t="shared" si="2622"/>
        <v>0</v>
      </c>
      <c r="IR1261" s="23">
        <f t="shared" si="2853"/>
        <v>3.24</v>
      </c>
      <c r="IS1261" s="23">
        <f t="shared" si="2854"/>
        <v>3.35</v>
      </c>
      <c r="IT1261" s="23">
        <f t="shared" si="2855"/>
        <v>3.35</v>
      </c>
      <c r="IU1261" s="23">
        <f t="shared" si="2856"/>
        <v>0</v>
      </c>
      <c r="IV1261" s="23">
        <f t="shared" si="2857"/>
        <v>0</v>
      </c>
      <c r="IW1261" s="23">
        <f t="shared" si="2858"/>
        <v>0</v>
      </c>
      <c r="IX1261" s="23">
        <f t="shared" si="2623"/>
        <v>0</v>
      </c>
      <c r="IY1261" s="23">
        <f t="shared" si="2623"/>
        <v>0</v>
      </c>
      <c r="IZ1261" s="23">
        <f t="shared" si="2623"/>
        <v>0</v>
      </c>
      <c r="JA1261" s="23">
        <f t="shared" si="2624"/>
        <v>0</v>
      </c>
      <c r="JB1261" s="23">
        <f t="shared" si="2624"/>
        <v>0</v>
      </c>
      <c r="JC1261" s="23">
        <f t="shared" si="2624"/>
        <v>0</v>
      </c>
      <c r="JD1261" s="28"/>
      <c r="JE1261" s="28"/>
      <c r="JF1261" s="28"/>
      <c r="JG1261" s="23">
        <f t="shared" si="2625"/>
        <v>0</v>
      </c>
      <c r="JH1261" s="23">
        <f t="shared" si="2626"/>
        <v>0</v>
      </c>
      <c r="JI1261" s="23">
        <f t="shared" si="2627"/>
        <v>0</v>
      </c>
      <c r="JJ1261" s="23">
        <f t="shared" si="2628"/>
        <v>0</v>
      </c>
      <c r="JK1261" s="23">
        <f t="shared" si="2629"/>
        <v>0</v>
      </c>
      <c r="JL1261" s="23">
        <f t="shared" si="2630"/>
        <v>0</v>
      </c>
      <c r="JM1261" s="23">
        <f t="shared" si="2859"/>
        <v>14.89</v>
      </c>
      <c r="JN1261" s="23">
        <f t="shared" si="2860"/>
        <v>15.37</v>
      </c>
      <c r="JO1261" s="23">
        <f t="shared" si="2861"/>
        <v>15.37</v>
      </c>
      <c r="JP1261" s="23">
        <f t="shared" si="2862"/>
        <v>0</v>
      </c>
      <c r="JQ1261" s="23">
        <f t="shared" si="2863"/>
        <v>0</v>
      </c>
      <c r="JR1261" s="23">
        <f t="shared" si="2864"/>
        <v>0</v>
      </c>
      <c r="JS1261" s="23">
        <f t="shared" si="2631"/>
        <v>0</v>
      </c>
      <c r="JT1261" s="23">
        <f t="shared" si="2631"/>
        <v>0</v>
      </c>
      <c r="JU1261" s="23">
        <f t="shared" si="2631"/>
        <v>0</v>
      </c>
      <c r="JV1261" s="23">
        <f t="shared" si="2632"/>
        <v>0</v>
      </c>
      <c r="JW1261" s="23">
        <f t="shared" si="2632"/>
        <v>0</v>
      </c>
      <c r="JX1261" s="23">
        <f t="shared" si="2632"/>
        <v>0</v>
      </c>
      <c r="JY1261" s="28"/>
      <c r="JZ1261" s="28"/>
      <c r="KA1261" s="28"/>
      <c r="KB1261" s="23">
        <f t="shared" si="2633"/>
        <v>0</v>
      </c>
      <c r="KC1261" s="23">
        <f t="shared" si="2634"/>
        <v>0</v>
      </c>
      <c r="KD1261" s="23">
        <f t="shared" si="2635"/>
        <v>0</v>
      </c>
      <c r="KE1261" s="23">
        <f t="shared" si="2636"/>
        <v>0</v>
      </c>
      <c r="KF1261" s="23">
        <f t="shared" si="2637"/>
        <v>0</v>
      </c>
      <c r="KG1261" s="23">
        <f t="shared" si="2638"/>
        <v>0</v>
      </c>
      <c r="KH1261" s="23">
        <f t="shared" si="2865"/>
        <v>23.51</v>
      </c>
      <c r="KI1261" s="23">
        <f t="shared" si="2866"/>
        <v>24.27</v>
      </c>
      <c r="KJ1261" s="23">
        <f t="shared" si="2867"/>
        <v>24.27</v>
      </c>
      <c r="KK1261" s="23">
        <f t="shared" si="2868"/>
        <v>0</v>
      </c>
      <c r="KL1261" s="23">
        <f t="shared" si="2869"/>
        <v>0</v>
      </c>
      <c r="KM1261" s="23">
        <f t="shared" si="2870"/>
        <v>0</v>
      </c>
      <c r="KN1261" s="23">
        <f t="shared" si="2639"/>
        <v>0</v>
      </c>
      <c r="KO1261" s="23">
        <f t="shared" si="2639"/>
        <v>0</v>
      </c>
      <c r="KP1261" s="23">
        <f t="shared" si="2639"/>
        <v>0</v>
      </c>
      <c r="KQ1261" s="23">
        <f t="shared" si="2640"/>
        <v>0</v>
      </c>
      <c r="KR1261" s="23">
        <f t="shared" si="2640"/>
        <v>0</v>
      </c>
      <c r="KS1261" s="23">
        <f t="shared" si="2640"/>
        <v>0</v>
      </c>
      <c r="KT1261" s="28"/>
      <c r="KU1261" s="28"/>
      <c r="KV1261" s="28"/>
      <c r="KW1261" s="23">
        <f t="shared" si="2641"/>
        <v>0</v>
      </c>
      <c r="KX1261" s="23">
        <f t="shared" si="2642"/>
        <v>0</v>
      </c>
      <c r="KY1261" s="23">
        <f t="shared" si="2643"/>
        <v>0</v>
      </c>
      <c r="KZ1261" s="23">
        <f t="shared" si="2644"/>
        <v>0</v>
      </c>
      <c r="LA1261" s="23">
        <f t="shared" si="2645"/>
        <v>0</v>
      </c>
      <c r="LB1261" s="23">
        <f t="shared" si="2646"/>
        <v>0</v>
      </c>
      <c r="LC1261" s="23">
        <f t="shared" si="2871"/>
        <v>0</v>
      </c>
      <c r="LD1261" s="23">
        <f t="shared" si="2872"/>
        <v>0</v>
      </c>
      <c r="LE1261" s="23">
        <f t="shared" si="2873"/>
        <v>0</v>
      </c>
      <c r="LF1261" s="23">
        <f t="shared" si="2874"/>
        <v>0</v>
      </c>
      <c r="LG1261" s="23">
        <f t="shared" si="2875"/>
        <v>0</v>
      </c>
      <c r="LH1261" s="23">
        <f t="shared" si="2876"/>
        <v>0</v>
      </c>
      <c r="LI1261" s="23">
        <f t="shared" si="2647"/>
        <v>0</v>
      </c>
      <c r="LJ1261" s="23">
        <f t="shared" si="2647"/>
        <v>0</v>
      </c>
      <c r="LK1261" s="23">
        <f t="shared" si="2647"/>
        <v>0</v>
      </c>
      <c r="LL1261" s="23">
        <f t="shared" si="2648"/>
        <v>0</v>
      </c>
      <c r="LM1261" s="23">
        <f t="shared" si="2648"/>
        <v>0</v>
      </c>
      <c r="LN1261" s="23">
        <f t="shared" si="2648"/>
        <v>0</v>
      </c>
      <c r="LO1261" s="28"/>
      <c r="LP1261" s="28"/>
      <c r="LQ1261" s="28"/>
      <c r="LR1261" s="23">
        <f t="shared" si="2649"/>
        <v>0</v>
      </c>
      <c r="LS1261" s="23">
        <f t="shared" si="2650"/>
        <v>0</v>
      </c>
      <c r="LT1261" s="23">
        <f t="shared" si="2651"/>
        <v>0</v>
      </c>
      <c r="LU1261" s="23">
        <f t="shared" si="2652"/>
        <v>0</v>
      </c>
      <c r="LV1261" s="23">
        <f t="shared" si="2653"/>
        <v>0</v>
      </c>
      <c r="LW1261" s="23">
        <f t="shared" si="2654"/>
        <v>0</v>
      </c>
      <c r="LX1261" s="23">
        <f t="shared" si="2877"/>
        <v>4.03</v>
      </c>
      <c r="LY1261" s="23">
        <f t="shared" si="2878"/>
        <v>4.16</v>
      </c>
      <c r="LZ1261" s="23">
        <f t="shared" si="2879"/>
        <v>4.16</v>
      </c>
      <c r="MA1261" s="23">
        <f t="shared" si="2880"/>
        <v>0</v>
      </c>
      <c r="MB1261" s="23">
        <f t="shared" si="2881"/>
        <v>0</v>
      </c>
      <c r="MC1261" s="23">
        <f t="shared" si="2882"/>
        <v>0</v>
      </c>
      <c r="MD1261" s="23">
        <f t="shared" si="2655"/>
        <v>0</v>
      </c>
      <c r="ME1261" s="23">
        <f t="shared" si="2655"/>
        <v>0</v>
      </c>
      <c r="MF1261" s="23">
        <f t="shared" si="2655"/>
        <v>0</v>
      </c>
      <c r="MG1261" s="23">
        <f t="shared" si="2656"/>
        <v>0</v>
      </c>
      <c r="MH1261" s="23">
        <f t="shared" si="2656"/>
        <v>0</v>
      </c>
      <c r="MI1261" s="23">
        <f t="shared" si="2656"/>
        <v>0</v>
      </c>
      <c r="MJ1261" s="28"/>
      <c r="MK1261" s="28"/>
      <c r="ML1261" s="28"/>
      <c r="MM1261" s="23">
        <f t="shared" si="2657"/>
        <v>0</v>
      </c>
      <c r="MN1261" s="23">
        <f t="shared" si="2658"/>
        <v>0</v>
      </c>
      <c r="MO1261" s="23">
        <f t="shared" si="2659"/>
        <v>0</v>
      </c>
      <c r="MP1261" s="23">
        <f t="shared" si="2660"/>
        <v>0</v>
      </c>
      <c r="MQ1261" s="23">
        <f t="shared" si="2661"/>
        <v>0</v>
      </c>
      <c r="MR1261" s="23">
        <f t="shared" si="2662"/>
        <v>0</v>
      </c>
      <c r="MS1261" s="23">
        <f t="shared" si="2883"/>
        <v>6.17</v>
      </c>
      <c r="MT1261" s="23">
        <f t="shared" si="2884"/>
        <v>6.39</v>
      </c>
      <c r="MU1261" s="23">
        <f t="shared" si="2885"/>
        <v>6.39</v>
      </c>
      <c r="MV1261" s="23">
        <f t="shared" si="2886"/>
        <v>0</v>
      </c>
      <c r="MW1261" s="23">
        <f t="shared" si="2887"/>
        <v>0</v>
      </c>
      <c r="MX1261" s="23">
        <f t="shared" si="2888"/>
        <v>0</v>
      </c>
      <c r="MY1261" s="23">
        <f t="shared" si="2663"/>
        <v>0</v>
      </c>
      <c r="MZ1261" s="23">
        <f t="shared" si="2663"/>
        <v>0</v>
      </c>
      <c r="NA1261" s="23">
        <f t="shared" si="2663"/>
        <v>0</v>
      </c>
      <c r="NB1261" s="23">
        <f t="shared" si="2664"/>
        <v>0</v>
      </c>
      <c r="NC1261" s="23">
        <f t="shared" si="2664"/>
        <v>0</v>
      </c>
      <c r="ND1261" s="23">
        <f t="shared" si="2664"/>
        <v>0</v>
      </c>
      <c r="NE1261" s="28"/>
      <c r="NF1261" s="28"/>
      <c r="NG1261" s="28"/>
      <c r="NH1261" s="23">
        <f t="shared" si="2665"/>
        <v>0</v>
      </c>
      <c r="NI1261" s="23">
        <f t="shared" si="2666"/>
        <v>0</v>
      </c>
      <c r="NJ1261" s="23">
        <f t="shared" si="2667"/>
        <v>0</v>
      </c>
      <c r="NK1261" s="23">
        <f t="shared" si="2668"/>
        <v>0</v>
      </c>
      <c r="NL1261" s="23">
        <f t="shared" si="2669"/>
        <v>0</v>
      </c>
      <c r="NM1261" s="23">
        <f t="shared" si="2670"/>
        <v>0</v>
      </c>
      <c r="NN1261" s="23">
        <f t="shared" si="2889"/>
        <v>0</v>
      </c>
      <c r="NO1261" s="23">
        <f t="shared" si="2890"/>
        <v>0</v>
      </c>
      <c r="NP1261" s="23">
        <f t="shared" si="2891"/>
        <v>0</v>
      </c>
      <c r="NQ1261" s="23">
        <f t="shared" si="2892"/>
        <v>0</v>
      </c>
      <c r="NR1261" s="23">
        <f t="shared" si="2893"/>
        <v>0</v>
      </c>
      <c r="NS1261" s="23">
        <f t="shared" si="2894"/>
        <v>0</v>
      </c>
      <c r="NT1261" s="23">
        <f t="shared" si="2671"/>
        <v>0</v>
      </c>
      <c r="NU1261" s="23">
        <f t="shared" si="2671"/>
        <v>0</v>
      </c>
      <c r="NV1261" s="23">
        <f t="shared" si="2671"/>
        <v>0</v>
      </c>
      <c r="NW1261" s="23">
        <f t="shared" si="2672"/>
        <v>0</v>
      </c>
      <c r="NX1261" s="23">
        <f t="shared" si="2672"/>
        <v>0</v>
      </c>
      <c r="NY1261" s="23">
        <f t="shared" si="2672"/>
        <v>0</v>
      </c>
      <c r="NZ1261" s="28"/>
      <c r="OA1261" s="28"/>
      <c r="OB1261" s="28"/>
      <c r="OC1261" s="23">
        <f t="shared" si="2673"/>
        <v>0</v>
      </c>
      <c r="OD1261" s="23">
        <f t="shared" si="2674"/>
        <v>0</v>
      </c>
      <c r="OE1261" s="23">
        <f t="shared" si="2675"/>
        <v>0</v>
      </c>
      <c r="OF1261" s="23">
        <f t="shared" si="2676"/>
        <v>0</v>
      </c>
      <c r="OG1261" s="23">
        <f t="shared" si="2677"/>
        <v>0</v>
      </c>
      <c r="OH1261" s="23">
        <f t="shared" si="2678"/>
        <v>0</v>
      </c>
      <c r="OI1261" s="23">
        <f t="shared" si="2895"/>
        <v>15.92</v>
      </c>
      <c r="OJ1261" s="23">
        <f t="shared" si="2896"/>
        <v>16.43</v>
      </c>
      <c r="OK1261" s="23">
        <f t="shared" si="2897"/>
        <v>16.43</v>
      </c>
      <c r="OL1261" s="23">
        <f t="shared" si="2898"/>
        <v>0</v>
      </c>
      <c r="OM1261" s="23">
        <f t="shared" si="2899"/>
        <v>0</v>
      </c>
      <c r="ON1261" s="23">
        <f t="shared" si="2900"/>
        <v>0</v>
      </c>
      <c r="OO1261" s="23">
        <f t="shared" si="2679"/>
        <v>0</v>
      </c>
      <c r="OP1261" s="23">
        <f t="shared" si="2679"/>
        <v>0</v>
      </c>
      <c r="OQ1261" s="23">
        <f t="shared" si="2679"/>
        <v>0</v>
      </c>
      <c r="OR1261" s="23">
        <f t="shared" si="2680"/>
        <v>0</v>
      </c>
      <c r="OS1261" s="23">
        <f t="shared" si="2680"/>
        <v>0</v>
      </c>
      <c r="OT1261" s="23">
        <f t="shared" si="2680"/>
        <v>0</v>
      </c>
      <c r="OU1261" s="28"/>
      <c r="OV1261" s="28"/>
      <c r="OW1261" s="28"/>
      <c r="OX1261" s="23">
        <f t="shared" si="2681"/>
        <v>0</v>
      </c>
      <c r="OY1261" s="23">
        <f t="shared" si="2682"/>
        <v>0</v>
      </c>
      <c r="OZ1261" s="23">
        <f t="shared" si="2683"/>
        <v>0</v>
      </c>
      <c r="PA1261" s="23">
        <f t="shared" si="2684"/>
        <v>0</v>
      </c>
      <c r="PB1261" s="23">
        <f t="shared" si="2685"/>
        <v>0</v>
      </c>
      <c r="PC1261" s="23">
        <f t="shared" si="2686"/>
        <v>0</v>
      </c>
      <c r="PD1261" s="23">
        <f t="shared" si="2901"/>
        <v>4.84</v>
      </c>
      <c r="PE1261" s="23">
        <f t="shared" si="2902"/>
        <v>5</v>
      </c>
      <c r="PF1261" s="23">
        <f t="shared" si="2903"/>
        <v>5</v>
      </c>
      <c r="PG1261" s="23">
        <f t="shared" si="2904"/>
        <v>0</v>
      </c>
      <c r="PH1261" s="23">
        <f t="shared" si="2905"/>
        <v>0</v>
      </c>
      <c r="PI1261" s="23">
        <f t="shared" si="2906"/>
        <v>0</v>
      </c>
      <c r="PJ1261" s="23">
        <f t="shared" si="2687"/>
        <v>0</v>
      </c>
      <c r="PK1261" s="23">
        <f t="shared" si="2687"/>
        <v>0</v>
      </c>
      <c r="PL1261" s="23">
        <f t="shared" si="2687"/>
        <v>0</v>
      </c>
      <c r="PM1261" s="23">
        <f t="shared" si="2688"/>
        <v>0</v>
      </c>
      <c r="PN1261" s="23">
        <f t="shared" si="2688"/>
        <v>0</v>
      </c>
      <c r="PO1261" s="23">
        <f t="shared" si="2688"/>
        <v>0</v>
      </c>
      <c r="PP1261" s="28"/>
      <c r="PQ1261" s="28"/>
      <c r="PR1261" s="28"/>
      <c r="PS1261" s="23">
        <f t="shared" si="2689"/>
        <v>0</v>
      </c>
      <c r="PT1261" s="23">
        <f t="shared" si="2690"/>
        <v>0</v>
      </c>
      <c r="PU1261" s="23">
        <f t="shared" si="2691"/>
        <v>0</v>
      </c>
      <c r="PV1261" s="23">
        <f t="shared" si="2692"/>
        <v>0</v>
      </c>
      <c r="PW1261" s="23">
        <f t="shared" si="2693"/>
        <v>0</v>
      </c>
      <c r="PX1261" s="23">
        <f t="shared" si="2694"/>
        <v>0</v>
      </c>
      <c r="PY1261" s="23">
        <f t="shared" si="2907"/>
        <v>2.11</v>
      </c>
      <c r="PZ1261" s="23">
        <f t="shared" si="2908"/>
        <v>2.1800000000000002</v>
      </c>
      <c r="QA1261" s="23">
        <f t="shared" si="2909"/>
        <v>2.1800000000000002</v>
      </c>
      <c r="QB1261" s="23">
        <f t="shared" si="2910"/>
        <v>0</v>
      </c>
      <c r="QC1261" s="23">
        <f t="shared" si="2911"/>
        <v>0</v>
      </c>
      <c r="QD1261" s="23">
        <f t="shared" si="2912"/>
        <v>0</v>
      </c>
      <c r="QE1261" s="23">
        <f t="shared" si="2695"/>
        <v>0</v>
      </c>
      <c r="QF1261" s="23">
        <f t="shared" si="2695"/>
        <v>0</v>
      </c>
      <c r="QG1261" s="23">
        <f t="shared" si="2695"/>
        <v>0</v>
      </c>
      <c r="QH1261" s="23">
        <f t="shared" si="2696"/>
        <v>0</v>
      </c>
      <c r="QI1261" s="23">
        <f t="shared" si="2696"/>
        <v>0</v>
      </c>
      <c r="QJ1261" s="23">
        <f t="shared" si="2696"/>
        <v>0</v>
      </c>
      <c r="QK1261" s="28"/>
      <c r="QL1261" s="28"/>
      <c r="QM1261" s="28"/>
      <c r="QN1261" s="23">
        <f t="shared" si="2697"/>
        <v>0</v>
      </c>
      <c r="QO1261" s="23">
        <f t="shared" si="2698"/>
        <v>0</v>
      </c>
      <c r="QP1261" s="23">
        <f t="shared" si="2699"/>
        <v>0</v>
      </c>
      <c r="QQ1261" s="23">
        <f t="shared" si="2700"/>
        <v>0</v>
      </c>
      <c r="QR1261" s="23">
        <f t="shared" si="2701"/>
        <v>0</v>
      </c>
      <c r="QS1261" s="23">
        <f t="shared" si="2702"/>
        <v>0</v>
      </c>
      <c r="QT1261" s="23">
        <f t="shared" si="2913"/>
        <v>3.14</v>
      </c>
      <c r="QU1261" s="23">
        <f t="shared" si="2914"/>
        <v>3.23</v>
      </c>
      <c r="QV1261" s="23">
        <f t="shared" si="2915"/>
        <v>3.23</v>
      </c>
      <c r="QW1261" s="23">
        <f t="shared" si="2916"/>
        <v>0</v>
      </c>
      <c r="QX1261" s="23">
        <f t="shared" si="2917"/>
        <v>0</v>
      </c>
      <c r="QY1261" s="23">
        <f t="shared" si="2918"/>
        <v>0</v>
      </c>
      <c r="QZ1261" s="23">
        <f t="shared" si="2703"/>
        <v>0</v>
      </c>
      <c r="RA1261" s="23">
        <f t="shared" si="2703"/>
        <v>0</v>
      </c>
      <c r="RB1261" s="23">
        <f t="shared" si="2703"/>
        <v>0</v>
      </c>
      <c r="RC1261" s="23">
        <f t="shared" si="2704"/>
        <v>0</v>
      </c>
      <c r="RD1261" s="23">
        <f t="shared" si="2704"/>
        <v>0</v>
      </c>
      <c r="RE1261" s="23">
        <f t="shared" si="2704"/>
        <v>0</v>
      </c>
      <c r="RF1261" s="28"/>
      <c r="RG1261" s="28"/>
      <c r="RH1261" s="28"/>
      <c r="RI1261" s="23">
        <f t="shared" si="2705"/>
        <v>0</v>
      </c>
      <c r="RJ1261" s="23">
        <f t="shared" si="2706"/>
        <v>0</v>
      </c>
      <c r="RK1261" s="23">
        <f t="shared" si="2707"/>
        <v>0</v>
      </c>
      <c r="RL1261" s="23">
        <f t="shared" si="2708"/>
        <v>0</v>
      </c>
      <c r="RM1261" s="23">
        <f t="shared" si="2709"/>
        <v>0</v>
      </c>
      <c r="RN1261" s="23">
        <f t="shared" si="2710"/>
        <v>0</v>
      </c>
      <c r="RO1261" s="23">
        <f t="shared" si="2919"/>
        <v>4.6100000000000003</v>
      </c>
      <c r="RP1261" s="23">
        <f t="shared" si="2920"/>
        <v>4.76</v>
      </c>
      <c r="RQ1261" s="23">
        <f t="shared" si="2921"/>
        <v>4.76</v>
      </c>
      <c r="RR1261" s="23">
        <f t="shared" si="2922"/>
        <v>0</v>
      </c>
      <c r="RS1261" s="23">
        <f t="shared" si="2923"/>
        <v>0</v>
      </c>
      <c r="RT1261" s="23">
        <f t="shared" si="2924"/>
        <v>0</v>
      </c>
      <c r="RU1261" s="23">
        <f t="shared" si="2711"/>
        <v>0</v>
      </c>
      <c r="RV1261" s="23">
        <f t="shared" si="2711"/>
        <v>0</v>
      </c>
      <c r="RW1261" s="23">
        <f t="shared" si="2711"/>
        <v>0</v>
      </c>
      <c r="RX1261" s="23">
        <f t="shared" si="2712"/>
        <v>0</v>
      </c>
      <c r="RY1261" s="23">
        <f t="shared" si="2712"/>
        <v>0</v>
      </c>
      <c r="RZ1261" s="23">
        <f t="shared" si="2712"/>
        <v>0</v>
      </c>
      <c r="SA1261" s="28"/>
      <c r="SB1261" s="28"/>
      <c r="SC1261" s="28"/>
      <c r="SD1261" s="23">
        <f t="shared" si="2713"/>
        <v>0</v>
      </c>
      <c r="SE1261" s="23">
        <f t="shared" si="2714"/>
        <v>0</v>
      </c>
      <c r="SF1261" s="23">
        <f t="shared" si="2715"/>
        <v>0</v>
      </c>
      <c r="SG1261" s="23">
        <f t="shared" si="2716"/>
        <v>0</v>
      </c>
      <c r="SH1261" s="23">
        <f t="shared" si="2717"/>
        <v>0</v>
      </c>
      <c r="SI1261" s="23">
        <f t="shared" si="2718"/>
        <v>0</v>
      </c>
      <c r="SJ1261" s="23">
        <f t="shared" si="2925"/>
        <v>15.47</v>
      </c>
      <c r="SK1261" s="23">
        <f t="shared" si="2926"/>
        <v>15.98</v>
      </c>
      <c r="SL1261" s="23">
        <f t="shared" si="2927"/>
        <v>15.98</v>
      </c>
      <c r="SM1261" s="23">
        <f t="shared" si="2928"/>
        <v>0</v>
      </c>
      <c r="SN1261" s="23">
        <f t="shared" si="2929"/>
        <v>0</v>
      </c>
      <c r="SO1261" s="23">
        <f t="shared" si="2930"/>
        <v>0</v>
      </c>
      <c r="SP1261" s="23">
        <f t="shared" si="2719"/>
        <v>0</v>
      </c>
      <c r="SQ1261" s="23">
        <f t="shared" si="2719"/>
        <v>0</v>
      </c>
      <c r="SR1261" s="23">
        <f t="shared" si="2719"/>
        <v>0</v>
      </c>
      <c r="SS1261" s="23">
        <f t="shared" si="2720"/>
        <v>0</v>
      </c>
      <c r="ST1261" s="23">
        <f t="shared" si="2720"/>
        <v>0</v>
      </c>
      <c r="SU1261" s="23">
        <f t="shared" si="2720"/>
        <v>0</v>
      </c>
      <c r="SV1261" s="28"/>
      <c r="SW1261" s="28"/>
      <c r="SX1261" s="28"/>
      <c r="SY1261" s="23">
        <f t="shared" si="2721"/>
        <v>0</v>
      </c>
      <c r="SZ1261" s="23">
        <f t="shared" si="2722"/>
        <v>0</v>
      </c>
      <c r="TA1261" s="23">
        <f t="shared" si="2723"/>
        <v>0</v>
      </c>
      <c r="TB1261" s="23">
        <f t="shared" si="2724"/>
        <v>0</v>
      </c>
      <c r="TC1261" s="23">
        <f t="shared" si="2725"/>
        <v>0</v>
      </c>
      <c r="TD1261" s="23">
        <f t="shared" si="2726"/>
        <v>0</v>
      </c>
      <c r="TE1261" s="23">
        <f t="shared" si="2931"/>
        <v>3.34</v>
      </c>
      <c r="TF1261" s="23">
        <f t="shared" si="2932"/>
        <v>3.45</v>
      </c>
      <c r="TG1261" s="23">
        <f t="shared" si="2933"/>
        <v>3.45</v>
      </c>
      <c r="TH1261" s="23">
        <f t="shared" si="2934"/>
        <v>0</v>
      </c>
      <c r="TI1261" s="23">
        <f t="shared" si="2935"/>
        <v>0</v>
      </c>
      <c r="TJ1261" s="23">
        <f t="shared" si="2936"/>
        <v>0</v>
      </c>
      <c r="TK1261" s="23">
        <f t="shared" si="2727"/>
        <v>0</v>
      </c>
      <c r="TL1261" s="23">
        <f t="shared" si="2727"/>
        <v>0</v>
      </c>
      <c r="TM1261" s="23">
        <f t="shared" si="2727"/>
        <v>0</v>
      </c>
      <c r="TN1261" s="23">
        <f t="shared" si="2728"/>
        <v>0</v>
      </c>
      <c r="TO1261" s="23">
        <f t="shared" si="2728"/>
        <v>0</v>
      </c>
      <c r="TP1261" s="23">
        <f t="shared" si="2728"/>
        <v>0</v>
      </c>
      <c r="TQ1261" s="28"/>
      <c r="TR1261" s="28"/>
      <c r="TS1261" s="28"/>
      <c r="TT1261" s="23">
        <f t="shared" si="2729"/>
        <v>0</v>
      </c>
      <c r="TU1261" s="23">
        <f t="shared" si="2730"/>
        <v>0</v>
      </c>
      <c r="TV1261" s="23">
        <f t="shared" si="2731"/>
        <v>0</v>
      </c>
      <c r="TW1261" s="23">
        <f t="shared" si="2732"/>
        <v>0</v>
      </c>
      <c r="TX1261" s="23">
        <f t="shared" si="2733"/>
        <v>0</v>
      </c>
      <c r="TY1261" s="23">
        <f t="shared" si="2734"/>
        <v>0</v>
      </c>
      <c r="TZ1261" s="23">
        <f t="shared" si="2937"/>
        <v>3.03</v>
      </c>
      <c r="UA1261" s="23">
        <f t="shared" si="2938"/>
        <v>3.12</v>
      </c>
      <c r="UB1261" s="23">
        <f t="shared" si="2939"/>
        <v>3.12</v>
      </c>
      <c r="UC1261" s="23">
        <f t="shared" si="2940"/>
        <v>0</v>
      </c>
      <c r="UD1261" s="23">
        <f t="shared" si="2941"/>
        <v>0</v>
      </c>
      <c r="UE1261" s="23">
        <f t="shared" si="2942"/>
        <v>0</v>
      </c>
      <c r="UF1261" s="23">
        <f t="shared" si="2735"/>
        <v>0</v>
      </c>
      <c r="UG1261" s="23">
        <f t="shared" si="2735"/>
        <v>0</v>
      </c>
      <c r="UH1261" s="23">
        <f t="shared" si="2735"/>
        <v>0</v>
      </c>
      <c r="UI1261" s="23">
        <f t="shared" si="2736"/>
        <v>0</v>
      </c>
      <c r="UJ1261" s="23">
        <f t="shared" si="2736"/>
        <v>0</v>
      </c>
      <c r="UK1261" s="23">
        <f t="shared" si="2736"/>
        <v>0</v>
      </c>
      <c r="UL1261" s="28">
        <v>544</v>
      </c>
      <c r="UM1261" s="28">
        <v>544</v>
      </c>
      <c r="UN1261" s="28">
        <v>544</v>
      </c>
      <c r="UO1261" s="23">
        <f t="shared" si="2737"/>
        <v>2393.6</v>
      </c>
      <c r="UP1261" s="23">
        <f t="shared" si="2738"/>
        <v>2469.7600000000002</v>
      </c>
      <c r="UQ1261" s="23">
        <f t="shared" si="2739"/>
        <v>2469.7600000000002</v>
      </c>
      <c r="UR1261" s="23">
        <f t="shared" si="2740"/>
        <v>0</v>
      </c>
      <c r="US1261" s="23">
        <f t="shared" si="2741"/>
        <v>0</v>
      </c>
      <c r="UT1261" s="23">
        <f t="shared" si="2742"/>
        <v>0</v>
      </c>
      <c r="UU1261" s="23">
        <f t="shared" si="2943"/>
        <v>2.88</v>
      </c>
      <c r="UV1261" s="23">
        <f t="shared" si="2944"/>
        <v>2.99</v>
      </c>
      <c r="UW1261" s="23">
        <f t="shared" si="2945"/>
        <v>2.99</v>
      </c>
      <c r="UX1261" s="23">
        <f t="shared" si="2946"/>
        <v>0</v>
      </c>
      <c r="UY1261" s="23">
        <f t="shared" si="2947"/>
        <v>0</v>
      </c>
      <c r="UZ1261" s="23">
        <f t="shared" si="2948"/>
        <v>0</v>
      </c>
      <c r="VA1261" s="23">
        <f t="shared" si="2743"/>
        <v>1566.72</v>
      </c>
      <c r="VB1261" s="23">
        <f t="shared" si="2743"/>
        <v>1626.56</v>
      </c>
      <c r="VC1261" s="23">
        <f t="shared" si="2743"/>
        <v>1626.56</v>
      </c>
      <c r="VD1261" s="23">
        <f t="shared" si="2744"/>
        <v>0</v>
      </c>
      <c r="VE1261" s="23">
        <f t="shared" si="2744"/>
        <v>0</v>
      </c>
      <c r="VF1261" s="23">
        <f t="shared" si="2744"/>
        <v>0</v>
      </c>
      <c r="VG1261" s="28"/>
      <c r="VH1261" s="28"/>
      <c r="VI1261" s="28"/>
      <c r="VJ1261" s="23">
        <f t="shared" si="2745"/>
        <v>0</v>
      </c>
      <c r="VK1261" s="23">
        <f t="shared" si="2746"/>
        <v>0</v>
      </c>
      <c r="VL1261" s="23">
        <f t="shared" si="2747"/>
        <v>0</v>
      </c>
      <c r="VM1261" s="23">
        <f t="shared" si="2748"/>
        <v>0</v>
      </c>
      <c r="VN1261" s="23">
        <f t="shared" si="2749"/>
        <v>0</v>
      </c>
      <c r="VO1261" s="23">
        <f t="shared" si="2750"/>
        <v>0</v>
      </c>
      <c r="VP1261" s="23">
        <f t="shared" si="2949"/>
        <v>3.25</v>
      </c>
      <c r="VQ1261" s="23">
        <f t="shared" si="2950"/>
        <v>3.35</v>
      </c>
      <c r="VR1261" s="23">
        <f t="shared" si="2951"/>
        <v>3.35</v>
      </c>
      <c r="VS1261" s="23">
        <f t="shared" si="2952"/>
        <v>0</v>
      </c>
      <c r="VT1261" s="23">
        <f t="shared" si="2953"/>
        <v>0</v>
      </c>
      <c r="VU1261" s="23">
        <f t="shared" si="2954"/>
        <v>0</v>
      </c>
      <c r="VV1261" s="23">
        <f t="shared" si="2751"/>
        <v>0</v>
      </c>
      <c r="VW1261" s="23">
        <f t="shared" si="2751"/>
        <v>0</v>
      </c>
      <c r="VX1261" s="23">
        <f t="shared" si="2751"/>
        <v>0</v>
      </c>
      <c r="VY1261" s="23">
        <f t="shared" si="2752"/>
        <v>0</v>
      </c>
      <c r="VZ1261" s="23">
        <f t="shared" si="2752"/>
        <v>0</v>
      </c>
      <c r="WA1261" s="23">
        <f t="shared" si="2752"/>
        <v>0</v>
      </c>
      <c r="WB1261" s="28"/>
      <c r="WC1261" s="28"/>
      <c r="WD1261" s="28"/>
      <c r="WE1261" s="23">
        <f t="shared" si="2753"/>
        <v>0</v>
      </c>
      <c r="WF1261" s="23">
        <f t="shared" si="2754"/>
        <v>0</v>
      </c>
      <c r="WG1261" s="23">
        <f t="shared" si="2755"/>
        <v>0</v>
      </c>
      <c r="WH1261" s="23">
        <f t="shared" si="2756"/>
        <v>0</v>
      </c>
      <c r="WI1261" s="23">
        <f t="shared" si="2757"/>
        <v>0</v>
      </c>
      <c r="WJ1261" s="23">
        <f t="shared" si="2758"/>
        <v>0</v>
      </c>
      <c r="WK1261" s="23">
        <f t="shared" si="2955"/>
        <v>0</v>
      </c>
      <c r="WL1261" s="23">
        <f t="shared" si="2956"/>
        <v>0</v>
      </c>
      <c r="WM1261" s="23">
        <f t="shared" si="2957"/>
        <v>0</v>
      </c>
      <c r="WN1261" s="23">
        <f t="shared" si="2958"/>
        <v>0</v>
      </c>
      <c r="WO1261" s="23">
        <f t="shared" si="2959"/>
        <v>0</v>
      </c>
      <c r="WP1261" s="23">
        <f t="shared" si="2960"/>
        <v>0</v>
      </c>
      <c r="WQ1261" s="23">
        <f t="shared" si="2759"/>
        <v>0</v>
      </c>
      <c r="WR1261" s="23">
        <f t="shared" si="2759"/>
        <v>0</v>
      </c>
      <c r="WS1261" s="23">
        <f t="shared" si="2759"/>
        <v>0</v>
      </c>
      <c r="WT1261" s="23">
        <f t="shared" si="2760"/>
        <v>0</v>
      </c>
      <c r="WU1261" s="23">
        <f t="shared" si="2760"/>
        <v>0</v>
      </c>
      <c r="WV1261" s="23">
        <f t="shared" si="2760"/>
        <v>0</v>
      </c>
      <c r="WW1261" s="28"/>
      <c r="WX1261" s="28"/>
      <c r="WY1261" s="28"/>
      <c r="WZ1261" s="23">
        <f t="shared" si="2761"/>
        <v>0</v>
      </c>
      <c r="XA1261" s="23">
        <f t="shared" si="2762"/>
        <v>0</v>
      </c>
      <c r="XB1261" s="23">
        <f t="shared" si="2763"/>
        <v>0</v>
      </c>
      <c r="XC1261" s="23">
        <f t="shared" si="2764"/>
        <v>0</v>
      </c>
      <c r="XD1261" s="23">
        <f t="shared" si="2765"/>
        <v>0</v>
      </c>
      <c r="XE1261" s="23">
        <f t="shared" si="2766"/>
        <v>0</v>
      </c>
      <c r="XF1261" s="23">
        <f t="shared" si="2961"/>
        <v>0</v>
      </c>
      <c r="XG1261" s="23">
        <f t="shared" si="2962"/>
        <v>0</v>
      </c>
      <c r="XH1261" s="23">
        <f t="shared" si="2963"/>
        <v>0</v>
      </c>
      <c r="XI1261" s="23">
        <f t="shared" si="2964"/>
        <v>0</v>
      </c>
      <c r="XJ1261" s="23">
        <f t="shared" si="2965"/>
        <v>0</v>
      </c>
      <c r="XK1261" s="23">
        <f t="shared" si="2966"/>
        <v>0</v>
      </c>
      <c r="XL1261" s="23">
        <f t="shared" si="2767"/>
        <v>0</v>
      </c>
      <c r="XM1261" s="23">
        <f t="shared" si="2767"/>
        <v>0</v>
      </c>
      <c r="XN1261" s="23">
        <f t="shared" si="2767"/>
        <v>0</v>
      </c>
      <c r="XO1261" s="23">
        <f t="shared" si="2768"/>
        <v>0</v>
      </c>
      <c r="XP1261" s="23">
        <f t="shared" si="2768"/>
        <v>0</v>
      </c>
      <c r="XQ1261" s="23">
        <f t="shared" si="2768"/>
        <v>0</v>
      </c>
      <c r="XR1261" s="28"/>
      <c r="XS1261" s="28"/>
      <c r="XT1261" s="28"/>
      <c r="XU1261" s="23">
        <f t="shared" si="2769"/>
        <v>0</v>
      </c>
      <c r="XV1261" s="23">
        <f t="shared" si="2770"/>
        <v>0</v>
      </c>
      <c r="XW1261" s="23">
        <f t="shared" si="2771"/>
        <v>0</v>
      </c>
      <c r="XX1261" s="23">
        <f t="shared" si="2772"/>
        <v>0</v>
      </c>
      <c r="XY1261" s="23">
        <f t="shared" si="2773"/>
        <v>0</v>
      </c>
      <c r="XZ1261" s="23">
        <f t="shared" si="2774"/>
        <v>0</v>
      </c>
      <c r="YA1261" s="23">
        <f t="shared" si="2967"/>
        <v>0</v>
      </c>
      <c r="YB1261" s="23">
        <f t="shared" si="2968"/>
        <v>0</v>
      </c>
      <c r="YC1261" s="23">
        <f t="shared" si="2969"/>
        <v>0</v>
      </c>
      <c r="YD1261" s="23">
        <f t="shared" si="2970"/>
        <v>0</v>
      </c>
      <c r="YE1261" s="23">
        <f t="shared" si="2971"/>
        <v>0</v>
      </c>
      <c r="YF1261" s="23">
        <f t="shared" si="2972"/>
        <v>0</v>
      </c>
      <c r="YG1261" s="23">
        <f t="shared" si="2775"/>
        <v>0</v>
      </c>
      <c r="YH1261" s="23">
        <f t="shared" si="2775"/>
        <v>0</v>
      </c>
      <c r="YI1261" s="23">
        <f t="shared" si="2775"/>
        <v>0</v>
      </c>
      <c r="YJ1261" s="23">
        <f t="shared" si="2776"/>
        <v>0</v>
      </c>
      <c r="YK1261" s="23">
        <f t="shared" si="2776"/>
        <v>0</v>
      </c>
      <c r="YL1261" s="23">
        <f t="shared" si="2776"/>
        <v>0</v>
      </c>
      <c r="YM1261" s="57">
        <f t="shared" si="2777"/>
        <v>66694</v>
      </c>
      <c r="YN1261" s="57">
        <f t="shared" si="2777"/>
        <v>66694</v>
      </c>
      <c r="YO1261" s="57">
        <f t="shared" si="2777"/>
        <v>66694</v>
      </c>
      <c r="YP1261" s="23">
        <f t="shared" si="2778"/>
        <v>293453.59999999998</v>
      </c>
      <c r="YQ1261" s="23">
        <f t="shared" si="2779"/>
        <v>302790.76</v>
      </c>
      <c r="YR1261" s="23">
        <f t="shared" si="2780"/>
        <v>302790.76</v>
      </c>
      <c r="YS1261" s="23">
        <f t="shared" si="2781"/>
        <v>0</v>
      </c>
      <c r="YT1261" s="23">
        <f t="shared" si="2782"/>
        <v>0</v>
      </c>
      <c r="YU1261" s="23">
        <f t="shared" si="2783"/>
        <v>0</v>
      </c>
      <c r="YV1261" s="23">
        <f t="shared" si="2973"/>
        <v>4.4000000000000004</v>
      </c>
      <c r="YW1261" s="23">
        <f t="shared" si="2974"/>
        <v>4.54</v>
      </c>
      <c r="YX1261" s="23">
        <f t="shared" si="2975"/>
        <v>4.54</v>
      </c>
      <c r="YY1261" s="23">
        <f t="shared" si="2976"/>
        <v>0</v>
      </c>
      <c r="YZ1261" s="23">
        <f t="shared" si="2977"/>
        <v>0</v>
      </c>
      <c r="ZA1261" s="23">
        <f t="shared" si="2978"/>
        <v>0</v>
      </c>
      <c r="ZB1261" s="23">
        <f t="shared" si="2784"/>
        <v>293453.59999999998</v>
      </c>
      <c r="ZC1261" s="23">
        <f t="shared" si="2784"/>
        <v>302790.76</v>
      </c>
      <c r="ZD1261" s="23">
        <f t="shared" si="2784"/>
        <v>302790.76</v>
      </c>
      <c r="ZE1261" s="23">
        <f t="shared" si="2785"/>
        <v>0</v>
      </c>
      <c r="ZF1261" s="23">
        <f t="shared" si="2785"/>
        <v>0</v>
      </c>
      <c r="ZG1261" s="23">
        <f t="shared" si="2785"/>
        <v>0</v>
      </c>
    </row>
    <row r="1262" spans="1:683" ht="24">
      <c r="A1262" s="8" t="s">
        <v>113</v>
      </c>
      <c r="B1262" s="85" t="s">
        <v>166</v>
      </c>
      <c r="C1262" s="5"/>
      <c r="D1262" s="116"/>
      <c r="E1262" s="74"/>
      <c r="F1262" s="36">
        <f t="shared" si="2979"/>
        <v>2.12</v>
      </c>
      <c r="G1262" s="36">
        <f t="shared" si="2979"/>
        <v>2.1800000000000002</v>
      </c>
      <c r="H1262" s="36">
        <f t="shared" si="2979"/>
        <v>2.1800000000000002</v>
      </c>
      <c r="I1262" s="23"/>
      <c r="J1262" s="23"/>
      <c r="K1262" s="23"/>
      <c r="L1262" s="28">
        <v>10500</v>
      </c>
      <c r="M1262" s="28">
        <v>10500</v>
      </c>
      <c r="N1262" s="28">
        <v>10500</v>
      </c>
      <c r="O1262" s="23">
        <f t="shared" si="2529"/>
        <v>22260</v>
      </c>
      <c r="P1262" s="23">
        <f t="shared" si="2530"/>
        <v>22890</v>
      </c>
      <c r="Q1262" s="23">
        <f t="shared" si="2531"/>
        <v>22890</v>
      </c>
      <c r="R1262" s="23">
        <f t="shared" si="2532"/>
        <v>0</v>
      </c>
      <c r="S1262" s="23">
        <f t="shared" si="2533"/>
        <v>0</v>
      </c>
      <c r="T1262" s="23">
        <f t="shared" si="2534"/>
        <v>0</v>
      </c>
      <c r="U1262" s="23">
        <f t="shared" si="2787"/>
        <v>5.18</v>
      </c>
      <c r="V1262" s="23">
        <f t="shared" si="2788"/>
        <v>5.33</v>
      </c>
      <c r="W1262" s="23">
        <f t="shared" si="2789"/>
        <v>5.33</v>
      </c>
      <c r="X1262" s="23">
        <f t="shared" si="2790"/>
        <v>0</v>
      </c>
      <c r="Y1262" s="23">
        <f t="shared" si="2791"/>
        <v>0</v>
      </c>
      <c r="Z1262" s="23">
        <f t="shared" si="2792"/>
        <v>0</v>
      </c>
      <c r="AA1262" s="23">
        <f t="shared" si="2535"/>
        <v>54390</v>
      </c>
      <c r="AB1262" s="23">
        <f t="shared" si="2535"/>
        <v>55965</v>
      </c>
      <c r="AC1262" s="23">
        <f t="shared" si="2535"/>
        <v>55965</v>
      </c>
      <c r="AD1262" s="23">
        <f t="shared" si="2536"/>
        <v>0</v>
      </c>
      <c r="AE1262" s="23">
        <f t="shared" si="2536"/>
        <v>0</v>
      </c>
      <c r="AF1262" s="23">
        <f t="shared" si="2536"/>
        <v>0</v>
      </c>
      <c r="AG1262" s="28"/>
      <c r="AH1262" s="28"/>
      <c r="AI1262" s="28"/>
      <c r="AJ1262" s="23">
        <f t="shared" si="2537"/>
        <v>0</v>
      </c>
      <c r="AK1262" s="23">
        <f t="shared" si="2538"/>
        <v>0</v>
      </c>
      <c r="AL1262" s="23">
        <f t="shared" si="2539"/>
        <v>0</v>
      </c>
      <c r="AM1262" s="23">
        <f t="shared" si="2540"/>
        <v>0</v>
      </c>
      <c r="AN1262" s="23">
        <f t="shared" si="2541"/>
        <v>0</v>
      </c>
      <c r="AO1262" s="23">
        <f t="shared" si="2542"/>
        <v>0</v>
      </c>
      <c r="AP1262" s="23">
        <f t="shared" si="2793"/>
        <v>1.1499999999999999</v>
      </c>
      <c r="AQ1262" s="23">
        <f t="shared" si="2794"/>
        <v>1.19</v>
      </c>
      <c r="AR1262" s="23">
        <f t="shared" si="2795"/>
        <v>1.19</v>
      </c>
      <c r="AS1262" s="23">
        <f t="shared" si="2796"/>
        <v>0</v>
      </c>
      <c r="AT1262" s="23">
        <f t="shared" si="2797"/>
        <v>0</v>
      </c>
      <c r="AU1262" s="23">
        <f t="shared" si="2798"/>
        <v>0</v>
      </c>
      <c r="AV1262" s="23">
        <f t="shared" si="2543"/>
        <v>0</v>
      </c>
      <c r="AW1262" s="23">
        <f t="shared" si="2543"/>
        <v>0</v>
      </c>
      <c r="AX1262" s="23">
        <f t="shared" si="2543"/>
        <v>0</v>
      </c>
      <c r="AY1262" s="23">
        <f t="shared" si="2544"/>
        <v>0</v>
      </c>
      <c r="AZ1262" s="23">
        <f t="shared" si="2544"/>
        <v>0</v>
      </c>
      <c r="BA1262" s="23">
        <f t="shared" si="2544"/>
        <v>0</v>
      </c>
      <c r="BB1262" s="28"/>
      <c r="BC1262" s="28"/>
      <c r="BD1262" s="28"/>
      <c r="BE1262" s="23">
        <f t="shared" si="2545"/>
        <v>0</v>
      </c>
      <c r="BF1262" s="23">
        <f t="shared" si="2546"/>
        <v>0</v>
      </c>
      <c r="BG1262" s="23">
        <f t="shared" si="2547"/>
        <v>0</v>
      </c>
      <c r="BH1262" s="23">
        <f t="shared" si="2548"/>
        <v>0</v>
      </c>
      <c r="BI1262" s="23">
        <f t="shared" si="2549"/>
        <v>0</v>
      </c>
      <c r="BJ1262" s="23">
        <f t="shared" si="2550"/>
        <v>0</v>
      </c>
      <c r="BK1262" s="23">
        <f t="shared" si="2799"/>
        <v>2.6</v>
      </c>
      <c r="BL1262" s="23">
        <f t="shared" si="2800"/>
        <v>2.67</v>
      </c>
      <c r="BM1262" s="23">
        <f t="shared" si="2801"/>
        <v>2.67</v>
      </c>
      <c r="BN1262" s="23">
        <f t="shared" si="2802"/>
        <v>0</v>
      </c>
      <c r="BO1262" s="23">
        <f t="shared" si="2803"/>
        <v>0</v>
      </c>
      <c r="BP1262" s="23">
        <f t="shared" si="2804"/>
        <v>0</v>
      </c>
      <c r="BQ1262" s="23">
        <f t="shared" si="2551"/>
        <v>0</v>
      </c>
      <c r="BR1262" s="23">
        <f t="shared" si="2551"/>
        <v>0</v>
      </c>
      <c r="BS1262" s="23">
        <f t="shared" si="2551"/>
        <v>0</v>
      </c>
      <c r="BT1262" s="23">
        <f t="shared" si="2552"/>
        <v>0</v>
      </c>
      <c r="BU1262" s="23">
        <f t="shared" si="2552"/>
        <v>0</v>
      </c>
      <c r="BV1262" s="23">
        <f t="shared" si="2552"/>
        <v>0</v>
      </c>
      <c r="BW1262" s="107"/>
      <c r="BX1262" s="107"/>
      <c r="BY1262" s="107"/>
      <c r="BZ1262" s="23">
        <f t="shared" si="2553"/>
        <v>0</v>
      </c>
      <c r="CA1262" s="23">
        <f t="shared" si="2554"/>
        <v>0</v>
      </c>
      <c r="CB1262" s="23">
        <f t="shared" si="2555"/>
        <v>0</v>
      </c>
      <c r="CC1262" s="23">
        <f t="shared" si="2556"/>
        <v>0</v>
      </c>
      <c r="CD1262" s="23">
        <f t="shared" si="2557"/>
        <v>0</v>
      </c>
      <c r="CE1262" s="23">
        <f t="shared" si="2558"/>
        <v>0</v>
      </c>
      <c r="CF1262" s="23">
        <f t="shared" si="2805"/>
        <v>6.79</v>
      </c>
      <c r="CG1262" s="23">
        <f t="shared" si="2806"/>
        <v>6.98</v>
      </c>
      <c r="CH1262" s="23">
        <f t="shared" si="2807"/>
        <v>6.98</v>
      </c>
      <c r="CI1262" s="23">
        <f t="shared" si="2808"/>
        <v>0</v>
      </c>
      <c r="CJ1262" s="23">
        <f t="shared" si="2809"/>
        <v>0</v>
      </c>
      <c r="CK1262" s="23">
        <f t="shared" si="2810"/>
        <v>0</v>
      </c>
      <c r="CL1262" s="23">
        <f t="shared" si="2559"/>
        <v>0</v>
      </c>
      <c r="CM1262" s="23">
        <f t="shared" si="2559"/>
        <v>0</v>
      </c>
      <c r="CN1262" s="23">
        <f t="shared" si="2559"/>
        <v>0</v>
      </c>
      <c r="CO1262" s="23">
        <f t="shared" si="2560"/>
        <v>0</v>
      </c>
      <c r="CP1262" s="23">
        <f t="shared" si="2560"/>
        <v>0</v>
      </c>
      <c r="CQ1262" s="23">
        <f t="shared" si="2560"/>
        <v>0</v>
      </c>
      <c r="CR1262" s="28">
        <v>26250</v>
      </c>
      <c r="CS1262" s="28">
        <v>26250</v>
      </c>
      <c r="CT1262" s="28">
        <v>26250</v>
      </c>
      <c r="CU1262" s="23">
        <f t="shared" si="2561"/>
        <v>55650</v>
      </c>
      <c r="CV1262" s="23">
        <f t="shared" si="2562"/>
        <v>57225</v>
      </c>
      <c r="CW1262" s="23">
        <f t="shared" si="2563"/>
        <v>57225</v>
      </c>
      <c r="CX1262" s="23">
        <f t="shared" si="2564"/>
        <v>0</v>
      </c>
      <c r="CY1262" s="23">
        <f t="shared" si="2565"/>
        <v>0</v>
      </c>
      <c r="CZ1262" s="23">
        <f t="shared" si="2566"/>
        <v>0</v>
      </c>
      <c r="DA1262" s="23">
        <f t="shared" si="2811"/>
        <v>2.29</v>
      </c>
      <c r="DB1262" s="23">
        <f t="shared" si="2812"/>
        <v>2.35</v>
      </c>
      <c r="DC1262" s="23">
        <f t="shared" si="2813"/>
        <v>2.35</v>
      </c>
      <c r="DD1262" s="23">
        <f t="shared" si="2814"/>
        <v>0</v>
      </c>
      <c r="DE1262" s="23">
        <f t="shared" si="2815"/>
        <v>0</v>
      </c>
      <c r="DF1262" s="23">
        <f t="shared" si="2816"/>
        <v>0</v>
      </c>
      <c r="DG1262" s="23">
        <f t="shared" si="2567"/>
        <v>60112.5</v>
      </c>
      <c r="DH1262" s="23">
        <f t="shared" si="2567"/>
        <v>61687.5</v>
      </c>
      <c r="DI1262" s="23">
        <f t="shared" si="2567"/>
        <v>61687.5</v>
      </c>
      <c r="DJ1262" s="23">
        <f t="shared" si="2568"/>
        <v>0</v>
      </c>
      <c r="DK1262" s="23">
        <f t="shared" si="2568"/>
        <v>0</v>
      </c>
      <c r="DL1262" s="23">
        <f t="shared" si="2568"/>
        <v>0</v>
      </c>
      <c r="DM1262" s="28"/>
      <c r="DN1262" s="28"/>
      <c r="DO1262" s="28"/>
      <c r="DP1262" s="23">
        <f t="shared" si="2569"/>
        <v>0</v>
      </c>
      <c r="DQ1262" s="23">
        <f t="shared" si="2570"/>
        <v>0</v>
      </c>
      <c r="DR1262" s="23">
        <f t="shared" si="2571"/>
        <v>0</v>
      </c>
      <c r="DS1262" s="23">
        <f t="shared" si="2572"/>
        <v>0</v>
      </c>
      <c r="DT1262" s="23">
        <f t="shared" si="2573"/>
        <v>0</v>
      </c>
      <c r="DU1262" s="23">
        <f t="shared" si="2574"/>
        <v>0</v>
      </c>
      <c r="DV1262" s="23">
        <f t="shared" si="2817"/>
        <v>0</v>
      </c>
      <c r="DW1262" s="23">
        <f t="shared" si="2818"/>
        <v>0</v>
      </c>
      <c r="DX1262" s="23">
        <f t="shared" si="2819"/>
        <v>0</v>
      </c>
      <c r="DY1262" s="23">
        <f t="shared" si="2820"/>
        <v>0</v>
      </c>
      <c r="DZ1262" s="23">
        <f t="shared" si="2821"/>
        <v>0</v>
      </c>
      <c r="EA1262" s="23">
        <f t="shared" si="2822"/>
        <v>0</v>
      </c>
      <c r="EB1262" s="23">
        <f t="shared" si="2575"/>
        <v>0</v>
      </c>
      <c r="EC1262" s="23">
        <f t="shared" si="2575"/>
        <v>0</v>
      </c>
      <c r="ED1262" s="23">
        <f t="shared" si="2575"/>
        <v>0</v>
      </c>
      <c r="EE1262" s="23">
        <f t="shared" si="2576"/>
        <v>0</v>
      </c>
      <c r="EF1262" s="23">
        <f t="shared" si="2576"/>
        <v>0</v>
      </c>
      <c r="EG1262" s="23">
        <f t="shared" si="2576"/>
        <v>0</v>
      </c>
      <c r="EH1262" s="28"/>
      <c r="EI1262" s="28"/>
      <c r="EJ1262" s="28"/>
      <c r="EK1262" s="23">
        <f t="shared" si="2577"/>
        <v>0</v>
      </c>
      <c r="EL1262" s="23">
        <f t="shared" si="2578"/>
        <v>0</v>
      </c>
      <c r="EM1262" s="23">
        <f t="shared" si="2579"/>
        <v>0</v>
      </c>
      <c r="EN1262" s="23">
        <f t="shared" si="2580"/>
        <v>0</v>
      </c>
      <c r="EO1262" s="23">
        <f t="shared" si="2581"/>
        <v>0</v>
      </c>
      <c r="EP1262" s="23">
        <f t="shared" si="2582"/>
        <v>0</v>
      </c>
      <c r="EQ1262" s="23">
        <f t="shared" si="2823"/>
        <v>0</v>
      </c>
      <c r="ER1262" s="23">
        <f t="shared" si="2824"/>
        <v>0</v>
      </c>
      <c r="ES1262" s="23">
        <f t="shared" si="2825"/>
        <v>0</v>
      </c>
      <c r="ET1262" s="23">
        <f t="shared" si="2826"/>
        <v>0</v>
      </c>
      <c r="EU1262" s="23">
        <f t="shared" si="2827"/>
        <v>0</v>
      </c>
      <c r="EV1262" s="23">
        <f t="shared" si="2828"/>
        <v>0</v>
      </c>
      <c r="EW1262" s="23">
        <f t="shared" si="2583"/>
        <v>0</v>
      </c>
      <c r="EX1262" s="23">
        <f t="shared" si="2583"/>
        <v>0</v>
      </c>
      <c r="EY1262" s="23">
        <f t="shared" si="2583"/>
        <v>0</v>
      </c>
      <c r="EZ1262" s="23">
        <f t="shared" si="2584"/>
        <v>0</v>
      </c>
      <c r="FA1262" s="23">
        <f t="shared" si="2584"/>
        <v>0</v>
      </c>
      <c r="FB1262" s="23">
        <f t="shared" si="2584"/>
        <v>0</v>
      </c>
      <c r="FC1262" s="28">
        <v>61600</v>
      </c>
      <c r="FD1262" s="28">
        <v>61600</v>
      </c>
      <c r="FE1262" s="28">
        <v>61600</v>
      </c>
      <c r="FF1262" s="23">
        <f t="shared" si="2585"/>
        <v>130592</v>
      </c>
      <c r="FG1262" s="23">
        <f t="shared" si="2586"/>
        <v>134288</v>
      </c>
      <c r="FH1262" s="23">
        <f t="shared" si="2587"/>
        <v>134288</v>
      </c>
      <c r="FI1262" s="23">
        <f t="shared" si="2588"/>
        <v>0</v>
      </c>
      <c r="FJ1262" s="23">
        <f t="shared" si="2589"/>
        <v>0</v>
      </c>
      <c r="FK1262" s="23">
        <f t="shared" si="2590"/>
        <v>0</v>
      </c>
      <c r="FL1262" s="23">
        <f t="shared" si="2829"/>
        <v>2.15</v>
      </c>
      <c r="FM1262" s="23">
        <f t="shared" si="2830"/>
        <v>2.2200000000000002</v>
      </c>
      <c r="FN1262" s="23">
        <f t="shared" si="2831"/>
        <v>2.2200000000000002</v>
      </c>
      <c r="FO1262" s="23">
        <f t="shared" si="2832"/>
        <v>0</v>
      </c>
      <c r="FP1262" s="23">
        <f t="shared" si="2833"/>
        <v>0</v>
      </c>
      <c r="FQ1262" s="23">
        <f t="shared" si="2834"/>
        <v>0</v>
      </c>
      <c r="FR1262" s="23">
        <f t="shared" si="2591"/>
        <v>132440</v>
      </c>
      <c r="FS1262" s="23">
        <f t="shared" si="2591"/>
        <v>136752</v>
      </c>
      <c r="FT1262" s="23">
        <f t="shared" si="2591"/>
        <v>136752</v>
      </c>
      <c r="FU1262" s="23">
        <f t="shared" si="2592"/>
        <v>0</v>
      </c>
      <c r="FV1262" s="23">
        <f t="shared" si="2592"/>
        <v>0</v>
      </c>
      <c r="FW1262" s="23">
        <f t="shared" si="2592"/>
        <v>0</v>
      </c>
      <c r="FX1262" s="28">
        <v>12750</v>
      </c>
      <c r="FY1262" s="28">
        <v>12750</v>
      </c>
      <c r="FZ1262" s="28">
        <v>12750</v>
      </c>
      <c r="GA1262" s="23">
        <f t="shared" si="2593"/>
        <v>27030</v>
      </c>
      <c r="GB1262" s="23">
        <f t="shared" si="2594"/>
        <v>27795</v>
      </c>
      <c r="GC1262" s="23">
        <f t="shared" si="2595"/>
        <v>27795</v>
      </c>
      <c r="GD1262" s="23">
        <f t="shared" si="2596"/>
        <v>0</v>
      </c>
      <c r="GE1262" s="23">
        <f t="shared" si="2597"/>
        <v>0</v>
      </c>
      <c r="GF1262" s="23">
        <f t="shared" si="2598"/>
        <v>0</v>
      </c>
      <c r="GG1262" s="23">
        <f t="shared" si="2835"/>
        <v>5.14</v>
      </c>
      <c r="GH1262" s="23">
        <f t="shared" si="2836"/>
        <v>5.28</v>
      </c>
      <c r="GI1262" s="23">
        <f t="shared" si="2837"/>
        <v>5.28</v>
      </c>
      <c r="GJ1262" s="23">
        <f t="shared" si="2838"/>
        <v>0</v>
      </c>
      <c r="GK1262" s="23">
        <f t="shared" si="2839"/>
        <v>0</v>
      </c>
      <c r="GL1262" s="23">
        <f t="shared" si="2840"/>
        <v>0</v>
      </c>
      <c r="GM1262" s="23">
        <f t="shared" si="2599"/>
        <v>100000</v>
      </c>
      <c r="GN1262" s="23">
        <f t="shared" si="2599"/>
        <v>67320</v>
      </c>
      <c r="GO1262" s="23">
        <f t="shared" si="2599"/>
        <v>67320</v>
      </c>
      <c r="GP1262" s="23">
        <f t="shared" si="2600"/>
        <v>0</v>
      </c>
      <c r="GQ1262" s="23">
        <f t="shared" si="2600"/>
        <v>0</v>
      </c>
      <c r="GR1262" s="23">
        <f t="shared" si="2600"/>
        <v>0</v>
      </c>
      <c r="GS1262" s="28"/>
      <c r="GT1262" s="28"/>
      <c r="GU1262" s="28"/>
      <c r="GV1262" s="23">
        <f t="shared" si="2601"/>
        <v>0</v>
      </c>
      <c r="GW1262" s="23">
        <f t="shared" si="2602"/>
        <v>0</v>
      </c>
      <c r="GX1262" s="23">
        <f t="shared" si="2603"/>
        <v>0</v>
      </c>
      <c r="GY1262" s="23">
        <f t="shared" si="2604"/>
        <v>0</v>
      </c>
      <c r="GZ1262" s="23">
        <f t="shared" si="2605"/>
        <v>0</v>
      </c>
      <c r="HA1262" s="23">
        <f t="shared" si="2606"/>
        <v>0</v>
      </c>
      <c r="HB1262" s="23">
        <f t="shared" si="2841"/>
        <v>5.88</v>
      </c>
      <c r="HC1262" s="23">
        <f t="shared" si="2842"/>
        <v>6.05</v>
      </c>
      <c r="HD1262" s="23">
        <f t="shared" si="2843"/>
        <v>6.05</v>
      </c>
      <c r="HE1262" s="23">
        <f t="shared" si="2844"/>
        <v>0</v>
      </c>
      <c r="HF1262" s="23">
        <f t="shared" si="2845"/>
        <v>0</v>
      </c>
      <c r="HG1262" s="23">
        <f t="shared" si="2846"/>
        <v>0</v>
      </c>
      <c r="HH1262" s="23">
        <f t="shared" si="2607"/>
        <v>0</v>
      </c>
      <c r="HI1262" s="23">
        <f t="shared" si="2607"/>
        <v>0</v>
      </c>
      <c r="HJ1262" s="23">
        <f t="shared" si="2607"/>
        <v>0</v>
      </c>
      <c r="HK1262" s="23">
        <f t="shared" si="2608"/>
        <v>0</v>
      </c>
      <c r="HL1262" s="23">
        <f t="shared" si="2608"/>
        <v>0</v>
      </c>
      <c r="HM1262" s="23">
        <f t="shared" si="2608"/>
        <v>0</v>
      </c>
      <c r="HN1262" s="28"/>
      <c r="HO1262" s="28"/>
      <c r="HP1262" s="28"/>
      <c r="HQ1262" s="23">
        <f t="shared" si="2609"/>
        <v>0</v>
      </c>
      <c r="HR1262" s="23">
        <f t="shared" si="2610"/>
        <v>0</v>
      </c>
      <c r="HS1262" s="23">
        <f t="shared" si="2611"/>
        <v>0</v>
      </c>
      <c r="HT1262" s="23">
        <f t="shared" si="2612"/>
        <v>0</v>
      </c>
      <c r="HU1262" s="23">
        <f t="shared" si="2613"/>
        <v>0</v>
      </c>
      <c r="HV1262" s="23">
        <f t="shared" si="2614"/>
        <v>0</v>
      </c>
      <c r="HW1262" s="23">
        <f t="shared" si="2847"/>
        <v>0</v>
      </c>
      <c r="HX1262" s="23">
        <f t="shared" si="2848"/>
        <v>0</v>
      </c>
      <c r="HY1262" s="23">
        <f t="shared" si="2849"/>
        <v>0</v>
      </c>
      <c r="HZ1262" s="23">
        <f t="shared" si="2850"/>
        <v>0</v>
      </c>
      <c r="IA1262" s="23">
        <f t="shared" si="2851"/>
        <v>0</v>
      </c>
      <c r="IB1262" s="23">
        <f t="shared" si="2852"/>
        <v>0</v>
      </c>
      <c r="IC1262" s="23">
        <f t="shared" si="2615"/>
        <v>0</v>
      </c>
      <c r="ID1262" s="23">
        <f t="shared" si="2615"/>
        <v>0</v>
      </c>
      <c r="IE1262" s="23">
        <f t="shared" si="2615"/>
        <v>0</v>
      </c>
      <c r="IF1262" s="23">
        <f t="shared" si="2616"/>
        <v>0</v>
      </c>
      <c r="IG1262" s="23">
        <f t="shared" si="2616"/>
        <v>0</v>
      </c>
      <c r="IH1262" s="23">
        <f t="shared" si="2616"/>
        <v>0</v>
      </c>
      <c r="II1262" s="28"/>
      <c r="IJ1262" s="28"/>
      <c r="IK1262" s="28"/>
      <c r="IL1262" s="23">
        <f t="shared" si="2617"/>
        <v>0</v>
      </c>
      <c r="IM1262" s="23">
        <f t="shared" si="2618"/>
        <v>0</v>
      </c>
      <c r="IN1262" s="23">
        <f t="shared" si="2619"/>
        <v>0</v>
      </c>
      <c r="IO1262" s="23">
        <f t="shared" si="2620"/>
        <v>0</v>
      </c>
      <c r="IP1262" s="23">
        <f t="shared" si="2621"/>
        <v>0</v>
      </c>
      <c r="IQ1262" s="23">
        <f t="shared" si="2622"/>
        <v>0</v>
      </c>
      <c r="IR1262" s="23">
        <f t="shared" si="2853"/>
        <v>1.56</v>
      </c>
      <c r="IS1262" s="23">
        <f t="shared" si="2854"/>
        <v>1.61</v>
      </c>
      <c r="IT1262" s="23">
        <f t="shared" si="2855"/>
        <v>1.61</v>
      </c>
      <c r="IU1262" s="23">
        <f t="shared" si="2856"/>
        <v>0</v>
      </c>
      <c r="IV1262" s="23">
        <f t="shared" si="2857"/>
        <v>0</v>
      </c>
      <c r="IW1262" s="23">
        <f t="shared" si="2858"/>
        <v>0</v>
      </c>
      <c r="IX1262" s="23">
        <f t="shared" si="2623"/>
        <v>0</v>
      </c>
      <c r="IY1262" s="23">
        <f t="shared" si="2623"/>
        <v>0</v>
      </c>
      <c r="IZ1262" s="23">
        <f t="shared" si="2623"/>
        <v>0</v>
      </c>
      <c r="JA1262" s="23">
        <f t="shared" si="2624"/>
        <v>0</v>
      </c>
      <c r="JB1262" s="23">
        <f t="shared" si="2624"/>
        <v>0</v>
      </c>
      <c r="JC1262" s="23">
        <f t="shared" si="2624"/>
        <v>0</v>
      </c>
      <c r="JD1262" s="28">
        <v>2800</v>
      </c>
      <c r="JE1262" s="28">
        <v>2800</v>
      </c>
      <c r="JF1262" s="28">
        <v>2800</v>
      </c>
      <c r="JG1262" s="23">
        <f t="shared" si="2625"/>
        <v>5936</v>
      </c>
      <c r="JH1262" s="23">
        <f t="shared" si="2626"/>
        <v>6104</v>
      </c>
      <c r="JI1262" s="23">
        <f t="shared" si="2627"/>
        <v>6104</v>
      </c>
      <c r="JJ1262" s="23">
        <f t="shared" si="2628"/>
        <v>0</v>
      </c>
      <c r="JK1262" s="23">
        <f t="shared" si="2629"/>
        <v>0</v>
      </c>
      <c r="JL1262" s="23">
        <f t="shared" si="2630"/>
        <v>0</v>
      </c>
      <c r="JM1262" s="23">
        <f t="shared" si="2859"/>
        <v>7.18</v>
      </c>
      <c r="JN1262" s="23">
        <f t="shared" si="2860"/>
        <v>7.38</v>
      </c>
      <c r="JO1262" s="23">
        <f t="shared" si="2861"/>
        <v>7.38</v>
      </c>
      <c r="JP1262" s="23">
        <f t="shared" si="2862"/>
        <v>0</v>
      </c>
      <c r="JQ1262" s="23">
        <f t="shared" si="2863"/>
        <v>0</v>
      </c>
      <c r="JR1262" s="23">
        <f t="shared" si="2864"/>
        <v>0</v>
      </c>
      <c r="JS1262" s="23">
        <f t="shared" si="2631"/>
        <v>20104</v>
      </c>
      <c r="JT1262" s="23">
        <f t="shared" si="2631"/>
        <v>20664</v>
      </c>
      <c r="JU1262" s="23">
        <f t="shared" si="2631"/>
        <v>20664</v>
      </c>
      <c r="JV1262" s="23">
        <f t="shared" si="2632"/>
        <v>0</v>
      </c>
      <c r="JW1262" s="23">
        <f t="shared" si="2632"/>
        <v>0</v>
      </c>
      <c r="JX1262" s="23">
        <f t="shared" si="2632"/>
        <v>0</v>
      </c>
      <c r="JY1262" s="28"/>
      <c r="JZ1262" s="28"/>
      <c r="KA1262" s="28"/>
      <c r="KB1262" s="23">
        <f t="shared" si="2633"/>
        <v>0</v>
      </c>
      <c r="KC1262" s="23">
        <f t="shared" si="2634"/>
        <v>0</v>
      </c>
      <c r="KD1262" s="23">
        <f t="shared" si="2635"/>
        <v>0</v>
      </c>
      <c r="KE1262" s="23">
        <f t="shared" si="2636"/>
        <v>0</v>
      </c>
      <c r="KF1262" s="23">
        <f t="shared" si="2637"/>
        <v>0</v>
      </c>
      <c r="KG1262" s="23">
        <f t="shared" si="2638"/>
        <v>0</v>
      </c>
      <c r="KH1262" s="23">
        <f t="shared" si="2865"/>
        <v>11.33</v>
      </c>
      <c r="KI1262" s="23">
        <f t="shared" si="2866"/>
        <v>11.65</v>
      </c>
      <c r="KJ1262" s="23">
        <f t="shared" si="2867"/>
        <v>11.65</v>
      </c>
      <c r="KK1262" s="23">
        <f t="shared" si="2868"/>
        <v>0</v>
      </c>
      <c r="KL1262" s="23">
        <f t="shared" si="2869"/>
        <v>0</v>
      </c>
      <c r="KM1262" s="23">
        <f t="shared" si="2870"/>
        <v>0</v>
      </c>
      <c r="KN1262" s="23">
        <f t="shared" si="2639"/>
        <v>0</v>
      </c>
      <c r="KO1262" s="23">
        <f t="shared" si="2639"/>
        <v>0</v>
      </c>
      <c r="KP1262" s="23">
        <f t="shared" si="2639"/>
        <v>0</v>
      </c>
      <c r="KQ1262" s="23">
        <f t="shared" si="2640"/>
        <v>0</v>
      </c>
      <c r="KR1262" s="23">
        <f t="shared" si="2640"/>
        <v>0</v>
      </c>
      <c r="KS1262" s="23">
        <f t="shared" si="2640"/>
        <v>0</v>
      </c>
      <c r="KT1262" s="28"/>
      <c r="KU1262" s="28"/>
      <c r="KV1262" s="28"/>
      <c r="KW1262" s="23">
        <f t="shared" si="2641"/>
        <v>0</v>
      </c>
      <c r="KX1262" s="23">
        <f t="shared" si="2642"/>
        <v>0</v>
      </c>
      <c r="KY1262" s="23">
        <f t="shared" si="2643"/>
        <v>0</v>
      </c>
      <c r="KZ1262" s="23">
        <f t="shared" si="2644"/>
        <v>0</v>
      </c>
      <c r="LA1262" s="23">
        <f t="shared" si="2645"/>
        <v>0</v>
      </c>
      <c r="LB1262" s="23">
        <f t="shared" si="2646"/>
        <v>0</v>
      </c>
      <c r="LC1262" s="23">
        <f t="shared" si="2871"/>
        <v>0</v>
      </c>
      <c r="LD1262" s="23">
        <f t="shared" si="2872"/>
        <v>0</v>
      </c>
      <c r="LE1262" s="23">
        <f t="shared" si="2873"/>
        <v>0</v>
      </c>
      <c r="LF1262" s="23">
        <f t="shared" si="2874"/>
        <v>0</v>
      </c>
      <c r="LG1262" s="23">
        <f t="shared" si="2875"/>
        <v>0</v>
      </c>
      <c r="LH1262" s="23">
        <f t="shared" si="2876"/>
        <v>0</v>
      </c>
      <c r="LI1262" s="23">
        <f t="shared" si="2647"/>
        <v>0</v>
      </c>
      <c r="LJ1262" s="23">
        <f t="shared" si="2647"/>
        <v>0</v>
      </c>
      <c r="LK1262" s="23">
        <f t="shared" si="2647"/>
        <v>0</v>
      </c>
      <c r="LL1262" s="23">
        <f t="shared" si="2648"/>
        <v>0</v>
      </c>
      <c r="LM1262" s="23">
        <f t="shared" si="2648"/>
        <v>0</v>
      </c>
      <c r="LN1262" s="23">
        <f t="shared" si="2648"/>
        <v>0</v>
      </c>
      <c r="LO1262" s="28"/>
      <c r="LP1262" s="28"/>
      <c r="LQ1262" s="28"/>
      <c r="LR1262" s="23">
        <f t="shared" si="2649"/>
        <v>0</v>
      </c>
      <c r="LS1262" s="23">
        <f t="shared" si="2650"/>
        <v>0</v>
      </c>
      <c r="LT1262" s="23">
        <f t="shared" si="2651"/>
        <v>0</v>
      </c>
      <c r="LU1262" s="23">
        <f t="shared" si="2652"/>
        <v>0</v>
      </c>
      <c r="LV1262" s="23">
        <f t="shared" si="2653"/>
        <v>0</v>
      </c>
      <c r="LW1262" s="23">
        <f t="shared" si="2654"/>
        <v>0</v>
      </c>
      <c r="LX1262" s="23">
        <f t="shared" si="2877"/>
        <v>1.94</v>
      </c>
      <c r="LY1262" s="23">
        <f t="shared" si="2878"/>
        <v>2</v>
      </c>
      <c r="LZ1262" s="23">
        <f t="shared" si="2879"/>
        <v>2</v>
      </c>
      <c r="MA1262" s="23">
        <f t="shared" si="2880"/>
        <v>0</v>
      </c>
      <c r="MB1262" s="23">
        <f t="shared" si="2881"/>
        <v>0</v>
      </c>
      <c r="MC1262" s="23">
        <f t="shared" si="2882"/>
        <v>0</v>
      </c>
      <c r="MD1262" s="23">
        <f t="shared" si="2655"/>
        <v>0</v>
      </c>
      <c r="ME1262" s="23">
        <f t="shared" si="2655"/>
        <v>0</v>
      </c>
      <c r="MF1262" s="23">
        <f t="shared" si="2655"/>
        <v>0</v>
      </c>
      <c r="MG1262" s="23">
        <f t="shared" si="2656"/>
        <v>0</v>
      </c>
      <c r="MH1262" s="23">
        <f t="shared" si="2656"/>
        <v>0</v>
      </c>
      <c r="MI1262" s="23">
        <f t="shared" si="2656"/>
        <v>0</v>
      </c>
      <c r="MJ1262" s="28">
        <v>82688</v>
      </c>
      <c r="MK1262" s="28">
        <v>82688</v>
      </c>
      <c r="ML1262" s="28">
        <v>82688</v>
      </c>
      <c r="MM1262" s="23">
        <f t="shared" si="2657"/>
        <v>175298.56</v>
      </c>
      <c r="MN1262" s="23">
        <f t="shared" si="2658"/>
        <v>180259.84</v>
      </c>
      <c r="MO1262" s="23">
        <f t="shared" si="2659"/>
        <v>180259.84</v>
      </c>
      <c r="MP1262" s="23">
        <f t="shared" si="2660"/>
        <v>0</v>
      </c>
      <c r="MQ1262" s="23">
        <f t="shared" si="2661"/>
        <v>0</v>
      </c>
      <c r="MR1262" s="23">
        <f t="shared" si="2662"/>
        <v>0</v>
      </c>
      <c r="MS1262" s="23">
        <f t="shared" si="2883"/>
        <v>2.97</v>
      </c>
      <c r="MT1262" s="23">
        <f t="shared" si="2884"/>
        <v>3.07</v>
      </c>
      <c r="MU1262" s="23">
        <f t="shared" si="2885"/>
        <v>3.07</v>
      </c>
      <c r="MV1262" s="23">
        <f t="shared" si="2886"/>
        <v>0</v>
      </c>
      <c r="MW1262" s="23">
        <f t="shared" si="2887"/>
        <v>0</v>
      </c>
      <c r="MX1262" s="23">
        <f t="shared" si="2888"/>
        <v>0</v>
      </c>
      <c r="MY1262" s="23">
        <f t="shared" si="2663"/>
        <v>245583.35999999999</v>
      </c>
      <c r="MZ1262" s="23">
        <f t="shared" si="2663"/>
        <v>253852.16</v>
      </c>
      <c r="NA1262" s="23">
        <f t="shared" si="2663"/>
        <v>253852.16</v>
      </c>
      <c r="NB1262" s="23">
        <f t="shared" si="2664"/>
        <v>0</v>
      </c>
      <c r="NC1262" s="23">
        <f t="shared" si="2664"/>
        <v>0</v>
      </c>
      <c r="ND1262" s="23">
        <f t="shared" si="2664"/>
        <v>0</v>
      </c>
      <c r="NE1262" s="28"/>
      <c r="NF1262" s="28"/>
      <c r="NG1262" s="28"/>
      <c r="NH1262" s="23">
        <f t="shared" si="2665"/>
        <v>0</v>
      </c>
      <c r="NI1262" s="23">
        <f t="shared" si="2666"/>
        <v>0</v>
      </c>
      <c r="NJ1262" s="23">
        <f t="shared" si="2667"/>
        <v>0</v>
      </c>
      <c r="NK1262" s="23">
        <f t="shared" si="2668"/>
        <v>0</v>
      </c>
      <c r="NL1262" s="23">
        <f t="shared" si="2669"/>
        <v>0</v>
      </c>
      <c r="NM1262" s="23">
        <f t="shared" si="2670"/>
        <v>0</v>
      </c>
      <c r="NN1262" s="23">
        <f t="shared" si="2889"/>
        <v>0</v>
      </c>
      <c r="NO1262" s="23">
        <f t="shared" si="2890"/>
        <v>0</v>
      </c>
      <c r="NP1262" s="23">
        <f t="shared" si="2891"/>
        <v>0</v>
      </c>
      <c r="NQ1262" s="23">
        <f t="shared" si="2892"/>
        <v>0</v>
      </c>
      <c r="NR1262" s="23">
        <f t="shared" si="2893"/>
        <v>0</v>
      </c>
      <c r="NS1262" s="23">
        <f t="shared" si="2894"/>
        <v>0</v>
      </c>
      <c r="NT1262" s="23">
        <f t="shared" si="2671"/>
        <v>0</v>
      </c>
      <c r="NU1262" s="23">
        <f t="shared" si="2671"/>
        <v>0</v>
      </c>
      <c r="NV1262" s="23">
        <f t="shared" si="2671"/>
        <v>0</v>
      </c>
      <c r="NW1262" s="23">
        <f t="shared" si="2672"/>
        <v>0</v>
      </c>
      <c r="NX1262" s="23">
        <f t="shared" si="2672"/>
        <v>0</v>
      </c>
      <c r="NY1262" s="23">
        <f t="shared" si="2672"/>
        <v>0</v>
      </c>
      <c r="NZ1262" s="28">
        <v>1750</v>
      </c>
      <c r="OA1262" s="28">
        <v>1750</v>
      </c>
      <c r="OB1262" s="28">
        <v>1750</v>
      </c>
      <c r="OC1262" s="23">
        <f t="shared" si="2673"/>
        <v>3710</v>
      </c>
      <c r="OD1262" s="23">
        <f t="shared" si="2674"/>
        <v>3815</v>
      </c>
      <c r="OE1262" s="23">
        <f t="shared" si="2675"/>
        <v>3815</v>
      </c>
      <c r="OF1262" s="23">
        <f t="shared" si="2676"/>
        <v>0</v>
      </c>
      <c r="OG1262" s="23">
        <f t="shared" si="2677"/>
        <v>0</v>
      </c>
      <c r="OH1262" s="23">
        <f t="shared" si="2678"/>
        <v>0</v>
      </c>
      <c r="OI1262" s="23">
        <f t="shared" si="2895"/>
        <v>7.67</v>
      </c>
      <c r="OJ1262" s="23">
        <f t="shared" si="2896"/>
        <v>7.89</v>
      </c>
      <c r="OK1262" s="23">
        <f t="shared" si="2897"/>
        <v>7.89</v>
      </c>
      <c r="OL1262" s="23">
        <f t="shared" si="2898"/>
        <v>0</v>
      </c>
      <c r="OM1262" s="23">
        <f t="shared" si="2899"/>
        <v>0</v>
      </c>
      <c r="ON1262" s="23">
        <f t="shared" si="2900"/>
        <v>0</v>
      </c>
      <c r="OO1262" s="23">
        <f t="shared" si="2679"/>
        <v>13422.5</v>
      </c>
      <c r="OP1262" s="23">
        <f t="shared" si="2679"/>
        <v>13807.5</v>
      </c>
      <c r="OQ1262" s="23">
        <f t="shared" si="2679"/>
        <v>13807.5</v>
      </c>
      <c r="OR1262" s="23">
        <f t="shared" si="2680"/>
        <v>0</v>
      </c>
      <c r="OS1262" s="23">
        <f t="shared" si="2680"/>
        <v>0</v>
      </c>
      <c r="OT1262" s="23">
        <f t="shared" si="2680"/>
        <v>0</v>
      </c>
      <c r="OU1262" s="28"/>
      <c r="OV1262" s="28"/>
      <c r="OW1262" s="28"/>
      <c r="OX1262" s="23">
        <f t="shared" si="2681"/>
        <v>0</v>
      </c>
      <c r="OY1262" s="23">
        <f t="shared" si="2682"/>
        <v>0</v>
      </c>
      <c r="OZ1262" s="23">
        <f t="shared" si="2683"/>
        <v>0</v>
      </c>
      <c r="PA1262" s="23">
        <f t="shared" si="2684"/>
        <v>0</v>
      </c>
      <c r="PB1262" s="23">
        <f t="shared" si="2685"/>
        <v>0</v>
      </c>
      <c r="PC1262" s="23">
        <f t="shared" si="2686"/>
        <v>0</v>
      </c>
      <c r="PD1262" s="23">
        <f t="shared" si="2901"/>
        <v>2.33</v>
      </c>
      <c r="PE1262" s="23">
        <f t="shared" si="2902"/>
        <v>2.4</v>
      </c>
      <c r="PF1262" s="23">
        <f t="shared" si="2903"/>
        <v>2.4</v>
      </c>
      <c r="PG1262" s="23">
        <f t="shared" si="2904"/>
        <v>0</v>
      </c>
      <c r="PH1262" s="23">
        <f t="shared" si="2905"/>
        <v>0</v>
      </c>
      <c r="PI1262" s="23">
        <f t="shared" si="2906"/>
        <v>0</v>
      </c>
      <c r="PJ1262" s="23">
        <f t="shared" si="2687"/>
        <v>0</v>
      </c>
      <c r="PK1262" s="23">
        <f t="shared" si="2687"/>
        <v>0</v>
      </c>
      <c r="PL1262" s="23">
        <f t="shared" si="2687"/>
        <v>0</v>
      </c>
      <c r="PM1262" s="23">
        <f t="shared" si="2688"/>
        <v>0</v>
      </c>
      <c r="PN1262" s="23">
        <f t="shared" si="2688"/>
        <v>0</v>
      </c>
      <c r="PO1262" s="23">
        <f t="shared" si="2688"/>
        <v>0</v>
      </c>
      <c r="PP1262" s="28"/>
      <c r="PQ1262" s="28"/>
      <c r="PR1262" s="28"/>
      <c r="PS1262" s="23">
        <f t="shared" si="2689"/>
        <v>0</v>
      </c>
      <c r="PT1262" s="23">
        <f t="shared" si="2690"/>
        <v>0</v>
      </c>
      <c r="PU1262" s="23">
        <f t="shared" si="2691"/>
        <v>0</v>
      </c>
      <c r="PV1262" s="23">
        <f t="shared" si="2692"/>
        <v>0</v>
      </c>
      <c r="PW1262" s="23">
        <f t="shared" si="2693"/>
        <v>0</v>
      </c>
      <c r="PX1262" s="23">
        <f t="shared" si="2694"/>
        <v>0</v>
      </c>
      <c r="PY1262" s="23">
        <f t="shared" si="2907"/>
        <v>1.02</v>
      </c>
      <c r="PZ1262" s="23">
        <f t="shared" si="2908"/>
        <v>1.05</v>
      </c>
      <c r="QA1262" s="23">
        <f t="shared" si="2909"/>
        <v>1.05</v>
      </c>
      <c r="QB1262" s="23">
        <f t="shared" si="2910"/>
        <v>0</v>
      </c>
      <c r="QC1262" s="23">
        <f t="shared" si="2911"/>
        <v>0</v>
      </c>
      <c r="QD1262" s="23">
        <f t="shared" si="2912"/>
        <v>0</v>
      </c>
      <c r="QE1262" s="23">
        <f t="shared" si="2695"/>
        <v>0</v>
      </c>
      <c r="QF1262" s="23">
        <f t="shared" si="2695"/>
        <v>0</v>
      </c>
      <c r="QG1262" s="23">
        <f t="shared" si="2695"/>
        <v>0</v>
      </c>
      <c r="QH1262" s="23">
        <f t="shared" si="2696"/>
        <v>0</v>
      </c>
      <c r="QI1262" s="23">
        <f t="shared" si="2696"/>
        <v>0</v>
      </c>
      <c r="QJ1262" s="23">
        <f t="shared" si="2696"/>
        <v>0</v>
      </c>
      <c r="QK1262" s="28"/>
      <c r="QL1262" s="28"/>
      <c r="QM1262" s="28"/>
      <c r="QN1262" s="23">
        <f t="shared" si="2697"/>
        <v>0</v>
      </c>
      <c r="QO1262" s="23">
        <f t="shared" si="2698"/>
        <v>0</v>
      </c>
      <c r="QP1262" s="23">
        <f t="shared" si="2699"/>
        <v>0</v>
      </c>
      <c r="QQ1262" s="23">
        <f t="shared" si="2700"/>
        <v>0</v>
      </c>
      <c r="QR1262" s="23">
        <f t="shared" si="2701"/>
        <v>0</v>
      </c>
      <c r="QS1262" s="23">
        <f t="shared" si="2702"/>
        <v>0</v>
      </c>
      <c r="QT1262" s="23">
        <f t="shared" si="2913"/>
        <v>1.51</v>
      </c>
      <c r="QU1262" s="23">
        <f t="shared" si="2914"/>
        <v>1.55</v>
      </c>
      <c r="QV1262" s="23">
        <f t="shared" si="2915"/>
        <v>1.55</v>
      </c>
      <c r="QW1262" s="23">
        <f t="shared" si="2916"/>
        <v>0</v>
      </c>
      <c r="QX1262" s="23">
        <f t="shared" si="2917"/>
        <v>0</v>
      </c>
      <c r="QY1262" s="23">
        <f t="shared" si="2918"/>
        <v>0</v>
      </c>
      <c r="QZ1262" s="23">
        <f t="shared" si="2703"/>
        <v>0</v>
      </c>
      <c r="RA1262" s="23">
        <f t="shared" si="2703"/>
        <v>0</v>
      </c>
      <c r="RB1262" s="23">
        <f t="shared" si="2703"/>
        <v>0</v>
      </c>
      <c r="RC1262" s="23">
        <f t="shared" si="2704"/>
        <v>0</v>
      </c>
      <c r="RD1262" s="23">
        <f t="shared" si="2704"/>
        <v>0</v>
      </c>
      <c r="RE1262" s="23">
        <f t="shared" si="2704"/>
        <v>0</v>
      </c>
      <c r="RF1262" s="28">
        <v>13440</v>
      </c>
      <c r="RG1262" s="28">
        <v>13440</v>
      </c>
      <c r="RH1262" s="28">
        <v>13440</v>
      </c>
      <c r="RI1262" s="23">
        <f t="shared" si="2705"/>
        <v>28492.799999999999</v>
      </c>
      <c r="RJ1262" s="23">
        <f t="shared" si="2706"/>
        <v>29299.200000000001</v>
      </c>
      <c r="RK1262" s="23">
        <f t="shared" si="2707"/>
        <v>29299.200000000001</v>
      </c>
      <c r="RL1262" s="23">
        <f t="shared" si="2708"/>
        <v>0</v>
      </c>
      <c r="RM1262" s="23">
        <f t="shared" si="2709"/>
        <v>0</v>
      </c>
      <c r="RN1262" s="23">
        <f t="shared" si="2710"/>
        <v>0</v>
      </c>
      <c r="RO1262" s="23">
        <f t="shared" si="2919"/>
        <v>2.2200000000000002</v>
      </c>
      <c r="RP1262" s="23">
        <f t="shared" si="2920"/>
        <v>2.29</v>
      </c>
      <c r="RQ1262" s="23">
        <f t="shared" si="2921"/>
        <v>2.29</v>
      </c>
      <c r="RR1262" s="23">
        <f t="shared" si="2922"/>
        <v>0</v>
      </c>
      <c r="RS1262" s="23">
        <f t="shared" si="2923"/>
        <v>0</v>
      </c>
      <c r="RT1262" s="23">
        <f t="shared" si="2924"/>
        <v>0</v>
      </c>
      <c r="RU1262" s="23">
        <f t="shared" si="2711"/>
        <v>29836.799999999999</v>
      </c>
      <c r="RV1262" s="23">
        <f t="shared" si="2711"/>
        <v>30777.599999999999</v>
      </c>
      <c r="RW1262" s="23">
        <f t="shared" si="2711"/>
        <v>30777.599999999999</v>
      </c>
      <c r="RX1262" s="23">
        <f t="shared" si="2712"/>
        <v>0</v>
      </c>
      <c r="RY1262" s="23">
        <f t="shared" si="2712"/>
        <v>0</v>
      </c>
      <c r="RZ1262" s="23">
        <f t="shared" si="2712"/>
        <v>0</v>
      </c>
      <c r="SA1262" s="28"/>
      <c r="SB1262" s="28"/>
      <c r="SC1262" s="28"/>
      <c r="SD1262" s="23">
        <f t="shared" si="2713"/>
        <v>0</v>
      </c>
      <c r="SE1262" s="23">
        <f t="shared" si="2714"/>
        <v>0</v>
      </c>
      <c r="SF1262" s="23">
        <f t="shared" si="2715"/>
        <v>0</v>
      </c>
      <c r="SG1262" s="23">
        <f t="shared" si="2716"/>
        <v>0</v>
      </c>
      <c r="SH1262" s="23">
        <f t="shared" si="2717"/>
        <v>0</v>
      </c>
      <c r="SI1262" s="23">
        <f t="shared" si="2718"/>
        <v>0</v>
      </c>
      <c r="SJ1262" s="23">
        <f t="shared" si="2925"/>
        <v>7.45</v>
      </c>
      <c r="SK1262" s="23">
        <f t="shared" si="2926"/>
        <v>7.67</v>
      </c>
      <c r="SL1262" s="23">
        <f t="shared" si="2927"/>
        <v>7.67</v>
      </c>
      <c r="SM1262" s="23">
        <f t="shared" si="2928"/>
        <v>0</v>
      </c>
      <c r="SN1262" s="23">
        <f t="shared" si="2929"/>
        <v>0</v>
      </c>
      <c r="SO1262" s="23">
        <f t="shared" si="2930"/>
        <v>0</v>
      </c>
      <c r="SP1262" s="23">
        <f t="shared" si="2719"/>
        <v>0</v>
      </c>
      <c r="SQ1262" s="23">
        <f t="shared" si="2719"/>
        <v>0</v>
      </c>
      <c r="SR1262" s="23">
        <f t="shared" si="2719"/>
        <v>0</v>
      </c>
      <c r="SS1262" s="23">
        <f t="shared" si="2720"/>
        <v>0</v>
      </c>
      <c r="ST1262" s="23">
        <f t="shared" si="2720"/>
        <v>0</v>
      </c>
      <c r="SU1262" s="23">
        <f t="shared" si="2720"/>
        <v>0</v>
      </c>
      <c r="SV1262" s="28"/>
      <c r="SW1262" s="28"/>
      <c r="SX1262" s="28"/>
      <c r="SY1262" s="23">
        <f t="shared" si="2721"/>
        <v>0</v>
      </c>
      <c r="SZ1262" s="23">
        <f t="shared" si="2722"/>
        <v>0</v>
      </c>
      <c r="TA1262" s="23">
        <f t="shared" si="2723"/>
        <v>0</v>
      </c>
      <c r="TB1262" s="23">
        <f t="shared" si="2724"/>
        <v>0</v>
      </c>
      <c r="TC1262" s="23">
        <f t="shared" si="2725"/>
        <v>0</v>
      </c>
      <c r="TD1262" s="23">
        <f t="shared" si="2726"/>
        <v>0</v>
      </c>
      <c r="TE1262" s="23">
        <f t="shared" si="2931"/>
        <v>1.61</v>
      </c>
      <c r="TF1262" s="23">
        <f t="shared" si="2932"/>
        <v>1.66</v>
      </c>
      <c r="TG1262" s="23">
        <f t="shared" si="2933"/>
        <v>1.66</v>
      </c>
      <c r="TH1262" s="23">
        <f t="shared" si="2934"/>
        <v>0</v>
      </c>
      <c r="TI1262" s="23">
        <f t="shared" si="2935"/>
        <v>0</v>
      </c>
      <c r="TJ1262" s="23">
        <f t="shared" si="2936"/>
        <v>0</v>
      </c>
      <c r="TK1262" s="23">
        <f t="shared" si="2727"/>
        <v>0</v>
      </c>
      <c r="TL1262" s="23">
        <f t="shared" si="2727"/>
        <v>0</v>
      </c>
      <c r="TM1262" s="23">
        <f t="shared" si="2727"/>
        <v>0</v>
      </c>
      <c r="TN1262" s="23">
        <f t="shared" si="2728"/>
        <v>0</v>
      </c>
      <c r="TO1262" s="23">
        <f t="shared" si="2728"/>
        <v>0</v>
      </c>
      <c r="TP1262" s="23">
        <f t="shared" si="2728"/>
        <v>0</v>
      </c>
      <c r="TQ1262" s="28"/>
      <c r="TR1262" s="28"/>
      <c r="TS1262" s="28"/>
      <c r="TT1262" s="23">
        <f t="shared" si="2729"/>
        <v>0</v>
      </c>
      <c r="TU1262" s="23">
        <f t="shared" si="2730"/>
        <v>0</v>
      </c>
      <c r="TV1262" s="23">
        <f t="shared" si="2731"/>
        <v>0</v>
      </c>
      <c r="TW1262" s="23">
        <f t="shared" si="2732"/>
        <v>0</v>
      </c>
      <c r="TX1262" s="23">
        <f t="shared" si="2733"/>
        <v>0</v>
      </c>
      <c r="TY1262" s="23">
        <f t="shared" si="2734"/>
        <v>0</v>
      </c>
      <c r="TZ1262" s="23">
        <f t="shared" si="2937"/>
        <v>1.46</v>
      </c>
      <c r="UA1262" s="23">
        <f t="shared" si="2938"/>
        <v>1.5</v>
      </c>
      <c r="UB1262" s="23">
        <f t="shared" si="2939"/>
        <v>1.5</v>
      </c>
      <c r="UC1262" s="23">
        <f t="shared" si="2940"/>
        <v>0</v>
      </c>
      <c r="UD1262" s="23">
        <f t="shared" si="2941"/>
        <v>0</v>
      </c>
      <c r="UE1262" s="23">
        <f t="shared" si="2942"/>
        <v>0</v>
      </c>
      <c r="UF1262" s="23">
        <f t="shared" si="2735"/>
        <v>0</v>
      </c>
      <c r="UG1262" s="23">
        <f t="shared" si="2735"/>
        <v>0</v>
      </c>
      <c r="UH1262" s="23">
        <f t="shared" si="2735"/>
        <v>0</v>
      </c>
      <c r="UI1262" s="23">
        <f t="shared" si="2736"/>
        <v>0</v>
      </c>
      <c r="UJ1262" s="23">
        <f t="shared" si="2736"/>
        <v>0</v>
      </c>
      <c r="UK1262" s="23">
        <f t="shared" si="2736"/>
        <v>0</v>
      </c>
      <c r="UL1262" s="28">
        <v>348840</v>
      </c>
      <c r="UM1262" s="28">
        <v>348840</v>
      </c>
      <c r="UN1262" s="28">
        <v>348840</v>
      </c>
      <c r="UO1262" s="23">
        <f t="shared" si="2737"/>
        <v>739540.8</v>
      </c>
      <c r="UP1262" s="23">
        <f t="shared" si="2738"/>
        <v>760471.2</v>
      </c>
      <c r="UQ1262" s="23">
        <f t="shared" si="2739"/>
        <v>760471.2</v>
      </c>
      <c r="UR1262" s="23">
        <f t="shared" si="2740"/>
        <v>0</v>
      </c>
      <c r="US1262" s="23">
        <f t="shared" si="2741"/>
        <v>0</v>
      </c>
      <c r="UT1262" s="23">
        <f t="shared" si="2742"/>
        <v>0</v>
      </c>
      <c r="UU1262" s="23">
        <f t="shared" si="2943"/>
        <v>1.39</v>
      </c>
      <c r="UV1262" s="23">
        <f t="shared" si="2944"/>
        <v>1.43</v>
      </c>
      <c r="UW1262" s="23">
        <f t="shared" si="2945"/>
        <v>1.43</v>
      </c>
      <c r="UX1262" s="23">
        <f t="shared" si="2946"/>
        <v>0</v>
      </c>
      <c r="UY1262" s="23">
        <f t="shared" si="2947"/>
        <v>0</v>
      </c>
      <c r="UZ1262" s="23">
        <f t="shared" si="2948"/>
        <v>0</v>
      </c>
      <c r="VA1262" s="23">
        <f t="shared" si="2743"/>
        <v>484887.6</v>
      </c>
      <c r="VB1262" s="23">
        <f t="shared" si="2743"/>
        <v>498841.2</v>
      </c>
      <c r="VC1262" s="23">
        <f t="shared" si="2743"/>
        <v>498841.2</v>
      </c>
      <c r="VD1262" s="23">
        <f t="shared" si="2744"/>
        <v>0</v>
      </c>
      <c r="VE1262" s="23">
        <f t="shared" si="2744"/>
        <v>0</v>
      </c>
      <c r="VF1262" s="23">
        <f t="shared" si="2744"/>
        <v>0</v>
      </c>
      <c r="VG1262" s="28"/>
      <c r="VH1262" s="28"/>
      <c r="VI1262" s="28"/>
      <c r="VJ1262" s="23">
        <f t="shared" si="2745"/>
        <v>0</v>
      </c>
      <c r="VK1262" s="23">
        <f t="shared" si="2746"/>
        <v>0</v>
      </c>
      <c r="VL1262" s="23">
        <f t="shared" si="2747"/>
        <v>0</v>
      </c>
      <c r="VM1262" s="23">
        <f t="shared" si="2748"/>
        <v>0</v>
      </c>
      <c r="VN1262" s="23">
        <f t="shared" si="2749"/>
        <v>0</v>
      </c>
      <c r="VO1262" s="23">
        <f t="shared" si="2750"/>
        <v>0</v>
      </c>
      <c r="VP1262" s="23">
        <f t="shared" si="2949"/>
        <v>1.57</v>
      </c>
      <c r="VQ1262" s="23">
        <f t="shared" si="2950"/>
        <v>1.61</v>
      </c>
      <c r="VR1262" s="23">
        <f t="shared" si="2951"/>
        <v>1.61</v>
      </c>
      <c r="VS1262" s="23">
        <f t="shared" si="2952"/>
        <v>0</v>
      </c>
      <c r="VT1262" s="23">
        <f t="shared" si="2953"/>
        <v>0</v>
      </c>
      <c r="VU1262" s="23">
        <f t="shared" si="2954"/>
        <v>0</v>
      </c>
      <c r="VV1262" s="23">
        <f t="shared" si="2751"/>
        <v>0</v>
      </c>
      <c r="VW1262" s="23">
        <f t="shared" si="2751"/>
        <v>0</v>
      </c>
      <c r="VX1262" s="23">
        <f t="shared" si="2751"/>
        <v>0</v>
      </c>
      <c r="VY1262" s="23">
        <f t="shared" si="2752"/>
        <v>0</v>
      </c>
      <c r="VZ1262" s="23">
        <f t="shared" si="2752"/>
        <v>0</v>
      </c>
      <c r="WA1262" s="23">
        <f t="shared" si="2752"/>
        <v>0</v>
      </c>
      <c r="WB1262" s="28"/>
      <c r="WC1262" s="28"/>
      <c r="WD1262" s="28"/>
      <c r="WE1262" s="23">
        <f t="shared" si="2753"/>
        <v>0</v>
      </c>
      <c r="WF1262" s="23">
        <f t="shared" si="2754"/>
        <v>0</v>
      </c>
      <c r="WG1262" s="23">
        <f t="shared" si="2755"/>
        <v>0</v>
      </c>
      <c r="WH1262" s="23">
        <f t="shared" si="2756"/>
        <v>0</v>
      </c>
      <c r="WI1262" s="23">
        <f t="shared" si="2757"/>
        <v>0</v>
      </c>
      <c r="WJ1262" s="23">
        <f t="shared" si="2758"/>
        <v>0</v>
      </c>
      <c r="WK1262" s="23">
        <f t="shared" si="2955"/>
        <v>0</v>
      </c>
      <c r="WL1262" s="23">
        <f t="shared" si="2956"/>
        <v>0</v>
      </c>
      <c r="WM1262" s="23">
        <f t="shared" si="2957"/>
        <v>0</v>
      </c>
      <c r="WN1262" s="23">
        <f t="shared" si="2958"/>
        <v>0</v>
      </c>
      <c r="WO1262" s="23">
        <f t="shared" si="2959"/>
        <v>0</v>
      </c>
      <c r="WP1262" s="23">
        <f t="shared" si="2960"/>
        <v>0</v>
      </c>
      <c r="WQ1262" s="23">
        <f t="shared" si="2759"/>
        <v>0</v>
      </c>
      <c r="WR1262" s="23">
        <f t="shared" si="2759"/>
        <v>0</v>
      </c>
      <c r="WS1262" s="23">
        <f t="shared" si="2759"/>
        <v>0</v>
      </c>
      <c r="WT1262" s="23">
        <f t="shared" si="2760"/>
        <v>0</v>
      </c>
      <c r="WU1262" s="23">
        <f t="shared" si="2760"/>
        <v>0</v>
      </c>
      <c r="WV1262" s="23">
        <f t="shared" si="2760"/>
        <v>0</v>
      </c>
      <c r="WW1262" s="28"/>
      <c r="WX1262" s="28"/>
      <c r="WY1262" s="28"/>
      <c r="WZ1262" s="23">
        <f t="shared" si="2761"/>
        <v>0</v>
      </c>
      <c r="XA1262" s="23">
        <f t="shared" si="2762"/>
        <v>0</v>
      </c>
      <c r="XB1262" s="23">
        <f t="shared" si="2763"/>
        <v>0</v>
      </c>
      <c r="XC1262" s="23">
        <f t="shared" si="2764"/>
        <v>0</v>
      </c>
      <c r="XD1262" s="23">
        <f t="shared" si="2765"/>
        <v>0</v>
      </c>
      <c r="XE1262" s="23">
        <f t="shared" si="2766"/>
        <v>0</v>
      </c>
      <c r="XF1262" s="23">
        <f t="shared" si="2961"/>
        <v>0</v>
      </c>
      <c r="XG1262" s="23">
        <f t="shared" si="2962"/>
        <v>0</v>
      </c>
      <c r="XH1262" s="23">
        <f t="shared" si="2963"/>
        <v>0</v>
      </c>
      <c r="XI1262" s="23">
        <f t="shared" si="2964"/>
        <v>0</v>
      </c>
      <c r="XJ1262" s="23">
        <f t="shared" si="2965"/>
        <v>0</v>
      </c>
      <c r="XK1262" s="23">
        <f t="shared" si="2966"/>
        <v>0</v>
      </c>
      <c r="XL1262" s="23">
        <f t="shared" si="2767"/>
        <v>0</v>
      </c>
      <c r="XM1262" s="23">
        <f t="shared" si="2767"/>
        <v>0</v>
      </c>
      <c r="XN1262" s="23">
        <f t="shared" si="2767"/>
        <v>0</v>
      </c>
      <c r="XO1262" s="23">
        <f t="shared" si="2768"/>
        <v>0</v>
      </c>
      <c r="XP1262" s="23">
        <f t="shared" si="2768"/>
        <v>0</v>
      </c>
      <c r="XQ1262" s="23">
        <f t="shared" si="2768"/>
        <v>0</v>
      </c>
      <c r="XR1262" s="28"/>
      <c r="XS1262" s="28"/>
      <c r="XT1262" s="28"/>
      <c r="XU1262" s="23">
        <f t="shared" si="2769"/>
        <v>0</v>
      </c>
      <c r="XV1262" s="23">
        <f t="shared" si="2770"/>
        <v>0</v>
      </c>
      <c r="XW1262" s="23">
        <f t="shared" si="2771"/>
        <v>0</v>
      </c>
      <c r="XX1262" s="23">
        <f t="shared" si="2772"/>
        <v>0</v>
      </c>
      <c r="XY1262" s="23">
        <f t="shared" si="2773"/>
        <v>0</v>
      </c>
      <c r="XZ1262" s="23">
        <f t="shared" si="2774"/>
        <v>0</v>
      </c>
      <c r="YA1262" s="23">
        <f t="shared" si="2967"/>
        <v>0</v>
      </c>
      <c r="YB1262" s="23">
        <f t="shared" si="2968"/>
        <v>0</v>
      </c>
      <c r="YC1262" s="23">
        <f t="shared" si="2969"/>
        <v>0</v>
      </c>
      <c r="YD1262" s="23">
        <f t="shared" si="2970"/>
        <v>0</v>
      </c>
      <c r="YE1262" s="23">
        <f t="shared" si="2971"/>
        <v>0</v>
      </c>
      <c r="YF1262" s="23">
        <f t="shared" si="2972"/>
        <v>0</v>
      </c>
      <c r="YG1262" s="23">
        <f t="shared" si="2775"/>
        <v>0</v>
      </c>
      <c r="YH1262" s="23">
        <f t="shared" si="2775"/>
        <v>0</v>
      </c>
      <c r="YI1262" s="23">
        <f t="shared" si="2775"/>
        <v>0</v>
      </c>
      <c r="YJ1262" s="23">
        <f t="shared" si="2776"/>
        <v>0</v>
      </c>
      <c r="YK1262" s="23">
        <f t="shared" si="2776"/>
        <v>0</v>
      </c>
      <c r="YL1262" s="23">
        <f t="shared" si="2776"/>
        <v>0</v>
      </c>
      <c r="YM1262" s="57">
        <f t="shared" si="2777"/>
        <v>560618</v>
      </c>
      <c r="YN1262" s="57">
        <f t="shared" si="2777"/>
        <v>560618</v>
      </c>
      <c r="YO1262" s="57">
        <f t="shared" si="2777"/>
        <v>560618</v>
      </c>
      <c r="YP1262" s="23">
        <f t="shared" si="2778"/>
        <v>1188510.1599999999</v>
      </c>
      <c r="YQ1262" s="23">
        <f t="shared" si="2779"/>
        <v>1222147.24</v>
      </c>
      <c r="YR1262" s="23">
        <f t="shared" si="2780"/>
        <v>1222147.24</v>
      </c>
      <c r="YS1262" s="23">
        <f t="shared" si="2781"/>
        <v>0</v>
      </c>
      <c r="YT1262" s="23">
        <f t="shared" si="2782"/>
        <v>0</v>
      </c>
      <c r="YU1262" s="23">
        <f t="shared" si="2783"/>
        <v>0</v>
      </c>
      <c r="YV1262" s="23">
        <f t="shared" si="2973"/>
        <v>2.12</v>
      </c>
      <c r="YW1262" s="23">
        <f t="shared" si="2974"/>
        <v>2.1800000000000002</v>
      </c>
      <c r="YX1262" s="23">
        <f t="shared" si="2975"/>
        <v>2.1800000000000002</v>
      </c>
      <c r="YY1262" s="23">
        <f t="shared" si="2976"/>
        <v>0</v>
      </c>
      <c r="YZ1262" s="23">
        <f t="shared" si="2977"/>
        <v>0</v>
      </c>
      <c r="ZA1262" s="23">
        <f t="shared" si="2978"/>
        <v>0</v>
      </c>
      <c r="ZB1262" s="23">
        <f t="shared" si="2784"/>
        <v>1188510.1599999999</v>
      </c>
      <c r="ZC1262" s="23">
        <f t="shared" si="2784"/>
        <v>1222147.24</v>
      </c>
      <c r="ZD1262" s="23">
        <f t="shared" si="2784"/>
        <v>1222147.24</v>
      </c>
      <c r="ZE1262" s="23">
        <f t="shared" si="2785"/>
        <v>0</v>
      </c>
      <c r="ZF1262" s="23">
        <f t="shared" si="2785"/>
        <v>0</v>
      </c>
      <c r="ZG1262" s="23">
        <f t="shared" si="2785"/>
        <v>0</v>
      </c>
    </row>
    <row r="1263" spans="1:683" s="15" customFormat="1" ht="24" customHeight="1">
      <c r="A1263" s="95" t="s">
        <v>238</v>
      </c>
      <c r="B1263" s="128"/>
      <c r="C1263" s="97"/>
      <c r="D1263" s="123"/>
      <c r="E1263" s="98"/>
      <c r="F1263" s="98"/>
      <c r="G1263" s="98"/>
      <c r="H1263" s="98"/>
      <c r="I1263" s="99"/>
      <c r="J1263" s="99"/>
      <c r="K1263" s="99"/>
      <c r="L1263" s="99"/>
      <c r="M1263" s="99"/>
      <c r="N1263" s="99"/>
      <c r="O1263" s="99"/>
      <c r="P1263" s="99"/>
      <c r="Q1263" s="99"/>
      <c r="R1263" s="99"/>
      <c r="S1263" s="99"/>
      <c r="T1263" s="99"/>
      <c r="U1263" s="99"/>
      <c r="V1263" s="99"/>
      <c r="W1263" s="99"/>
      <c r="X1263" s="99"/>
      <c r="Y1263" s="99"/>
      <c r="Z1263" s="99"/>
      <c r="AA1263" s="99"/>
      <c r="AB1263" s="99"/>
      <c r="AC1263" s="99"/>
      <c r="AD1263" s="99"/>
      <c r="AE1263" s="99"/>
      <c r="AF1263" s="99"/>
      <c r="AG1263" s="99"/>
      <c r="AH1263" s="99"/>
      <c r="AI1263" s="99"/>
      <c r="AJ1263" s="99"/>
      <c r="AK1263" s="99"/>
      <c r="AL1263" s="99"/>
      <c r="AM1263" s="99"/>
      <c r="AN1263" s="99"/>
      <c r="AO1263" s="99"/>
      <c r="AP1263" s="99"/>
      <c r="AQ1263" s="99"/>
      <c r="AR1263" s="99"/>
      <c r="AS1263" s="99"/>
      <c r="AT1263" s="99"/>
      <c r="AU1263" s="99"/>
      <c r="AV1263" s="99"/>
      <c r="AW1263" s="99"/>
      <c r="AX1263" s="99"/>
      <c r="AY1263" s="99"/>
      <c r="AZ1263" s="99"/>
      <c r="BA1263" s="99"/>
      <c r="BB1263" s="99"/>
      <c r="BC1263" s="99"/>
      <c r="BD1263" s="99"/>
      <c r="BE1263" s="99"/>
      <c r="BF1263" s="99"/>
      <c r="BG1263" s="99"/>
      <c r="BH1263" s="99"/>
      <c r="BI1263" s="99"/>
      <c r="BJ1263" s="99"/>
      <c r="BK1263" s="99"/>
      <c r="BL1263" s="99"/>
      <c r="BM1263" s="99"/>
      <c r="BN1263" s="99"/>
      <c r="BO1263" s="99"/>
      <c r="BP1263" s="99"/>
      <c r="BQ1263" s="99"/>
      <c r="BR1263" s="99"/>
      <c r="BS1263" s="99"/>
      <c r="BT1263" s="99"/>
      <c r="BU1263" s="99"/>
      <c r="BV1263" s="99"/>
      <c r="BW1263" s="99"/>
      <c r="BX1263" s="99"/>
      <c r="BY1263" s="99"/>
      <c r="BZ1263" s="99"/>
      <c r="CA1263" s="99"/>
      <c r="CB1263" s="99"/>
      <c r="CC1263" s="99"/>
      <c r="CD1263" s="99"/>
      <c r="CE1263" s="99"/>
      <c r="CF1263" s="99"/>
      <c r="CG1263" s="99"/>
      <c r="CH1263" s="99"/>
      <c r="CI1263" s="99"/>
      <c r="CJ1263" s="99"/>
      <c r="CK1263" s="99"/>
      <c r="CL1263" s="99"/>
      <c r="CM1263" s="99"/>
      <c r="CN1263" s="99"/>
      <c r="CO1263" s="99"/>
      <c r="CP1263" s="99"/>
      <c r="CQ1263" s="99"/>
      <c r="CR1263" s="99"/>
      <c r="CS1263" s="99"/>
      <c r="CT1263" s="99"/>
      <c r="CU1263" s="99"/>
      <c r="CV1263" s="99"/>
      <c r="CW1263" s="99"/>
      <c r="CX1263" s="99"/>
      <c r="CY1263" s="99"/>
      <c r="CZ1263" s="99"/>
      <c r="DA1263" s="99"/>
      <c r="DB1263" s="99"/>
      <c r="DC1263" s="99"/>
      <c r="DD1263" s="99"/>
      <c r="DE1263" s="99"/>
      <c r="DF1263" s="99"/>
      <c r="DG1263" s="99"/>
      <c r="DH1263" s="99"/>
      <c r="DI1263" s="99"/>
      <c r="DJ1263" s="99"/>
      <c r="DK1263" s="99"/>
      <c r="DL1263" s="99"/>
      <c r="DM1263" s="99"/>
      <c r="DN1263" s="99"/>
      <c r="DO1263" s="99"/>
      <c r="DP1263" s="99"/>
      <c r="DQ1263" s="99"/>
      <c r="DR1263" s="99"/>
      <c r="DS1263" s="99"/>
      <c r="DT1263" s="99"/>
      <c r="DU1263" s="99"/>
      <c r="DV1263" s="99"/>
      <c r="DW1263" s="99"/>
      <c r="DX1263" s="99"/>
      <c r="DY1263" s="99"/>
      <c r="DZ1263" s="99"/>
      <c r="EA1263" s="99"/>
      <c r="EB1263" s="99"/>
      <c r="EC1263" s="99"/>
      <c r="ED1263" s="99"/>
      <c r="EE1263" s="99"/>
      <c r="EF1263" s="99"/>
      <c r="EG1263" s="99"/>
      <c r="EH1263" s="99"/>
      <c r="EI1263" s="99"/>
      <c r="EJ1263" s="99"/>
      <c r="EK1263" s="99"/>
      <c r="EL1263" s="99"/>
      <c r="EM1263" s="99"/>
      <c r="EN1263" s="99"/>
      <c r="EO1263" s="99"/>
      <c r="EP1263" s="99"/>
      <c r="EQ1263" s="99"/>
      <c r="ER1263" s="99"/>
      <c r="ES1263" s="99"/>
      <c r="ET1263" s="99"/>
      <c r="EU1263" s="99"/>
      <c r="EV1263" s="99"/>
      <c r="EW1263" s="99"/>
      <c r="EX1263" s="99"/>
      <c r="EY1263" s="99"/>
      <c r="EZ1263" s="99"/>
      <c r="FA1263" s="99"/>
      <c r="FB1263" s="99"/>
      <c r="FC1263" s="99"/>
      <c r="FD1263" s="99"/>
      <c r="FE1263" s="99"/>
      <c r="FF1263" s="99"/>
      <c r="FG1263" s="99"/>
      <c r="FH1263" s="99"/>
      <c r="FI1263" s="99"/>
      <c r="FJ1263" s="99"/>
      <c r="FK1263" s="99"/>
      <c r="FL1263" s="99"/>
      <c r="FM1263" s="99"/>
      <c r="FN1263" s="99"/>
      <c r="FO1263" s="99"/>
      <c r="FP1263" s="99"/>
      <c r="FQ1263" s="99"/>
      <c r="FR1263" s="99"/>
      <c r="FS1263" s="99"/>
      <c r="FT1263" s="99"/>
      <c r="FU1263" s="99"/>
      <c r="FV1263" s="99"/>
      <c r="FW1263" s="99"/>
      <c r="FX1263" s="99"/>
      <c r="FY1263" s="99"/>
      <c r="FZ1263" s="99"/>
      <c r="GA1263" s="99"/>
      <c r="GB1263" s="99"/>
      <c r="GC1263" s="99"/>
      <c r="GD1263" s="99"/>
      <c r="GE1263" s="99"/>
      <c r="GF1263" s="99"/>
      <c r="GG1263" s="99"/>
      <c r="GH1263" s="99"/>
      <c r="GI1263" s="99"/>
      <c r="GJ1263" s="99"/>
      <c r="GK1263" s="99"/>
      <c r="GL1263" s="99"/>
      <c r="GM1263" s="99"/>
      <c r="GN1263" s="99"/>
      <c r="GO1263" s="99"/>
      <c r="GP1263" s="99"/>
      <c r="GQ1263" s="99"/>
      <c r="GR1263" s="99"/>
      <c r="GS1263" s="99"/>
      <c r="GT1263" s="99"/>
      <c r="GU1263" s="99"/>
      <c r="GV1263" s="99"/>
      <c r="GW1263" s="99"/>
      <c r="GX1263" s="99"/>
      <c r="GY1263" s="99"/>
      <c r="GZ1263" s="99"/>
      <c r="HA1263" s="99"/>
      <c r="HB1263" s="99"/>
      <c r="HC1263" s="99"/>
      <c r="HD1263" s="99"/>
      <c r="HE1263" s="99"/>
      <c r="HF1263" s="99"/>
      <c r="HG1263" s="99"/>
      <c r="HH1263" s="99"/>
      <c r="HI1263" s="99"/>
      <c r="HJ1263" s="99"/>
      <c r="HK1263" s="99"/>
      <c r="HL1263" s="99"/>
      <c r="HM1263" s="99"/>
      <c r="HN1263" s="99"/>
      <c r="HO1263" s="99"/>
      <c r="HP1263" s="99"/>
      <c r="HQ1263" s="99"/>
      <c r="HR1263" s="99"/>
      <c r="HS1263" s="99"/>
      <c r="HT1263" s="99"/>
      <c r="HU1263" s="99"/>
      <c r="HV1263" s="99"/>
      <c r="HW1263" s="99"/>
      <c r="HX1263" s="99"/>
      <c r="HY1263" s="99"/>
      <c r="HZ1263" s="99"/>
      <c r="IA1263" s="99"/>
      <c r="IB1263" s="99"/>
      <c r="IC1263" s="99"/>
      <c r="ID1263" s="99"/>
      <c r="IE1263" s="99"/>
      <c r="IF1263" s="99"/>
      <c r="IG1263" s="99"/>
      <c r="IH1263" s="99"/>
      <c r="II1263" s="99"/>
      <c r="IJ1263" s="99"/>
      <c r="IK1263" s="99"/>
      <c r="IL1263" s="99"/>
      <c r="IM1263" s="99"/>
      <c r="IN1263" s="99"/>
      <c r="IO1263" s="99"/>
      <c r="IP1263" s="99"/>
      <c r="IQ1263" s="99"/>
      <c r="IR1263" s="99"/>
      <c r="IS1263" s="99"/>
      <c r="IT1263" s="99"/>
      <c r="IU1263" s="99"/>
      <c r="IV1263" s="99"/>
      <c r="IW1263" s="99"/>
      <c r="IX1263" s="99"/>
      <c r="IY1263" s="99"/>
      <c r="IZ1263" s="99"/>
      <c r="JA1263" s="99"/>
      <c r="JB1263" s="99"/>
      <c r="JC1263" s="99"/>
      <c r="JD1263" s="99"/>
      <c r="JE1263" s="99"/>
      <c r="JF1263" s="99"/>
      <c r="JG1263" s="99"/>
      <c r="JH1263" s="99"/>
      <c r="JI1263" s="99"/>
      <c r="JJ1263" s="99"/>
      <c r="JK1263" s="99"/>
      <c r="JL1263" s="99"/>
      <c r="JM1263" s="99"/>
      <c r="JN1263" s="99"/>
      <c r="JO1263" s="99"/>
      <c r="JP1263" s="99"/>
      <c r="JQ1263" s="99"/>
      <c r="JR1263" s="99"/>
      <c r="JS1263" s="99"/>
      <c r="JT1263" s="99"/>
      <c r="JU1263" s="99"/>
      <c r="JV1263" s="99"/>
      <c r="JW1263" s="99"/>
      <c r="JX1263" s="99"/>
      <c r="JY1263" s="99"/>
      <c r="JZ1263" s="99"/>
      <c r="KA1263" s="99"/>
      <c r="KB1263" s="99"/>
      <c r="KC1263" s="99"/>
      <c r="KD1263" s="99"/>
      <c r="KE1263" s="99"/>
      <c r="KF1263" s="99"/>
      <c r="KG1263" s="99"/>
      <c r="KH1263" s="99"/>
      <c r="KI1263" s="99"/>
      <c r="KJ1263" s="99"/>
      <c r="KK1263" s="99"/>
      <c r="KL1263" s="99"/>
      <c r="KM1263" s="99"/>
      <c r="KN1263" s="99"/>
      <c r="KO1263" s="99"/>
      <c r="KP1263" s="99"/>
      <c r="KQ1263" s="99"/>
      <c r="KR1263" s="99"/>
      <c r="KS1263" s="99"/>
      <c r="KT1263" s="99"/>
      <c r="KU1263" s="99"/>
      <c r="KV1263" s="99"/>
      <c r="KW1263" s="99"/>
      <c r="KX1263" s="99"/>
      <c r="KY1263" s="99"/>
      <c r="KZ1263" s="99"/>
      <c r="LA1263" s="99"/>
      <c r="LB1263" s="99"/>
      <c r="LC1263" s="99"/>
      <c r="LD1263" s="99"/>
      <c r="LE1263" s="99"/>
      <c r="LF1263" s="99"/>
      <c r="LG1263" s="99"/>
      <c r="LH1263" s="99"/>
      <c r="LI1263" s="99"/>
      <c r="LJ1263" s="99"/>
      <c r="LK1263" s="99"/>
      <c r="LL1263" s="99"/>
      <c r="LM1263" s="99"/>
      <c r="LN1263" s="99"/>
      <c r="LO1263" s="99"/>
      <c r="LP1263" s="99"/>
      <c r="LQ1263" s="99"/>
      <c r="LR1263" s="99"/>
      <c r="LS1263" s="99"/>
      <c r="LT1263" s="99"/>
      <c r="LU1263" s="99"/>
      <c r="LV1263" s="99"/>
      <c r="LW1263" s="99"/>
      <c r="LX1263" s="99"/>
      <c r="LY1263" s="99"/>
      <c r="LZ1263" s="99"/>
      <c r="MA1263" s="99"/>
      <c r="MB1263" s="99"/>
      <c r="MC1263" s="99"/>
      <c r="MD1263" s="99"/>
      <c r="ME1263" s="99"/>
      <c r="MF1263" s="99"/>
      <c r="MG1263" s="99"/>
      <c r="MH1263" s="99"/>
      <c r="MI1263" s="99"/>
      <c r="MJ1263" s="99"/>
      <c r="MK1263" s="99"/>
      <c r="ML1263" s="99"/>
      <c r="MM1263" s="99"/>
      <c r="MN1263" s="99"/>
      <c r="MO1263" s="99"/>
      <c r="MP1263" s="99"/>
      <c r="MQ1263" s="99"/>
      <c r="MR1263" s="99"/>
      <c r="MS1263" s="99"/>
      <c r="MT1263" s="99"/>
      <c r="MU1263" s="99"/>
      <c r="MV1263" s="99"/>
      <c r="MW1263" s="99"/>
      <c r="MX1263" s="99"/>
      <c r="MY1263" s="99"/>
      <c r="MZ1263" s="99"/>
      <c r="NA1263" s="99"/>
      <c r="NB1263" s="99"/>
      <c r="NC1263" s="99"/>
      <c r="ND1263" s="99"/>
      <c r="NE1263" s="99"/>
      <c r="NF1263" s="99"/>
      <c r="NG1263" s="99"/>
      <c r="NH1263" s="99"/>
      <c r="NI1263" s="99"/>
      <c r="NJ1263" s="99"/>
      <c r="NK1263" s="99"/>
      <c r="NL1263" s="99"/>
      <c r="NM1263" s="99"/>
      <c r="NN1263" s="99"/>
      <c r="NO1263" s="99"/>
      <c r="NP1263" s="99"/>
      <c r="NQ1263" s="99"/>
      <c r="NR1263" s="99"/>
      <c r="NS1263" s="99"/>
      <c r="NT1263" s="99"/>
      <c r="NU1263" s="99"/>
      <c r="NV1263" s="99"/>
      <c r="NW1263" s="99"/>
      <c r="NX1263" s="99"/>
      <c r="NY1263" s="99"/>
      <c r="NZ1263" s="99"/>
      <c r="OA1263" s="99"/>
      <c r="OB1263" s="99"/>
      <c r="OC1263" s="99"/>
      <c r="OD1263" s="99"/>
      <c r="OE1263" s="99"/>
      <c r="OF1263" s="99"/>
      <c r="OG1263" s="99"/>
      <c r="OH1263" s="99"/>
      <c r="OI1263" s="99"/>
      <c r="OJ1263" s="99"/>
      <c r="OK1263" s="99"/>
      <c r="OL1263" s="99"/>
      <c r="OM1263" s="99"/>
      <c r="ON1263" s="99"/>
      <c r="OO1263" s="99"/>
      <c r="OP1263" s="99"/>
      <c r="OQ1263" s="99"/>
      <c r="OR1263" s="99"/>
      <c r="OS1263" s="99"/>
      <c r="OT1263" s="99"/>
      <c r="OU1263" s="99"/>
      <c r="OV1263" s="99"/>
      <c r="OW1263" s="99"/>
      <c r="OX1263" s="99"/>
      <c r="OY1263" s="99"/>
      <c r="OZ1263" s="99"/>
      <c r="PA1263" s="99"/>
      <c r="PB1263" s="99"/>
      <c r="PC1263" s="99"/>
      <c r="PD1263" s="99"/>
      <c r="PE1263" s="99"/>
      <c r="PF1263" s="99"/>
      <c r="PG1263" s="99"/>
      <c r="PH1263" s="99"/>
      <c r="PI1263" s="99"/>
      <c r="PJ1263" s="99"/>
      <c r="PK1263" s="99"/>
      <c r="PL1263" s="99"/>
      <c r="PM1263" s="99"/>
      <c r="PN1263" s="99"/>
      <c r="PO1263" s="99"/>
      <c r="PP1263" s="99"/>
      <c r="PQ1263" s="99"/>
      <c r="PR1263" s="99"/>
      <c r="PS1263" s="99"/>
      <c r="PT1263" s="99"/>
      <c r="PU1263" s="99"/>
      <c r="PV1263" s="99"/>
      <c r="PW1263" s="99"/>
      <c r="PX1263" s="99"/>
      <c r="PY1263" s="99"/>
      <c r="PZ1263" s="99"/>
      <c r="QA1263" s="99"/>
      <c r="QB1263" s="99"/>
      <c r="QC1263" s="99"/>
      <c r="QD1263" s="99"/>
      <c r="QE1263" s="99"/>
      <c r="QF1263" s="99"/>
      <c r="QG1263" s="99"/>
      <c r="QH1263" s="99"/>
      <c r="QI1263" s="99"/>
      <c r="QJ1263" s="99"/>
      <c r="QK1263" s="99"/>
      <c r="QL1263" s="99"/>
      <c r="QM1263" s="99"/>
      <c r="QN1263" s="99"/>
      <c r="QO1263" s="99"/>
      <c r="QP1263" s="99"/>
      <c r="QQ1263" s="99"/>
      <c r="QR1263" s="99"/>
      <c r="QS1263" s="99"/>
      <c r="QT1263" s="99"/>
      <c r="QU1263" s="99"/>
      <c r="QV1263" s="99"/>
      <c r="QW1263" s="99"/>
      <c r="QX1263" s="99"/>
      <c r="QY1263" s="99"/>
      <c r="QZ1263" s="99"/>
      <c r="RA1263" s="99"/>
      <c r="RB1263" s="99"/>
      <c r="RC1263" s="99"/>
      <c r="RD1263" s="99"/>
      <c r="RE1263" s="99"/>
      <c r="RF1263" s="99"/>
      <c r="RG1263" s="99"/>
      <c r="RH1263" s="99"/>
      <c r="RI1263" s="99"/>
      <c r="RJ1263" s="99"/>
      <c r="RK1263" s="99"/>
      <c r="RL1263" s="99"/>
      <c r="RM1263" s="99"/>
      <c r="RN1263" s="99"/>
      <c r="RO1263" s="99"/>
      <c r="RP1263" s="99"/>
      <c r="RQ1263" s="99"/>
      <c r="RR1263" s="99"/>
      <c r="RS1263" s="99"/>
      <c r="RT1263" s="99"/>
      <c r="RU1263" s="99"/>
      <c r="RV1263" s="99"/>
      <c r="RW1263" s="99"/>
      <c r="RX1263" s="99"/>
      <c r="RY1263" s="99"/>
      <c r="RZ1263" s="99"/>
      <c r="SA1263" s="99"/>
      <c r="SB1263" s="99"/>
      <c r="SC1263" s="99"/>
      <c r="SD1263" s="99"/>
      <c r="SE1263" s="99"/>
      <c r="SF1263" s="99"/>
      <c r="SG1263" s="99"/>
      <c r="SH1263" s="99"/>
      <c r="SI1263" s="99"/>
      <c r="SJ1263" s="99"/>
      <c r="SK1263" s="99"/>
      <c r="SL1263" s="99"/>
      <c r="SM1263" s="99"/>
      <c r="SN1263" s="99"/>
      <c r="SO1263" s="99"/>
      <c r="SP1263" s="99"/>
      <c r="SQ1263" s="99"/>
      <c r="SR1263" s="99"/>
      <c r="SS1263" s="99"/>
      <c r="ST1263" s="99"/>
      <c r="SU1263" s="99"/>
      <c r="SV1263" s="99"/>
      <c r="SW1263" s="99"/>
      <c r="SX1263" s="99"/>
      <c r="SY1263" s="99"/>
      <c r="SZ1263" s="99"/>
      <c r="TA1263" s="99"/>
      <c r="TB1263" s="99"/>
      <c r="TC1263" s="99"/>
      <c r="TD1263" s="99"/>
      <c r="TE1263" s="99"/>
      <c r="TF1263" s="99"/>
      <c r="TG1263" s="99"/>
      <c r="TH1263" s="99"/>
      <c r="TI1263" s="99"/>
      <c r="TJ1263" s="99"/>
      <c r="TK1263" s="99"/>
      <c r="TL1263" s="99"/>
      <c r="TM1263" s="99"/>
      <c r="TN1263" s="99"/>
      <c r="TO1263" s="99"/>
      <c r="TP1263" s="99"/>
      <c r="TQ1263" s="99"/>
      <c r="TR1263" s="99"/>
      <c r="TS1263" s="99"/>
      <c r="TT1263" s="99"/>
      <c r="TU1263" s="99"/>
      <c r="TV1263" s="99"/>
      <c r="TW1263" s="99"/>
      <c r="TX1263" s="99"/>
      <c r="TY1263" s="99"/>
      <c r="TZ1263" s="99"/>
      <c r="UA1263" s="99"/>
      <c r="UB1263" s="99"/>
      <c r="UC1263" s="99"/>
      <c r="UD1263" s="99"/>
      <c r="UE1263" s="99"/>
      <c r="UF1263" s="99"/>
      <c r="UG1263" s="99"/>
      <c r="UH1263" s="99"/>
      <c r="UI1263" s="99"/>
      <c r="UJ1263" s="99"/>
      <c r="UK1263" s="99"/>
      <c r="UL1263" s="99"/>
      <c r="UM1263" s="99"/>
      <c r="UN1263" s="99"/>
      <c r="UO1263" s="99"/>
      <c r="UP1263" s="99"/>
      <c r="UQ1263" s="99"/>
      <c r="UR1263" s="99"/>
      <c r="US1263" s="99"/>
      <c r="UT1263" s="99"/>
      <c r="UU1263" s="99"/>
      <c r="UV1263" s="99"/>
      <c r="UW1263" s="99"/>
      <c r="UX1263" s="99"/>
      <c r="UY1263" s="99"/>
      <c r="UZ1263" s="99"/>
      <c r="VA1263" s="99"/>
      <c r="VB1263" s="99"/>
      <c r="VC1263" s="99"/>
      <c r="VD1263" s="99"/>
      <c r="VE1263" s="99"/>
      <c r="VF1263" s="99"/>
      <c r="VG1263" s="99"/>
      <c r="VH1263" s="99"/>
      <c r="VI1263" s="99"/>
      <c r="VJ1263" s="99"/>
      <c r="VK1263" s="99"/>
      <c r="VL1263" s="99"/>
      <c r="VM1263" s="99"/>
      <c r="VN1263" s="99"/>
      <c r="VO1263" s="99"/>
      <c r="VP1263" s="99"/>
      <c r="VQ1263" s="99"/>
      <c r="VR1263" s="99"/>
      <c r="VS1263" s="99"/>
      <c r="VT1263" s="99"/>
      <c r="VU1263" s="99"/>
      <c r="VV1263" s="99"/>
      <c r="VW1263" s="99"/>
      <c r="VX1263" s="99"/>
      <c r="VY1263" s="99"/>
      <c r="VZ1263" s="99"/>
      <c r="WA1263" s="99"/>
      <c r="WB1263" s="99"/>
      <c r="WC1263" s="99"/>
      <c r="WD1263" s="99"/>
      <c r="WE1263" s="99"/>
      <c r="WF1263" s="99"/>
      <c r="WG1263" s="99"/>
      <c r="WH1263" s="99"/>
      <c r="WI1263" s="99"/>
      <c r="WJ1263" s="99"/>
      <c r="WK1263" s="99"/>
      <c r="WL1263" s="99"/>
      <c r="WM1263" s="99"/>
      <c r="WN1263" s="99"/>
      <c r="WO1263" s="99"/>
      <c r="WP1263" s="99"/>
      <c r="WQ1263" s="99"/>
      <c r="WR1263" s="99"/>
      <c r="WS1263" s="99"/>
      <c r="WT1263" s="99"/>
      <c r="WU1263" s="99"/>
      <c r="WV1263" s="99"/>
      <c r="WW1263" s="99"/>
      <c r="WX1263" s="99"/>
      <c r="WY1263" s="99"/>
      <c r="WZ1263" s="99"/>
      <c r="XA1263" s="99"/>
      <c r="XB1263" s="99"/>
      <c r="XC1263" s="99"/>
      <c r="XD1263" s="99"/>
      <c r="XE1263" s="99"/>
      <c r="XF1263" s="99"/>
      <c r="XG1263" s="99"/>
      <c r="XH1263" s="99"/>
      <c r="XI1263" s="99"/>
      <c r="XJ1263" s="99"/>
      <c r="XK1263" s="99"/>
      <c r="XL1263" s="99"/>
      <c r="XM1263" s="99"/>
      <c r="XN1263" s="99"/>
      <c r="XO1263" s="99"/>
      <c r="XP1263" s="99"/>
      <c r="XQ1263" s="99"/>
      <c r="XR1263" s="99"/>
      <c r="XS1263" s="99"/>
      <c r="XT1263" s="99"/>
      <c r="XU1263" s="99"/>
      <c r="XV1263" s="99"/>
      <c r="XW1263" s="99"/>
      <c r="XX1263" s="99"/>
      <c r="XY1263" s="99"/>
      <c r="XZ1263" s="99"/>
      <c r="YA1263" s="99"/>
      <c r="YB1263" s="99"/>
      <c r="YC1263" s="99"/>
      <c r="YD1263" s="99"/>
      <c r="YE1263" s="99"/>
      <c r="YF1263" s="99"/>
      <c r="YG1263" s="99"/>
      <c r="YH1263" s="99"/>
      <c r="YI1263" s="99"/>
      <c r="YJ1263" s="99"/>
      <c r="YK1263" s="99"/>
      <c r="YL1263" s="99"/>
      <c r="YM1263" s="99"/>
      <c r="YN1263" s="99"/>
      <c r="YO1263" s="99"/>
      <c r="YP1263" s="99"/>
      <c r="YQ1263" s="99"/>
      <c r="YR1263" s="99"/>
      <c r="YS1263" s="99"/>
      <c r="YT1263" s="99"/>
      <c r="YU1263" s="99"/>
      <c r="YV1263" s="99"/>
      <c r="YW1263" s="99"/>
      <c r="YX1263" s="99"/>
      <c r="YY1263" s="99"/>
      <c r="YZ1263" s="99"/>
      <c r="ZA1263" s="99"/>
      <c r="ZB1263" s="99"/>
      <c r="ZC1263" s="99"/>
      <c r="ZD1263" s="99"/>
      <c r="ZE1263" s="99"/>
      <c r="ZF1263" s="99"/>
      <c r="ZG1263" s="99"/>
    </row>
    <row r="1264" spans="1:683" s="67" customFormat="1" ht="24">
      <c r="A1264" s="40" t="s">
        <v>230</v>
      </c>
      <c r="B1264" s="129"/>
      <c r="C1264" s="62" t="s">
        <v>137</v>
      </c>
      <c r="D1264" s="181"/>
      <c r="E1264" s="182"/>
      <c r="F1264" s="63"/>
      <c r="G1264" s="63"/>
      <c r="H1264" s="63"/>
      <c r="I1264" s="100"/>
      <c r="J1264" s="100"/>
      <c r="K1264" s="100"/>
      <c r="L1264" s="96" t="s">
        <v>216</v>
      </c>
      <c r="M1264" s="96" t="s">
        <v>216</v>
      </c>
      <c r="N1264" s="96" t="s">
        <v>216</v>
      </c>
      <c r="O1264" s="63">
        <f>O1255</f>
        <v>205723</v>
      </c>
      <c r="P1264" s="63">
        <f t="shared" ref="P1264:T1264" si="2980">P1255</f>
        <v>212135</v>
      </c>
      <c r="Q1264" s="63">
        <f t="shared" si="2980"/>
        <v>212135</v>
      </c>
      <c r="R1264" s="63">
        <f t="shared" si="2980"/>
        <v>0</v>
      </c>
      <c r="S1264" s="63">
        <f t="shared" si="2980"/>
        <v>0</v>
      </c>
      <c r="T1264" s="63">
        <f t="shared" si="2980"/>
        <v>0</v>
      </c>
      <c r="U1264" s="96" t="s">
        <v>216</v>
      </c>
      <c r="V1264" s="96" t="s">
        <v>216</v>
      </c>
      <c r="W1264" s="96" t="s">
        <v>216</v>
      </c>
      <c r="X1264" s="96" t="s">
        <v>216</v>
      </c>
      <c r="Y1264" s="96" t="s">
        <v>216</v>
      </c>
      <c r="Z1264" s="96" t="s">
        <v>216</v>
      </c>
      <c r="AA1264" s="96" t="s">
        <v>216</v>
      </c>
      <c r="AB1264" s="96" t="s">
        <v>216</v>
      </c>
      <c r="AC1264" s="96" t="s">
        <v>216</v>
      </c>
      <c r="AD1264" s="96" t="s">
        <v>216</v>
      </c>
      <c r="AE1264" s="96" t="s">
        <v>216</v>
      </c>
      <c r="AF1264" s="96" t="s">
        <v>216</v>
      </c>
      <c r="AG1264" s="96" t="s">
        <v>216</v>
      </c>
      <c r="AH1264" s="96" t="s">
        <v>216</v>
      </c>
      <c r="AI1264" s="96" t="s">
        <v>216</v>
      </c>
      <c r="AJ1264" s="63">
        <f t="shared" ref="AJ1264:AO1264" si="2981">AJ1255</f>
        <v>203112</v>
      </c>
      <c r="AK1264" s="63">
        <f t="shared" si="2981"/>
        <v>209475</v>
      </c>
      <c r="AL1264" s="63">
        <f t="shared" si="2981"/>
        <v>209475</v>
      </c>
      <c r="AM1264" s="63">
        <f t="shared" si="2981"/>
        <v>0</v>
      </c>
      <c r="AN1264" s="63">
        <f t="shared" si="2981"/>
        <v>0</v>
      </c>
      <c r="AO1264" s="63">
        <f t="shared" si="2981"/>
        <v>0</v>
      </c>
      <c r="AP1264" s="96" t="s">
        <v>216</v>
      </c>
      <c r="AQ1264" s="96" t="s">
        <v>216</v>
      </c>
      <c r="AR1264" s="96" t="s">
        <v>216</v>
      </c>
      <c r="AS1264" s="96" t="s">
        <v>216</v>
      </c>
      <c r="AT1264" s="96" t="s">
        <v>216</v>
      </c>
      <c r="AU1264" s="96" t="s">
        <v>216</v>
      </c>
      <c r="AV1264" s="96" t="s">
        <v>216</v>
      </c>
      <c r="AW1264" s="96" t="s">
        <v>216</v>
      </c>
      <c r="AX1264" s="96" t="s">
        <v>216</v>
      </c>
      <c r="AY1264" s="96" t="s">
        <v>216</v>
      </c>
      <c r="AZ1264" s="96" t="s">
        <v>216</v>
      </c>
      <c r="BA1264" s="96" t="s">
        <v>216</v>
      </c>
      <c r="BB1264" s="96" t="s">
        <v>216</v>
      </c>
      <c r="BC1264" s="96" t="s">
        <v>216</v>
      </c>
      <c r="BD1264" s="96" t="s">
        <v>216</v>
      </c>
      <c r="BE1264" s="63">
        <f t="shared" ref="BE1264:BJ1264" si="2982">BE1255</f>
        <v>156849</v>
      </c>
      <c r="BF1264" s="63">
        <f t="shared" si="2982"/>
        <v>161847</v>
      </c>
      <c r="BG1264" s="63">
        <f t="shared" si="2982"/>
        <v>161847</v>
      </c>
      <c r="BH1264" s="63">
        <f t="shared" si="2982"/>
        <v>0</v>
      </c>
      <c r="BI1264" s="63">
        <f t="shared" si="2982"/>
        <v>0</v>
      </c>
      <c r="BJ1264" s="63">
        <f t="shared" si="2982"/>
        <v>0</v>
      </c>
      <c r="BK1264" s="96" t="s">
        <v>216</v>
      </c>
      <c r="BL1264" s="96" t="s">
        <v>216</v>
      </c>
      <c r="BM1264" s="96" t="s">
        <v>216</v>
      </c>
      <c r="BN1264" s="96" t="s">
        <v>216</v>
      </c>
      <c r="BO1264" s="96" t="s">
        <v>216</v>
      </c>
      <c r="BP1264" s="96" t="s">
        <v>216</v>
      </c>
      <c r="BQ1264" s="96" t="s">
        <v>216</v>
      </c>
      <c r="BR1264" s="96" t="s">
        <v>216</v>
      </c>
      <c r="BS1264" s="96" t="s">
        <v>216</v>
      </c>
      <c r="BT1264" s="96" t="s">
        <v>216</v>
      </c>
      <c r="BU1264" s="96" t="s">
        <v>216</v>
      </c>
      <c r="BV1264" s="96" t="s">
        <v>216</v>
      </c>
      <c r="BW1264" s="96" t="s">
        <v>216</v>
      </c>
      <c r="BX1264" s="96" t="s">
        <v>216</v>
      </c>
      <c r="BY1264" s="96" t="s">
        <v>216</v>
      </c>
      <c r="BZ1264" s="63">
        <f t="shared" ref="BZ1264:CE1264" si="2983">BZ1255</f>
        <v>13671</v>
      </c>
      <c r="CA1264" s="63">
        <f t="shared" si="2983"/>
        <v>14112</v>
      </c>
      <c r="CB1264" s="63">
        <f t="shared" si="2983"/>
        <v>14112</v>
      </c>
      <c r="CC1264" s="63">
        <f t="shared" si="2983"/>
        <v>0</v>
      </c>
      <c r="CD1264" s="63">
        <f t="shared" si="2983"/>
        <v>0</v>
      </c>
      <c r="CE1264" s="63">
        <f t="shared" si="2983"/>
        <v>0</v>
      </c>
      <c r="CF1264" s="96" t="s">
        <v>216</v>
      </c>
      <c r="CG1264" s="96" t="s">
        <v>216</v>
      </c>
      <c r="CH1264" s="96" t="s">
        <v>216</v>
      </c>
      <c r="CI1264" s="96" t="s">
        <v>216</v>
      </c>
      <c r="CJ1264" s="96" t="s">
        <v>216</v>
      </c>
      <c r="CK1264" s="96" t="s">
        <v>216</v>
      </c>
      <c r="CL1264" s="96" t="s">
        <v>216</v>
      </c>
      <c r="CM1264" s="96" t="s">
        <v>216</v>
      </c>
      <c r="CN1264" s="96" t="s">
        <v>216</v>
      </c>
      <c r="CO1264" s="96" t="s">
        <v>216</v>
      </c>
      <c r="CP1264" s="96" t="s">
        <v>216</v>
      </c>
      <c r="CQ1264" s="96" t="s">
        <v>216</v>
      </c>
      <c r="CR1264" s="96" t="s">
        <v>216</v>
      </c>
      <c r="CS1264" s="96" t="s">
        <v>216</v>
      </c>
      <c r="CT1264" s="96" t="s">
        <v>216</v>
      </c>
      <c r="CU1264" s="63">
        <f t="shared" ref="CU1264:CZ1264" si="2984">CU1255</f>
        <v>478595.25</v>
      </c>
      <c r="CV1264" s="63">
        <f t="shared" si="2984"/>
        <v>493526.25</v>
      </c>
      <c r="CW1264" s="63">
        <f t="shared" si="2984"/>
        <v>493526.25</v>
      </c>
      <c r="CX1264" s="63">
        <f t="shared" si="2984"/>
        <v>0</v>
      </c>
      <c r="CY1264" s="63">
        <f t="shared" si="2984"/>
        <v>0</v>
      </c>
      <c r="CZ1264" s="63">
        <f t="shared" si="2984"/>
        <v>0</v>
      </c>
      <c r="DA1264" s="96" t="s">
        <v>216</v>
      </c>
      <c r="DB1264" s="96" t="s">
        <v>216</v>
      </c>
      <c r="DC1264" s="96" t="s">
        <v>216</v>
      </c>
      <c r="DD1264" s="96" t="s">
        <v>216</v>
      </c>
      <c r="DE1264" s="96" t="s">
        <v>216</v>
      </c>
      <c r="DF1264" s="96" t="s">
        <v>216</v>
      </c>
      <c r="DG1264" s="96" t="s">
        <v>216</v>
      </c>
      <c r="DH1264" s="96" t="s">
        <v>216</v>
      </c>
      <c r="DI1264" s="96" t="s">
        <v>216</v>
      </c>
      <c r="DJ1264" s="96" t="s">
        <v>216</v>
      </c>
      <c r="DK1264" s="96" t="s">
        <v>216</v>
      </c>
      <c r="DL1264" s="96" t="s">
        <v>216</v>
      </c>
      <c r="DM1264" s="96" t="s">
        <v>216</v>
      </c>
      <c r="DN1264" s="96" t="s">
        <v>216</v>
      </c>
      <c r="DO1264" s="96" t="s">
        <v>216</v>
      </c>
      <c r="DP1264" s="63">
        <f t="shared" ref="DP1264:DU1264" si="2985">DP1255</f>
        <v>0</v>
      </c>
      <c r="DQ1264" s="63">
        <f t="shared" si="2985"/>
        <v>0</v>
      </c>
      <c r="DR1264" s="63">
        <f t="shared" si="2985"/>
        <v>0</v>
      </c>
      <c r="DS1264" s="63">
        <f t="shared" si="2985"/>
        <v>0</v>
      </c>
      <c r="DT1264" s="63">
        <f t="shared" si="2985"/>
        <v>0</v>
      </c>
      <c r="DU1264" s="63">
        <f t="shared" si="2985"/>
        <v>0</v>
      </c>
      <c r="DV1264" s="96" t="s">
        <v>216</v>
      </c>
      <c r="DW1264" s="96" t="s">
        <v>216</v>
      </c>
      <c r="DX1264" s="96" t="s">
        <v>216</v>
      </c>
      <c r="DY1264" s="96" t="s">
        <v>216</v>
      </c>
      <c r="DZ1264" s="96" t="s">
        <v>216</v>
      </c>
      <c r="EA1264" s="96" t="s">
        <v>216</v>
      </c>
      <c r="EB1264" s="96" t="s">
        <v>216</v>
      </c>
      <c r="EC1264" s="96" t="s">
        <v>216</v>
      </c>
      <c r="ED1264" s="96" t="s">
        <v>216</v>
      </c>
      <c r="EE1264" s="96" t="s">
        <v>216</v>
      </c>
      <c r="EF1264" s="96" t="s">
        <v>216</v>
      </c>
      <c r="EG1264" s="96" t="s">
        <v>216</v>
      </c>
      <c r="EH1264" s="96" t="s">
        <v>216</v>
      </c>
      <c r="EI1264" s="96" t="s">
        <v>216</v>
      </c>
      <c r="EJ1264" s="96" t="s">
        <v>216</v>
      </c>
      <c r="EK1264" s="63">
        <f t="shared" ref="EK1264:EP1264" si="2986">EK1255</f>
        <v>0</v>
      </c>
      <c r="EL1264" s="63">
        <f t="shared" si="2986"/>
        <v>0</v>
      </c>
      <c r="EM1264" s="63">
        <f t="shared" si="2986"/>
        <v>0</v>
      </c>
      <c r="EN1264" s="63">
        <f t="shared" si="2986"/>
        <v>0</v>
      </c>
      <c r="EO1264" s="63">
        <f t="shared" si="2986"/>
        <v>0</v>
      </c>
      <c r="EP1264" s="63">
        <f t="shared" si="2986"/>
        <v>0</v>
      </c>
      <c r="EQ1264" s="96" t="s">
        <v>216</v>
      </c>
      <c r="ER1264" s="96" t="s">
        <v>216</v>
      </c>
      <c r="ES1264" s="96" t="s">
        <v>216</v>
      </c>
      <c r="ET1264" s="96" t="s">
        <v>216</v>
      </c>
      <c r="EU1264" s="96" t="s">
        <v>216</v>
      </c>
      <c r="EV1264" s="96" t="s">
        <v>216</v>
      </c>
      <c r="EW1264" s="96" t="s">
        <v>216</v>
      </c>
      <c r="EX1264" s="96" t="s">
        <v>216</v>
      </c>
      <c r="EY1264" s="96" t="s">
        <v>216</v>
      </c>
      <c r="EZ1264" s="96" t="s">
        <v>216</v>
      </c>
      <c r="FA1264" s="96" t="s">
        <v>216</v>
      </c>
      <c r="FB1264" s="96" t="s">
        <v>216</v>
      </c>
      <c r="FC1264" s="96" t="s">
        <v>216</v>
      </c>
      <c r="FD1264" s="96" t="s">
        <v>216</v>
      </c>
      <c r="FE1264" s="96" t="s">
        <v>216</v>
      </c>
      <c r="FF1264" s="63">
        <f t="shared" ref="FF1264:FK1264" si="2987">FF1255</f>
        <v>309153.34999999998</v>
      </c>
      <c r="FG1264" s="63">
        <f t="shared" si="2987"/>
        <v>318490.40000000002</v>
      </c>
      <c r="FH1264" s="63">
        <f t="shared" si="2987"/>
        <v>318490.40000000002</v>
      </c>
      <c r="FI1264" s="63">
        <f t="shared" si="2987"/>
        <v>0</v>
      </c>
      <c r="FJ1264" s="63">
        <f t="shared" si="2987"/>
        <v>0</v>
      </c>
      <c r="FK1264" s="63">
        <f t="shared" si="2987"/>
        <v>0</v>
      </c>
      <c r="FL1264" s="96" t="s">
        <v>216</v>
      </c>
      <c r="FM1264" s="96" t="s">
        <v>216</v>
      </c>
      <c r="FN1264" s="96" t="s">
        <v>216</v>
      </c>
      <c r="FO1264" s="96" t="s">
        <v>216</v>
      </c>
      <c r="FP1264" s="96" t="s">
        <v>216</v>
      </c>
      <c r="FQ1264" s="96" t="s">
        <v>216</v>
      </c>
      <c r="FR1264" s="96" t="s">
        <v>216</v>
      </c>
      <c r="FS1264" s="96" t="s">
        <v>216</v>
      </c>
      <c r="FT1264" s="96" t="s">
        <v>216</v>
      </c>
      <c r="FU1264" s="96" t="s">
        <v>216</v>
      </c>
      <c r="FV1264" s="96" t="s">
        <v>216</v>
      </c>
      <c r="FW1264" s="96" t="s">
        <v>216</v>
      </c>
      <c r="FX1264" s="96" t="s">
        <v>216</v>
      </c>
      <c r="FY1264" s="96" t="s">
        <v>216</v>
      </c>
      <c r="FZ1264" s="96" t="s">
        <v>216</v>
      </c>
      <c r="GA1264" s="63">
        <f t="shared" ref="GA1264:GF1264" si="2988">GA1255</f>
        <v>108573.9</v>
      </c>
      <c r="GB1264" s="63">
        <f t="shared" si="2988"/>
        <v>112006.2</v>
      </c>
      <c r="GC1264" s="63">
        <f t="shared" si="2988"/>
        <v>112006.2</v>
      </c>
      <c r="GD1264" s="63">
        <f t="shared" si="2988"/>
        <v>0</v>
      </c>
      <c r="GE1264" s="63">
        <f t="shared" si="2988"/>
        <v>0</v>
      </c>
      <c r="GF1264" s="63">
        <f t="shared" si="2988"/>
        <v>0</v>
      </c>
      <c r="GG1264" s="96" t="s">
        <v>216</v>
      </c>
      <c r="GH1264" s="96" t="s">
        <v>216</v>
      </c>
      <c r="GI1264" s="96" t="s">
        <v>216</v>
      </c>
      <c r="GJ1264" s="96" t="s">
        <v>216</v>
      </c>
      <c r="GK1264" s="96" t="s">
        <v>216</v>
      </c>
      <c r="GL1264" s="96" t="s">
        <v>216</v>
      </c>
      <c r="GM1264" s="96" t="s">
        <v>216</v>
      </c>
      <c r="GN1264" s="96" t="s">
        <v>216</v>
      </c>
      <c r="GO1264" s="96" t="s">
        <v>216</v>
      </c>
      <c r="GP1264" s="96" t="s">
        <v>216</v>
      </c>
      <c r="GQ1264" s="96" t="s">
        <v>216</v>
      </c>
      <c r="GR1264" s="96" t="s">
        <v>216</v>
      </c>
      <c r="GS1264" s="96" t="s">
        <v>216</v>
      </c>
      <c r="GT1264" s="96" t="s">
        <v>216</v>
      </c>
      <c r="GU1264" s="96" t="s">
        <v>216</v>
      </c>
      <c r="GV1264" s="63">
        <f t="shared" ref="GV1264:HA1264" si="2989">GV1255</f>
        <v>30544.92</v>
      </c>
      <c r="GW1264" s="63">
        <f t="shared" si="2989"/>
        <v>31530.240000000002</v>
      </c>
      <c r="GX1264" s="63">
        <f t="shared" si="2989"/>
        <v>31530.240000000002</v>
      </c>
      <c r="GY1264" s="63">
        <f t="shared" si="2989"/>
        <v>0</v>
      </c>
      <c r="GZ1264" s="63">
        <f t="shared" si="2989"/>
        <v>0</v>
      </c>
      <c r="HA1264" s="63">
        <f t="shared" si="2989"/>
        <v>0</v>
      </c>
      <c r="HB1264" s="96" t="s">
        <v>216</v>
      </c>
      <c r="HC1264" s="96" t="s">
        <v>216</v>
      </c>
      <c r="HD1264" s="96" t="s">
        <v>216</v>
      </c>
      <c r="HE1264" s="96" t="s">
        <v>216</v>
      </c>
      <c r="HF1264" s="96" t="s">
        <v>216</v>
      </c>
      <c r="HG1264" s="96" t="s">
        <v>216</v>
      </c>
      <c r="HH1264" s="96" t="s">
        <v>216</v>
      </c>
      <c r="HI1264" s="96" t="s">
        <v>216</v>
      </c>
      <c r="HJ1264" s="96" t="s">
        <v>216</v>
      </c>
      <c r="HK1264" s="96" t="s">
        <v>216</v>
      </c>
      <c r="HL1264" s="96" t="s">
        <v>216</v>
      </c>
      <c r="HM1264" s="96" t="s">
        <v>216</v>
      </c>
      <c r="HN1264" s="96" t="s">
        <v>216</v>
      </c>
      <c r="HO1264" s="96" t="s">
        <v>216</v>
      </c>
      <c r="HP1264" s="96" t="s">
        <v>216</v>
      </c>
      <c r="HQ1264" s="63">
        <f t="shared" ref="HQ1264:HV1264" si="2990">HQ1255</f>
        <v>0</v>
      </c>
      <c r="HR1264" s="63">
        <f t="shared" si="2990"/>
        <v>0</v>
      </c>
      <c r="HS1264" s="63">
        <f t="shared" si="2990"/>
        <v>0</v>
      </c>
      <c r="HT1264" s="63">
        <f t="shared" si="2990"/>
        <v>0</v>
      </c>
      <c r="HU1264" s="63">
        <f t="shared" si="2990"/>
        <v>0</v>
      </c>
      <c r="HV1264" s="63">
        <f t="shared" si="2990"/>
        <v>0</v>
      </c>
      <c r="HW1264" s="96" t="s">
        <v>216</v>
      </c>
      <c r="HX1264" s="96" t="s">
        <v>216</v>
      </c>
      <c r="HY1264" s="96" t="s">
        <v>216</v>
      </c>
      <c r="HZ1264" s="96" t="s">
        <v>216</v>
      </c>
      <c r="IA1264" s="96" t="s">
        <v>216</v>
      </c>
      <c r="IB1264" s="96" t="s">
        <v>216</v>
      </c>
      <c r="IC1264" s="96" t="s">
        <v>216</v>
      </c>
      <c r="ID1264" s="96" t="s">
        <v>216</v>
      </c>
      <c r="IE1264" s="96" t="s">
        <v>216</v>
      </c>
      <c r="IF1264" s="96" t="s">
        <v>216</v>
      </c>
      <c r="IG1264" s="96" t="s">
        <v>216</v>
      </c>
      <c r="IH1264" s="96" t="s">
        <v>216</v>
      </c>
      <c r="II1264" s="96" t="s">
        <v>216</v>
      </c>
      <c r="IJ1264" s="96" t="s">
        <v>216</v>
      </c>
      <c r="IK1264" s="96" t="s">
        <v>216</v>
      </c>
      <c r="IL1264" s="63">
        <f t="shared" ref="IL1264:IQ1264" si="2991">IL1255</f>
        <v>168745.01</v>
      </c>
      <c r="IM1264" s="63">
        <f t="shared" si="2991"/>
        <v>174205.57</v>
      </c>
      <c r="IN1264" s="63">
        <f t="shared" si="2991"/>
        <v>174205.57</v>
      </c>
      <c r="IO1264" s="63">
        <f t="shared" si="2991"/>
        <v>0</v>
      </c>
      <c r="IP1264" s="63">
        <f t="shared" si="2991"/>
        <v>0</v>
      </c>
      <c r="IQ1264" s="63">
        <f t="shared" si="2991"/>
        <v>0</v>
      </c>
      <c r="IR1264" s="96" t="s">
        <v>216</v>
      </c>
      <c r="IS1264" s="96" t="s">
        <v>216</v>
      </c>
      <c r="IT1264" s="96" t="s">
        <v>216</v>
      </c>
      <c r="IU1264" s="96" t="s">
        <v>216</v>
      </c>
      <c r="IV1264" s="96" t="s">
        <v>216</v>
      </c>
      <c r="IW1264" s="96" t="s">
        <v>216</v>
      </c>
      <c r="IX1264" s="96" t="s">
        <v>216</v>
      </c>
      <c r="IY1264" s="96" t="s">
        <v>216</v>
      </c>
      <c r="IZ1264" s="96" t="s">
        <v>216</v>
      </c>
      <c r="JA1264" s="96" t="s">
        <v>216</v>
      </c>
      <c r="JB1264" s="96" t="s">
        <v>216</v>
      </c>
      <c r="JC1264" s="96" t="s">
        <v>216</v>
      </c>
      <c r="JD1264" s="96" t="s">
        <v>216</v>
      </c>
      <c r="JE1264" s="96" t="s">
        <v>216</v>
      </c>
      <c r="JF1264" s="96" t="s">
        <v>216</v>
      </c>
      <c r="JG1264" s="63">
        <f t="shared" ref="JG1264:JL1264" si="2992">JG1255</f>
        <v>36695.75</v>
      </c>
      <c r="JH1264" s="63">
        <f t="shared" si="2992"/>
        <v>37856</v>
      </c>
      <c r="JI1264" s="63">
        <f t="shared" si="2992"/>
        <v>37856</v>
      </c>
      <c r="JJ1264" s="63">
        <f t="shared" si="2992"/>
        <v>0</v>
      </c>
      <c r="JK1264" s="63">
        <f t="shared" si="2992"/>
        <v>0</v>
      </c>
      <c r="JL1264" s="63">
        <f t="shared" si="2992"/>
        <v>0</v>
      </c>
      <c r="JM1264" s="96" t="s">
        <v>216</v>
      </c>
      <c r="JN1264" s="96" t="s">
        <v>216</v>
      </c>
      <c r="JO1264" s="96" t="s">
        <v>216</v>
      </c>
      <c r="JP1264" s="96" t="s">
        <v>216</v>
      </c>
      <c r="JQ1264" s="96" t="s">
        <v>216</v>
      </c>
      <c r="JR1264" s="96" t="s">
        <v>216</v>
      </c>
      <c r="JS1264" s="96" t="s">
        <v>216</v>
      </c>
      <c r="JT1264" s="96" t="s">
        <v>216</v>
      </c>
      <c r="JU1264" s="96" t="s">
        <v>216</v>
      </c>
      <c r="JV1264" s="96" t="s">
        <v>216</v>
      </c>
      <c r="JW1264" s="96" t="s">
        <v>216</v>
      </c>
      <c r="JX1264" s="96" t="s">
        <v>216</v>
      </c>
      <c r="JY1264" s="96" t="s">
        <v>216</v>
      </c>
      <c r="JZ1264" s="96" t="s">
        <v>216</v>
      </c>
      <c r="KA1264" s="96" t="s">
        <v>216</v>
      </c>
      <c r="KB1264" s="63">
        <f t="shared" ref="KB1264:KG1264" si="2993">KB1255</f>
        <v>28892.54</v>
      </c>
      <c r="KC1264" s="63">
        <f t="shared" si="2993"/>
        <v>29816.38</v>
      </c>
      <c r="KD1264" s="63">
        <f t="shared" si="2993"/>
        <v>29816.38</v>
      </c>
      <c r="KE1264" s="63">
        <f t="shared" si="2993"/>
        <v>0</v>
      </c>
      <c r="KF1264" s="63">
        <f t="shared" si="2993"/>
        <v>0</v>
      </c>
      <c r="KG1264" s="63">
        <f t="shared" si="2993"/>
        <v>0</v>
      </c>
      <c r="KH1264" s="96" t="s">
        <v>216</v>
      </c>
      <c r="KI1264" s="96" t="s">
        <v>216</v>
      </c>
      <c r="KJ1264" s="96" t="s">
        <v>216</v>
      </c>
      <c r="KK1264" s="96" t="s">
        <v>216</v>
      </c>
      <c r="KL1264" s="96" t="s">
        <v>216</v>
      </c>
      <c r="KM1264" s="96" t="s">
        <v>216</v>
      </c>
      <c r="KN1264" s="96" t="s">
        <v>216</v>
      </c>
      <c r="KO1264" s="96" t="s">
        <v>216</v>
      </c>
      <c r="KP1264" s="96" t="s">
        <v>216</v>
      </c>
      <c r="KQ1264" s="96" t="s">
        <v>216</v>
      </c>
      <c r="KR1264" s="96" t="s">
        <v>216</v>
      </c>
      <c r="KS1264" s="96" t="s">
        <v>216</v>
      </c>
      <c r="KT1264" s="96" t="s">
        <v>216</v>
      </c>
      <c r="KU1264" s="96" t="s">
        <v>216</v>
      </c>
      <c r="KV1264" s="96" t="s">
        <v>216</v>
      </c>
      <c r="KW1264" s="63">
        <f t="shared" ref="KW1264:LB1264" si="2994">KW1255</f>
        <v>0</v>
      </c>
      <c r="KX1264" s="63">
        <f t="shared" si="2994"/>
        <v>0</v>
      </c>
      <c r="KY1264" s="63">
        <f t="shared" si="2994"/>
        <v>0</v>
      </c>
      <c r="KZ1264" s="63">
        <f t="shared" si="2994"/>
        <v>0</v>
      </c>
      <c r="LA1264" s="63">
        <f t="shared" si="2994"/>
        <v>0</v>
      </c>
      <c r="LB1264" s="63">
        <f t="shared" si="2994"/>
        <v>0</v>
      </c>
      <c r="LC1264" s="96" t="s">
        <v>216</v>
      </c>
      <c r="LD1264" s="96" t="s">
        <v>216</v>
      </c>
      <c r="LE1264" s="96" t="s">
        <v>216</v>
      </c>
      <c r="LF1264" s="96" t="s">
        <v>216</v>
      </c>
      <c r="LG1264" s="96" t="s">
        <v>216</v>
      </c>
      <c r="LH1264" s="96" t="s">
        <v>216</v>
      </c>
      <c r="LI1264" s="96" t="s">
        <v>216</v>
      </c>
      <c r="LJ1264" s="96" t="s">
        <v>216</v>
      </c>
      <c r="LK1264" s="96" t="s">
        <v>216</v>
      </c>
      <c r="LL1264" s="96" t="s">
        <v>216</v>
      </c>
      <c r="LM1264" s="96" t="s">
        <v>216</v>
      </c>
      <c r="LN1264" s="96" t="s">
        <v>216</v>
      </c>
      <c r="LO1264" s="96" t="s">
        <v>216</v>
      </c>
      <c r="LP1264" s="96" t="s">
        <v>216</v>
      </c>
      <c r="LQ1264" s="96" t="s">
        <v>216</v>
      </c>
      <c r="LR1264" s="63">
        <f t="shared" ref="LR1264:LW1264" si="2995">LR1255</f>
        <v>82937.399999999994</v>
      </c>
      <c r="LS1264" s="63">
        <f t="shared" si="2995"/>
        <v>85612.800000000003</v>
      </c>
      <c r="LT1264" s="63">
        <f t="shared" si="2995"/>
        <v>85612.800000000003</v>
      </c>
      <c r="LU1264" s="63">
        <f t="shared" si="2995"/>
        <v>0</v>
      </c>
      <c r="LV1264" s="63">
        <f t="shared" si="2995"/>
        <v>0</v>
      </c>
      <c r="LW1264" s="63">
        <f t="shared" si="2995"/>
        <v>0</v>
      </c>
      <c r="LX1264" s="96" t="s">
        <v>216</v>
      </c>
      <c r="LY1264" s="96" t="s">
        <v>216</v>
      </c>
      <c r="LZ1264" s="96" t="s">
        <v>216</v>
      </c>
      <c r="MA1264" s="96" t="s">
        <v>216</v>
      </c>
      <c r="MB1264" s="96" t="s">
        <v>216</v>
      </c>
      <c r="MC1264" s="96" t="s">
        <v>216</v>
      </c>
      <c r="MD1264" s="96" t="s">
        <v>216</v>
      </c>
      <c r="ME1264" s="96" t="s">
        <v>216</v>
      </c>
      <c r="MF1264" s="96" t="s">
        <v>216</v>
      </c>
      <c r="MG1264" s="96" t="s">
        <v>216</v>
      </c>
      <c r="MH1264" s="96" t="s">
        <v>216</v>
      </c>
      <c r="MI1264" s="96" t="s">
        <v>216</v>
      </c>
      <c r="MJ1264" s="96" t="s">
        <v>216</v>
      </c>
      <c r="MK1264" s="96" t="s">
        <v>216</v>
      </c>
      <c r="ML1264" s="96" t="s">
        <v>216</v>
      </c>
      <c r="MM1264" s="63">
        <f t="shared" ref="MM1264:MR1264" si="2996">MM1255</f>
        <v>185182.36</v>
      </c>
      <c r="MN1264" s="63">
        <f t="shared" si="2996"/>
        <v>190449.64</v>
      </c>
      <c r="MO1264" s="63">
        <f t="shared" si="2996"/>
        <v>190449.64</v>
      </c>
      <c r="MP1264" s="63">
        <f t="shared" si="2996"/>
        <v>0</v>
      </c>
      <c r="MQ1264" s="63">
        <f t="shared" si="2996"/>
        <v>0</v>
      </c>
      <c r="MR1264" s="63">
        <f t="shared" si="2996"/>
        <v>0</v>
      </c>
      <c r="MS1264" s="96" t="s">
        <v>216</v>
      </c>
      <c r="MT1264" s="96" t="s">
        <v>216</v>
      </c>
      <c r="MU1264" s="96" t="s">
        <v>216</v>
      </c>
      <c r="MV1264" s="96" t="s">
        <v>216</v>
      </c>
      <c r="MW1264" s="96" t="s">
        <v>216</v>
      </c>
      <c r="MX1264" s="96" t="s">
        <v>216</v>
      </c>
      <c r="MY1264" s="96" t="s">
        <v>216</v>
      </c>
      <c r="MZ1264" s="96" t="s">
        <v>216</v>
      </c>
      <c r="NA1264" s="96" t="s">
        <v>216</v>
      </c>
      <c r="NB1264" s="96" t="s">
        <v>216</v>
      </c>
      <c r="NC1264" s="96" t="s">
        <v>216</v>
      </c>
      <c r="ND1264" s="96" t="s">
        <v>216</v>
      </c>
      <c r="NE1264" s="96" t="s">
        <v>216</v>
      </c>
      <c r="NF1264" s="96" t="s">
        <v>216</v>
      </c>
      <c r="NG1264" s="96" t="s">
        <v>216</v>
      </c>
      <c r="NH1264" s="63">
        <f t="shared" ref="NH1264:NM1264" si="2997">NH1255</f>
        <v>0</v>
      </c>
      <c r="NI1264" s="63">
        <f t="shared" si="2997"/>
        <v>0</v>
      </c>
      <c r="NJ1264" s="63">
        <f t="shared" si="2997"/>
        <v>0</v>
      </c>
      <c r="NK1264" s="63">
        <f t="shared" si="2997"/>
        <v>0</v>
      </c>
      <c r="NL1264" s="63">
        <f t="shared" si="2997"/>
        <v>0</v>
      </c>
      <c r="NM1264" s="63">
        <f t="shared" si="2997"/>
        <v>0</v>
      </c>
      <c r="NN1264" s="96" t="s">
        <v>216</v>
      </c>
      <c r="NO1264" s="96" t="s">
        <v>216</v>
      </c>
      <c r="NP1264" s="96" t="s">
        <v>216</v>
      </c>
      <c r="NQ1264" s="96" t="s">
        <v>216</v>
      </c>
      <c r="NR1264" s="96" t="s">
        <v>216</v>
      </c>
      <c r="NS1264" s="96" t="s">
        <v>216</v>
      </c>
      <c r="NT1264" s="96" t="s">
        <v>216</v>
      </c>
      <c r="NU1264" s="96" t="s">
        <v>216</v>
      </c>
      <c r="NV1264" s="96" t="s">
        <v>216</v>
      </c>
      <c r="NW1264" s="96" t="s">
        <v>216</v>
      </c>
      <c r="NX1264" s="96" t="s">
        <v>216</v>
      </c>
      <c r="NY1264" s="96" t="s">
        <v>216</v>
      </c>
      <c r="NZ1264" s="96" t="s">
        <v>216</v>
      </c>
      <c r="OA1264" s="96" t="s">
        <v>216</v>
      </c>
      <c r="OB1264" s="96" t="s">
        <v>216</v>
      </c>
      <c r="OC1264" s="63">
        <f t="shared" ref="OC1264:OH1264" si="2998">OC1255</f>
        <v>58534</v>
      </c>
      <c r="OD1264" s="63">
        <f t="shared" si="2998"/>
        <v>60420.5</v>
      </c>
      <c r="OE1264" s="63">
        <f t="shared" si="2998"/>
        <v>60420.5</v>
      </c>
      <c r="OF1264" s="63">
        <f t="shared" si="2998"/>
        <v>0</v>
      </c>
      <c r="OG1264" s="63">
        <f t="shared" si="2998"/>
        <v>0</v>
      </c>
      <c r="OH1264" s="63">
        <f t="shared" si="2998"/>
        <v>0</v>
      </c>
      <c r="OI1264" s="96" t="s">
        <v>216</v>
      </c>
      <c r="OJ1264" s="96" t="s">
        <v>216</v>
      </c>
      <c r="OK1264" s="96" t="s">
        <v>216</v>
      </c>
      <c r="OL1264" s="96" t="s">
        <v>216</v>
      </c>
      <c r="OM1264" s="96" t="s">
        <v>216</v>
      </c>
      <c r="ON1264" s="96" t="s">
        <v>216</v>
      </c>
      <c r="OO1264" s="96" t="s">
        <v>216</v>
      </c>
      <c r="OP1264" s="96" t="s">
        <v>216</v>
      </c>
      <c r="OQ1264" s="96" t="s">
        <v>216</v>
      </c>
      <c r="OR1264" s="96" t="s">
        <v>216</v>
      </c>
      <c r="OS1264" s="96" t="s">
        <v>216</v>
      </c>
      <c r="OT1264" s="96" t="s">
        <v>216</v>
      </c>
      <c r="OU1264" s="96" t="s">
        <v>216</v>
      </c>
      <c r="OV1264" s="96" t="s">
        <v>216</v>
      </c>
      <c r="OW1264" s="96" t="s">
        <v>216</v>
      </c>
      <c r="OX1264" s="63">
        <f t="shared" ref="OX1264:PC1264" si="2999">OX1255</f>
        <v>79682.399999999994</v>
      </c>
      <c r="OY1264" s="63">
        <f t="shared" si="2999"/>
        <v>82252.800000000003</v>
      </c>
      <c r="OZ1264" s="63">
        <f t="shared" si="2999"/>
        <v>82252.800000000003</v>
      </c>
      <c r="PA1264" s="63">
        <f t="shared" si="2999"/>
        <v>0</v>
      </c>
      <c r="PB1264" s="63">
        <f t="shared" si="2999"/>
        <v>0</v>
      </c>
      <c r="PC1264" s="63">
        <f t="shared" si="2999"/>
        <v>0</v>
      </c>
      <c r="PD1264" s="96" t="s">
        <v>216</v>
      </c>
      <c r="PE1264" s="96" t="s">
        <v>216</v>
      </c>
      <c r="PF1264" s="96" t="s">
        <v>216</v>
      </c>
      <c r="PG1264" s="96" t="s">
        <v>216</v>
      </c>
      <c r="PH1264" s="96" t="s">
        <v>216</v>
      </c>
      <c r="PI1264" s="96" t="s">
        <v>216</v>
      </c>
      <c r="PJ1264" s="96" t="s">
        <v>216</v>
      </c>
      <c r="PK1264" s="96" t="s">
        <v>216</v>
      </c>
      <c r="PL1264" s="96" t="s">
        <v>216</v>
      </c>
      <c r="PM1264" s="96" t="s">
        <v>216</v>
      </c>
      <c r="PN1264" s="96" t="s">
        <v>216</v>
      </c>
      <c r="PO1264" s="96" t="s">
        <v>216</v>
      </c>
      <c r="PP1264" s="96" t="s">
        <v>216</v>
      </c>
      <c r="PQ1264" s="96" t="s">
        <v>216</v>
      </c>
      <c r="PR1264" s="96" t="s">
        <v>216</v>
      </c>
      <c r="PS1264" s="63">
        <f t="shared" ref="PS1264:PX1264" si="3000">PS1255</f>
        <v>959998.87</v>
      </c>
      <c r="PT1264" s="63">
        <f t="shared" si="3000"/>
        <v>990824.88</v>
      </c>
      <c r="PU1264" s="63">
        <f t="shared" si="3000"/>
        <v>990824.88</v>
      </c>
      <c r="PV1264" s="63">
        <f t="shared" si="3000"/>
        <v>0</v>
      </c>
      <c r="PW1264" s="63">
        <f t="shared" si="3000"/>
        <v>0</v>
      </c>
      <c r="PX1264" s="63">
        <f t="shared" si="3000"/>
        <v>0</v>
      </c>
      <c r="PY1264" s="96" t="s">
        <v>216</v>
      </c>
      <c r="PZ1264" s="96" t="s">
        <v>216</v>
      </c>
      <c r="QA1264" s="96" t="s">
        <v>216</v>
      </c>
      <c r="QB1264" s="96" t="s">
        <v>216</v>
      </c>
      <c r="QC1264" s="96" t="s">
        <v>216</v>
      </c>
      <c r="QD1264" s="96" t="s">
        <v>216</v>
      </c>
      <c r="QE1264" s="96" t="s">
        <v>216</v>
      </c>
      <c r="QF1264" s="96" t="s">
        <v>216</v>
      </c>
      <c r="QG1264" s="96" t="s">
        <v>216</v>
      </c>
      <c r="QH1264" s="96" t="s">
        <v>216</v>
      </c>
      <c r="QI1264" s="96" t="s">
        <v>216</v>
      </c>
      <c r="QJ1264" s="96" t="s">
        <v>216</v>
      </c>
      <c r="QK1264" s="96" t="s">
        <v>216</v>
      </c>
      <c r="QL1264" s="96" t="s">
        <v>216</v>
      </c>
      <c r="QM1264" s="96" t="s">
        <v>216</v>
      </c>
      <c r="QN1264" s="63">
        <f t="shared" ref="QN1264:QS1264" si="3001">QN1255</f>
        <v>153798.75</v>
      </c>
      <c r="QO1264" s="63">
        <f t="shared" si="3001"/>
        <v>158760</v>
      </c>
      <c r="QP1264" s="63">
        <f t="shared" si="3001"/>
        <v>158760</v>
      </c>
      <c r="QQ1264" s="63">
        <f t="shared" si="3001"/>
        <v>0</v>
      </c>
      <c r="QR1264" s="63">
        <f t="shared" si="3001"/>
        <v>0</v>
      </c>
      <c r="QS1264" s="63">
        <f t="shared" si="3001"/>
        <v>0</v>
      </c>
      <c r="QT1264" s="96" t="s">
        <v>216</v>
      </c>
      <c r="QU1264" s="96" t="s">
        <v>216</v>
      </c>
      <c r="QV1264" s="96" t="s">
        <v>216</v>
      </c>
      <c r="QW1264" s="96" t="s">
        <v>216</v>
      </c>
      <c r="QX1264" s="96" t="s">
        <v>216</v>
      </c>
      <c r="QY1264" s="96" t="s">
        <v>216</v>
      </c>
      <c r="QZ1264" s="96" t="s">
        <v>216</v>
      </c>
      <c r="RA1264" s="96" t="s">
        <v>216</v>
      </c>
      <c r="RB1264" s="96" t="s">
        <v>216</v>
      </c>
      <c r="RC1264" s="96" t="s">
        <v>216</v>
      </c>
      <c r="RD1264" s="96" t="s">
        <v>216</v>
      </c>
      <c r="RE1264" s="96" t="s">
        <v>216</v>
      </c>
      <c r="RF1264" s="96" t="s">
        <v>216</v>
      </c>
      <c r="RG1264" s="96" t="s">
        <v>216</v>
      </c>
      <c r="RH1264" s="96" t="s">
        <v>216</v>
      </c>
      <c r="RI1264" s="63">
        <f t="shared" ref="RI1264:RN1264" si="3002">RI1255</f>
        <v>125405</v>
      </c>
      <c r="RJ1264" s="63">
        <f t="shared" si="3002"/>
        <v>129337.60000000001</v>
      </c>
      <c r="RK1264" s="63">
        <f t="shared" si="3002"/>
        <v>129337.60000000001</v>
      </c>
      <c r="RL1264" s="63">
        <f t="shared" si="3002"/>
        <v>0</v>
      </c>
      <c r="RM1264" s="63">
        <f t="shared" si="3002"/>
        <v>0</v>
      </c>
      <c r="RN1264" s="63">
        <f t="shared" si="3002"/>
        <v>0</v>
      </c>
      <c r="RO1264" s="96" t="s">
        <v>216</v>
      </c>
      <c r="RP1264" s="96" t="s">
        <v>216</v>
      </c>
      <c r="RQ1264" s="96" t="s">
        <v>216</v>
      </c>
      <c r="RR1264" s="96" t="s">
        <v>216</v>
      </c>
      <c r="RS1264" s="96" t="s">
        <v>216</v>
      </c>
      <c r="RT1264" s="96" t="s">
        <v>216</v>
      </c>
      <c r="RU1264" s="96" t="s">
        <v>216</v>
      </c>
      <c r="RV1264" s="96" t="s">
        <v>216</v>
      </c>
      <c r="RW1264" s="96" t="s">
        <v>216</v>
      </c>
      <c r="RX1264" s="96" t="s">
        <v>216</v>
      </c>
      <c r="RY1264" s="96" t="s">
        <v>216</v>
      </c>
      <c r="RZ1264" s="96" t="s">
        <v>216</v>
      </c>
      <c r="SA1264" s="96" t="s">
        <v>216</v>
      </c>
      <c r="SB1264" s="96" t="s">
        <v>216</v>
      </c>
      <c r="SC1264" s="96" t="s">
        <v>216</v>
      </c>
      <c r="SD1264" s="63">
        <f t="shared" ref="SD1264:SI1264" si="3003">SD1255</f>
        <v>14650.16</v>
      </c>
      <c r="SE1264" s="63">
        <f t="shared" si="3003"/>
        <v>15114.82</v>
      </c>
      <c r="SF1264" s="63">
        <f t="shared" si="3003"/>
        <v>15114.82</v>
      </c>
      <c r="SG1264" s="63">
        <f t="shared" si="3003"/>
        <v>0</v>
      </c>
      <c r="SH1264" s="63">
        <f t="shared" si="3003"/>
        <v>0</v>
      </c>
      <c r="SI1264" s="63">
        <f t="shared" si="3003"/>
        <v>0</v>
      </c>
      <c r="SJ1264" s="96" t="s">
        <v>216</v>
      </c>
      <c r="SK1264" s="96" t="s">
        <v>216</v>
      </c>
      <c r="SL1264" s="96" t="s">
        <v>216</v>
      </c>
      <c r="SM1264" s="96" t="s">
        <v>216</v>
      </c>
      <c r="SN1264" s="96" t="s">
        <v>216</v>
      </c>
      <c r="SO1264" s="96" t="s">
        <v>216</v>
      </c>
      <c r="SP1264" s="96" t="s">
        <v>216</v>
      </c>
      <c r="SQ1264" s="96" t="s">
        <v>216</v>
      </c>
      <c r="SR1264" s="96" t="s">
        <v>216</v>
      </c>
      <c r="SS1264" s="96" t="s">
        <v>216</v>
      </c>
      <c r="ST1264" s="96" t="s">
        <v>216</v>
      </c>
      <c r="SU1264" s="96" t="s">
        <v>216</v>
      </c>
      <c r="SV1264" s="96" t="s">
        <v>216</v>
      </c>
      <c r="SW1264" s="96" t="s">
        <v>216</v>
      </c>
      <c r="SX1264" s="96" t="s">
        <v>216</v>
      </c>
      <c r="SY1264" s="63">
        <f t="shared" ref="SY1264:TD1264" si="3004">SY1255</f>
        <v>107433.9</v>
      </c>
      <c r="SZ1264" s="63">
        <f t="shared" si="3004"/>
        <v>110804.4</v>
      </c>
      <c r="TA1264" s="63">
        <f t="shared" si="3004"/>
        <v>110804.4</v>
      </c>
      <c r="TB1264" s="63">
        <f t="shared" si="3004"/>
        <v>0</v>
      </c>
      <c r="TC1264" s="63">
        <f t="shared" si="3004"/>
        <v>0</v>
      </c>
      <c r="TD1264" s="63">
        <f t="shared" si="3004"/>
        <v>0</v>
      </c>
      <c r="TE1264" s="96" t="s">
        <v>216</v>
      </c>
      <c r="TF1264" s="96" t="s">
        <v>216</v>
      </c>
      <c r="TG1264" s="96" t="s">
        <v>216</v>
      </c>
      <c r="TH1264" s="96" t="s">
        <v>216</v>
      </c>
      <c r="TI1264" s="96" t="s">
        <v>216</v>
      </c>
      <c r="TJ1264" s="96" t="s">
        <v>216</v>
      </c>
      <c r="TK1264" s="96" t="s">
        <v>216</v>
      </c>
      <c r="TL1264" s="96" t="s">
        <v>216</v>
      </c>
      <c r="TM1264" s="96" t="s">
        <v>216</v>
      </c>
      <c r="TN1264" s="96" t="s">
        <v>216</v>
      </c>
      <c r="TO1264" s="96" t="s">
        <v>216</v>
      </c>
      <c r="TP1264" s="96" t="s">
        <v>216</v>
      </c>
      <c r="TQ1264" s="96" t="s">
        <v>216</v>
      </c>
      <c r="TR1264" s="96" t="s">
        <v>216</v>
      </c>
      <c r="TS1264" s="96" t="s">
        <v>216</v>
      </c>
      <c r="TT1264" s="63">
        <f t="shared" ref="TT1264:TY1264" si="3005">TT1255</f>
        <v>245841.75</v>
      </c>
      <c r="TU1264" s="63">
        <f t="shared" si="3005"/>
        <v>253732.5</v>
      </c>
      <c r="TV1264" s="63">
        <f t="shared" si="3005"/>
        <v>253732.5</v>
      </c>
      <c r="TW1264" s="63">
        <f t="shared" si="3005"/>
        <v>0</v>
      </c>
      <c r="TX1264" s="63">
        <f t="shared" si="3005"/>
        <v>0</v>
      </c>
      <c r="TY1264" s="63">
        <f t="shared" si="3005"/>
        <v>0</v>
      </c>
      <c r="TZ1264" s="96" t="s">
        <v>216</v>
      </c>
      <c r="UA1264" s="96" t="s">
        <v>216</v>
      </c>
      <c r="UB1264" s="96" t="s">
        <v>216</v>
      </c>
      <c r="UC1264" s="96" t="s">
        <v>216</v>
      </c>
      <c r="UD1264" s="96" t="s">
        <v>216</v>
      </c>
      <c r="UE1264" s="96" t="s">
        <v>216</v>
      </c>
      <c r="UF1264" s="96" t="s">
        <v>216</v>
      </c>
      <c r="UG1264" s="96" t="s">
        <v>216</v>
      </c>
      <c r="UH1264" s="96" t="s">
        <v>216</v>
      </c>
      <c r="UI1264" s="96" t="s">
        <v>216</v>
      </c>
      <c r="UJ1264" s="96" t="s">
        <v>216</v>
      </c>
      <c r="UK1264" s="96" t="s">
        <v>216</v>
      </c>
      <c r="UL1264" s="96" t="s">
        <v>216</v>
      </c>
      <c r="UM1264" s="96" t="s">
        <v>216</v>
      </c>
      <c r="UN1264" s="96" t="s">
        <v>216</v>
      </c>
      <c r="UO1264" s="63">
        <f t="shared" ref="UO1264:UT1264" si="3006">UO1255</f>
        <v>820675.8</v>
      </c>
      <c r="UP1264" s="63">
        <f t="shared" si="3006"/>
        <v>844183.02</v>
      </c>
      <c r="UQ1264" s="63">
        <f t="shared" si="3006"/>
        <v>844183.02</v>
      </c>
      <c r="UR1264" s="63">
        <f t="shared" si="3006"/>
        <v>0</v>
      </c>
      <c r="US1264" s="63">
        <f t="shared" si="3006"/>
        <v>0</v>
      </c>
      <c r="UT1264" s="63">
        <f t="shared" si="3006"/>
        <v>0</v>
      </c>
      <c r="UU1264" s="96" t="s">
        <v>216</v>
      </c>
      <c r="UV1264" s="96" t="s">
        <v>216</v>
      </c>
      <c r="UW1264" s="96" t="s">
        <v>216</v>
      </c>
      <c r="UX1264" s="96" t="s">
        <v>216</v>
      </c>
      <c r="UY1264" s="96" t="s">
        <v>216</v>
      </c>
      <c r="UZ1264" s="96" t="s">
        <v>216</v>
      </c>
      <c r="VA1264" s="96" t="s">
        <v>216</v>
      </c>
      <c r="VB1264" s="96" t="s">
        <v>216</v>
      </c>
      <c r="VC1264" s="96" t="s">
        <v>216</v>
      </c>
      <c r="VD1264" s="96" t="s">
        <v>216</v>
      </c>
      <c r="VE1264" s="96" t="s">
        <v>216</v>
      </c>
      <c r="VF1264" s="96" t="s">
        <v>216</v>
      </c>
      <c r="VG1264" s="96" t="s">
        <v>216</v>
      </c>
      <c r="VH1264" s="96" t="s">
        <v>216</v>
      </c>
      <c r="VI1264" s="96" t="s">
        <v>216</v>
      </c>
      <c r="VJ1264" s="63">
        <f t="shared" ref="VJ1264:VO1264" si="3007">VJ1255</f>
        <v>127181.25</v>
      </c>
      <c r="VK1264" s="63">
        <f t="shared" si="3007"/>
        <v>131118.75</v>
      </c>
      <c r="VL1264" s="63">
        <f t="shared" si="3007"/>
        <v>131118.75</v>
      </c>
      <c r="VM1264" s="63">
        <f t="shared" si="3007"/>
        <v>0</v>
      </c>
      <c r="VN1264" s="63">
        <f t="shared" si="3007"/>
        <v>0</v>
      </c>
      <c r="VO1264" s="63">
        <f t="shared" si="3007"/>
        <v>0</v>
      </c>
      <c r="VP1264" s="96" t="s">
        <v>216</v>
      </c>
      <c r="VQ1264" s="96" t="s">
        <v>216</v>
      </c>
      <c r="VR1264" s="96" t="s">
        <v>216</v>
      </c>
      <c r="VS1264" s="96" t="s">
        <v>216</v>
      </c>
      <c r="VT1264" s="96" t="s">
        <v>216</v>
      </c>
      <c r="VU1264" s="96" t="s">
        <v>216</v>
      </c>
      <c r="VV1264" s="96" t="s">
        <v>216</v>
      </c>
      <c r="VW1264" s="96" t="s">
        <v>216</v>
      </c>
      <c r="VX1264" s="96" t="s">
        <v>216</v>
      </c>
      <c r="VY1264" s="96" t="s">
        <v>216</v>
      </c>
      <c r="VZ1264" s="96" t="s">
        <v>216</v>
      </c>
      <c r="WA1264" s="96" t="s">
        <v>216</v>
      </c>
      <c r="WB1264" s="96" t="s">
        <v>216</v>
      </c>
      <c r="WC1264" s="96" t="s">
        <v>216</v>
      </c>
      <c r="WD1264" s="96" t="s">
        <v>216</v>
      </c>
      <c r="WE1264" s="63">
        <f t="shared" ref="WE1264:WJ1264" si="3008">WE1255</f>
        <v>0</v>
      </c>
      <c r="WF1264" s="63">
        <f t="shared" si="3008"/>
        <v>0</v>
      </c>
      <c r="WG1264" s="63">
        <f t="shared" si="3008"/>
        <v>0</v>
      </c>
      <c r="WH1264" s="63">
        <f t="shared" si="3008"/>
        <v>0</v>
      </c>
      <c r="WI1264" s="63">
        <f t="shared" si="3008"/>
        <v>0</v>
      </c>
      <c r="WJ1264" s="63">
        <f t="shared" si="3008"/>
        <v>0</v>
      </c>
      <c r="WK1264" s="96" t="s">
        <v>216</v>
      </c>
      <c r="WL1264" s="96" t="s">
        <v>216</v>
      </c>
      <c r="WM1264" s="96" t="s">
        <v>216</v>
      </c>
      <c r="WN1264" s="96" t="s">
        <v>216</v>
      </c>
      <c r="WO1264" s="96" t="s">
        <v>216</v>
      </c>
      <c r="WP1264" s="96" t="s">
        <v>216</v>
      </c>
      <c r="WQ1264" s="96" t="s">
        <v>216</v>
      </c>
      <c r="WR1264" s="96" t="s">
        <v>216</v>
      </c>
      <c r="WS1264" s="96" t="s">
        <v>216</v>
      </c>
      <c r="WT1264" s="96" t="s">
        <v>216</v>
      </c>
      <c r="WU1264" s="96" t="s">
        <v>216</v>
      </c>
      <c r="WV1264" s="96" t="s">
        <v>216</v>
      </c>
      <c r="WW1264" s="96" t="s">
        <v>216</v>
      </c>
      <c r="WX1264" s="96" t="s">
        <v>216</v>
      </c>
      <c r="WY1264" s="96" t="s">
        <v>216</v>
      </c>
      <c r="WZ1264" s="63">
        <f t="shared" ref="WZ1264:XE1264" si="3009">WZ1255</f>
        <v>0</v>
      </c>
      <c r="XA1264" s="63">
        <f t="shared" si="3009"/>
        <v>0</v>
      </c>
      <c r="XB1264" s="63">
        <f t="shared" si="3009"/>
        <v>0</v>
      </c>
      <c r="XC1264" s="63">
        <f t="shared" si="3009"/>
        <v>0</v>
      </c>
      <c r="XD1264" s="63">
        <f t="shared" si="3009"/>
        <v>0</v>
      </c>
      <c r="XE1264" s="63">
        <f t="shared" si="3009"/>
        <v>0</v>
      </c>
      <c r="XF1264" s="96" t="s">
        <v>216</v>
      </c>
      <c r="XG1264" s="96" t="s">
        <v>216</v>
      </c>
      <c r="XH1264" s="96" t="s">
        <v>216</v>
      </c>
      <c r="XI1264" s="96" t="s">
        <v>216</v>
      </c>
      <c r="XJ1264" s="96" t="s">
        <v>216</v>
      </c>
      <c r="XK1264" s="96" t="s">
        <v>216</v>
      </c>
      <c r="XL1264" s="96" t="s">
        <v>216</v>
      </c>
      <c r="XM1264" s="96" t="s">
        <v>216</v>
      </c>
      <c r="XN1264" s="96" t="s">
        <v>216</v>
      </c>
      <c r="XO1264" s="96" t="s">
        <v>216</v>
      </c>
      <c r="XP1264" s="96" t="s">
        <v>216</v>
      </c>
      <c r="XQ1264" s="96" t="s">
        <v>216</v>
      </c>
      <c r="XR1264" s="96" t="s">
        <v>216</v>
      </c>
      <c r="XS1264" s="96" t="s">
        <v>216</v>
      </c>
      <c r="XT1264" s="96" t="s">
        <v>216</v>
      </c>
      <c r="XU1264" s="63">
        <f t="shared" ref="XU1264:XZ1264" si="3010">XU1255</f>
        <v>0</v>
      </c>
      <c r="XV1264" s="63">
        <f t="shared" si="3010"/>
        <v>0</v>
      </c>
      <c r="XW1264" s="63">
        <f t="shared" si="3010"/>
        <v>0</v>
      </c>
      <c r="XX1264" s="63">
        <f t="shared" si="3010"/>
        <v>0</v>
      </c>
      <c r="XY1264" s="63">
        <f t="shared" si="3010"/>
        <v>0</v>
      </c>
      <c r="XZ1264" s="63">
        <f t="shared" si="3010"/>
        <v>0</v>
      </c>
      <c r="YA1264" s="96" t="s">
        <v>216</v>
      </c>
      <c r="YB1264" s="96" t="s">
        <v>216</v>
      </c>
      <c r="YC1264" s="96" t="s">
        <v>216</v>
      </c>
      <c r="YD1264" s="96" t="s">
        <v>216</v>
      </c>
      <c r="YE1264" s="96" t="s">
        <v>216</v>
      </c>
      <c r="YF1264" s="96" t="s">
        <v>216</v>
      </c>
      <c r="YG1264" s="96" t="s">
        <v>216</v>
      </c>
      <c r="YH1264" s="96" t="s">
        <v>216</v>
      </c>
      <c r="YI1264" s="96" t="s">
        <v>216</v>
      </c>
      <c r="YJ1264" s="96" t="s">
        <v>216</v>
      </c>
      <c r="YK1264" s="96" t="s">
        <v>216</v>
      </c>
      <c r="YL1264" s="96" t="s">
        <v>216</v>
      </c>
      <c r="YM1264" s="96" t="s">
        <v>216</v>
      </c>
      <c r="YN1264" s="96" t="s">
        <v>216</v>
      </c>
      <c r="YO1264" s="96" t="s">
        <v>216</v>
      </c>
      <c r="YP1264" s="63">
        <f t="shared" ref="YP1264:YU1264" si="3011">YP1255</f>
        <v>4701877.3600000003</v>
      </c>
      <c r="YQ1264" s="63">
        <f t="shared" si="3011"/>
        <v>4847611.75</v>
      </c>
      <c r="YR1264" s="63">
        <f t="shared" si="3011"/>
        <v>4847611.75</v>
      </c>
      <c r="YS1264" s="63">
        <f t="shared" si="3011"/>
        <v>0</v>
      </c>
      <c r="YT1264" s="63">
        <f t="shared" si="3011"/>
        <v>0</v>
      </c>
      <c r="YU1264" s="63">
        <f t="shared" si="3011"/>
        <v>0</v>
      </c>
      <c r="YV1264" s="96" t="s">
        <v>216</v>
      </c>
      <c r="YW1264" s="96" t="s">
        <v>216</v>
      </c>
      <c r="YX1264" s="96" t="s">
        <v>216</v>
      </c>
      <c r="YY1264" s="96" t="s">
        <v>216</v>
      </c>
      <c r="YZ1264" s="96" t="s">
        <v>216</v>
      </c>
      <c r="ZA1264" s="96" t="s">
        <v>216</v>
      </c>
      <c r="ZB1264" s="96" t="s">
        <v>216</v>
      </c>
      <c r="ZC1264" s="96" t="s">
        <v>216</v>
      </c>
      <c r="ZD1264" s="96" t="s">
        <v>216</v>
      </c>
      <c r="ZE1264" s="96" t="s">
        <v>216</v>
      </c>
      <c r="ZF1264" s="96" t="s">
        <v>216</v>
      </c>
      <c r="ZG1264" s="96" t="s">
        <v>216</v>
      </c>
    </row>
    <row r="1265" spans="1:683" s="61" customFormat="1">
      <c r="A1265" s="29" t="s">
        <v>231</v>
      </c>
      <c r="B1265" s="130"/>
      <c r="C1265" s="59" t="s">
        <v>239</v>
      </c>
      <c r="D1265" s="183"/>
      <c r="E1265" s="184"/>
      <c r="F1265" s="60"/>
      <c r="G1265" s="60"/>
      <c r="H1265" s="60"/>
      <c r="I1265" s="60"/>
      <c r="J1265" s="60"/>
      <c r="K1265" s="60"/>
      <c r="L1265" s="96" t="s">
        <v>216</v>
      </c>
      <c r="M1265" s="96" t="s">
        <v>216</v>
      </c>
      <c r="N1265" s="96" t="s">
        <v>216</v>
      </c>
      <c r="O1265" s="96" t="s">
        <v>216</v>
      </c>
      <c r="P1265" s="96" t="s">
        <v>216</v>
      </c>
      <c r="Q1265" s="96" t="s">
        <v>216</v>
      </c>
      <c r="R1265" s="96" t="s">
        <v>216</v>
      </c>
      <c r="S1265" s="96" t="s">
        <v>216</v>
      </c>
      <c r="T1265" s="96" t="s">
        <v>216</v>
      </c>
      <c r="U1265" s="60">
        <f>IF(O1264=0,0,(AA1269-AA1268)/O1264)</f>
        <v>2.4450353145000001</v>
      </c>
      <c r="V1265" s="60">
        <f t="shared" ref="V1265:Z1265" si="3012">IF(P1264=0,0,(AB1269-AB1268)/P1264)</f>
        <v>2.4470266575999999</v>
      </c>
      <c r="W1265" s="60">
        <f t="shared" si="3012"/>
        <v>2.4470266575999999</v>
      </c>
      <c r="X1265" s="60">
        <f t="shared" si="3012"/>
        <v>0</v>
      </c>
      <c r="Y1265" s="60">
        <f t="shared" si="3012"/>
        <v>0</v>
      </c>
      <c r="Z1265" s="60">
        <f t="shared" si="3012"/>
        <v>0</v>
      </c>
      <c r="AA1265" s="96" t="s">
        <v>216</v>
      </c>
      <c r="AB1265" s="96" t="s">
        <v>216</v>
      </c>
      <c r="AC1265" s="96" t="s">
        <v>216</v>
      </c>
      <c r="AD1265" s="96" t="s">
        <v>216</v>
      </c>
      <c r="AE1265" s="96" t="s">
        <v>216</v>
      </c>
      <c r="AF1265" s="96" t="s">
        <v>216</v>
      </c>
      <c r="AG1265" s="96" t="s">
        <v>216</v>
      </c>
      <c r="AH1265" s="96" t="s">
        <v>216</v>
      </c>
      <c r="AI1265" s="96" t="s">
        <v>216</v>
      </c>
      <c r="AJ1265" s="96" t="s">
        <v>216</v>
      </c>
      <c r="AK1265" s="96" t="s">
        <v>216</v>
      </c>
      <c r="AL1265" s="96" t="s">
        <v>216</v>
      </c>
      <c r="AM1265" s="96" t="s">
        <v>216</v>
      </c>
      <c r="AN1265" s="96" t="s">
        <v>216</v>
      </c>
      <c r="AO1265" s="96" t="s">
        <v>216</v>
      </c>
      <c r="AP1265" s="60">
        <f>IF(AJ1264=0,0,(AV1269-AV1268)/AJ1264)</f>
        <v>0.54452715740000002</v>
      </c>
      <c r="AQ1265" s="60">
        <f t="shared" ref="AQ1265:AU1265" si="3013">IF(AK1264=0,0,(AW1269-AW1268)/AK1264)</f>
        <v>0.54469507100000003</v>
      </c>
      <c r="AR1265" s="60">
        <f t="shared" si="3013"/>
        <v>0.54469507100000003</v>
      </c>
      <c r="AS1265" s="60">
        <f t="shared" si="3013"/>
        <v>0</v>
      </c>
      <c r="AT1265" s="60">
        <f t="shared" si="3013"/>
        <v>0</v>
      </c>
      <c r="AU1265" s="60">
        <f t="shared" si="3013"/>
        <v>0</v>
      </c>
      <c r="AV1265" s="96" t="s">
        <v>216</v>
      </c>
      <c r="AW1265" s="96" t="s">
        <v>216</v>
      </c>
      <c r="AX1265" s="96" t="s">
        <v>216</v>
      </c>
      <c r="AY1265" s="96" t="s">
        <v>216</v>
      </c>
      <c r="AZ1265" s="96" t="s">
        <v>216</v>
      </c>
      <c r="BA1265" s="96" t="s">
        <v>216</v>
      </c>
      <c r="BB1265" s="96" t="s">
        <v>216</v>
      </c>
      <c r="BC1265" s="96" t="s">
        <v>216</v>
      </c>
      <c r="BD1265" s="96" t="s">
        <v>216</v>
      </c>
      <c r="BE1265" s="96" t="s">
        <v>216</v>
      </c>
      <c r="BF1265" s="96" t="s">
        <v>216</v>
      </c>
      <c r="BG1265" s="96" t="s">
        <v>216</v>
      </c>
      <c r="BH1265" s="96" t="s">
        <v>216</v>
      </c>
      <c r="BI1265" s="96" t="s">
        <v>216</v>
      </c>
      <c r="BJ1265" s="96" t="s">
        <v>216</v>
      </c>
      <c r="BK1265" s="60">
        <f>IF(BE1264=0,0,(BQ1269-BQ1268)/BE1264)</f>
        <v>1.2241072624</v>
      </c>
      <c r="BL1265" s="60">
        <f t="shared" ref="BL1265:BP1265" si="3014">IF(BF1264=0,0,(BR1269-BR1268)/BF1264)</f>
        <v>1.2239955018999999</v>
      </c>
      <c r="BM1265" s="60">
        <f t="shared" si="3014"/>
        <v>1.2239955018999999</v>
      </c>
      <c r="BN1265" s="60">
        <f t="shared" si="3014"/>
        <v>0</v>
      </c>
      <c r="BO1265" s="60">
        <f t="shared" si="3014"/>
        <v>0</v>
      </c>
      <c r="BP1265" s="60">
        <f t="shared" si="3014"/>
        <v>0</v>
      </c>
      <c r="BQ1265" s="96" t="s">
        <v>216</v>
      </c>
      <c r="BR1265" s="96" t="s">
        <v>216</v>
      </c>
      <c r="BS1265" s="96" t="s">
        <v>216</v>
      </c>
      <c r="BT1265" s="96" t="s">
        <v>216</v>
      </c>
      <c r="BU1265" s="96" t="s">
        <v>216</v>
      </c>
      <c r="BV1265" s="96" t="s">
        <v>216</v>
      </c>
      <c r="BW1265" s="96" t="s">
        <v>216</v>
      </c>
      <c r="BX1265" s="96" t="s">
        <v>216</v>
      </c>
      <c r="BY1265" s="96" t="s">
        <v>216</v>
      </c>
      <c r="BZ1265" s="96" t="s">
        <v>216</v>
      </c>
      <c r="CA1265" s="96" t="s">
        <v>216</v>
      </c>
      <c r="CB1265" s="96" t="s">
        <v>216</v>
      </c>
      <c r="CC1265" s="96" t="s">
        <v>216</v>
      </c>
      <c r="CD1265" s="96" t="s">
        <v>216</v>
      </c>
      <c r="CE1265" s="96" t="s">
        <v>216</v>
      </c>
      <c r="CF1265" s="60">
        <f>IF(BZ1264=0,0,(CL1269-CL1268)/BZ1264)</f>
        <v>3.2038621900000002</v>
      </c>
      <c r="CG1265" s="60">
        <f t="shared" ref="CG1265:CK1265" si="3015">IF(CA1264=0,0,(CM1269-CM1268)/CA1264)</f>
        <v>3.2029478457999998</v>
      </c>
      <c r="CH1265" s="60">
        <f t="shared" si="3015"/>
        <v>3.2029478457999998</v>
      </c>
      <c r="CI1265" s="60">
        <f t="shared" si="3015"/>
        <v>0</v>
      </c>
      <c r="CJ1265" s="60">
        <f t="shared" si="3015"/>
        <v>0</v>
      </c>
      <c r="CK1265" s="60">
        <f t="shared" si="3015"/>
        <v>0</v>
      </c>
      <c r="CL1265" s="96" t="s">
        <v>216</v>
      </c>
      <c r="CM1265" s="96" t="s">
        <v>216</v>
      </c>
      <c r="CN1265" s="96" t="s">
        <v>216</v>
      </c>
      <c r="CO1265" s="96" t="s">
        <v>216</v>
      </c>
      <c r="CP1265" s="96" t="s">
        <v>216</v>
      </c>
      <c r="CQ1265" s="96" t="s">
        <v>216</v>
      </c>
      <c r="CR1265" s="96" t="s">
        <v>216</v>
      </c>
      <c r="CS1265" s="96" t="s">
        <v>216</v>
      </c>
      <c r="CT1265" s="96" t="s">
        <v>216</v>
      </c>
      <c r="CU1265" s="96" t="s">
        <v>216</v>
      </c>
      <c r="CV1265" s="96" t="s">
        <v>216</v>
      </c>
      <c r="CW1265" s="96" t="s">
        <v>216</v>
      </c>
      <c r="CX1265" s="96" t="s">
        <v>216</v>
      </c>
      <c r="CY1265" s="96" t="s">
        <v>216</v>
      </c>
      <c r="CZ1265" s="96" t="s">
        <v>216</v>
      </c>
      <c r="DA1265" s="60">
        <f>IF(CU1264=0,0,(DG1269-DG1268)/CU1264)</f>
        <v>1.0792000129999999</v>
      </c>
      <c r="DB1265" s="60">
        <f t="shared" ref="DB1265:DF1265" si="3016">IF(CV1264=0,0,(DH1269-DH1268)/CV1264)</f>
        <v>1.0801857044000001</v>
      </c>
      <c r="DC1265" s="60">
        <f t="shared" si="3016"/>
        <v>1.0801857044000001</v>
      </c>
      <c r="DD1265" s="60">
        <f t="shared" si="3016"/>
        <v>0</v>
      </c>
      <c r="DE1265" s="60">
        <f t="shared" si="3016"/>
        <v>0</v>
      </c>
      <c r="DF1265" s="60">
        <f t="shared" si="3016"/>
        <v>0</v>
      </c>
      <c r="DG1265" s="96" t="s">
        <v>216</v>
      </c>
      <c r="DH1265" s="96" t="s">
        <v>216</v>
      </c>
      <c r="DI1265" s="96" t="s">
        <v>216</v>
      </c>
      <c r="DJ1265" s="96" t="s">
        <v>216</v>
      </c>
      <c r="DK1265" s="96" t="s">
        <v>216</v>
      </c>
      <c r="DL1265" s="96" t="s">
        <v>216</v>
      </c>
      <c r="DM1265" s="96" t="s">
        <v>216</v>
      </c>
      <c r="DN1265" s="96" t="s">
        <v>216</v>
      </c>
      <c r="DO1265" s="96" t="s">
        <v>216</v>
      </c>
      <c r="DP1265" s="96" t="s">
        <v>216</v>
      </c>
      <c r="DQ1265" s="96" t="s">
        <v>216</v>
      </c>
      <c r="DR1265" s="96" t="s">
        <v>216</v>
      </c>
      <c r="DS1265" s="96" t="s">
        <v>216</v>
      </c>
      <c r="DT1265" s="96" t="s">
        <v>216</v>
      </c>
      <c r="DU1265" s="96" t="s">
        <v>216</v>
      </c>
      <c r="DV1265" s="60">
        <f>IF(DP1264=0,0,(EB1269-EB1268)/DP1264)</f>
        <v>0</v>
      </c>
      <c r="DW1265" s="60">
        <f t="shared" ref="DW1265:EA1265" si="3017">IF(DQ1264=0,0,(EC1269-EC1268)/DQ1264)</f>
        <v>0</v>
      </c>
      <c r="DX1265" s="60">
        <f t="shared" si="3017"/>
        <v>0</v>
      </c>
      <c r="DY1265" s="60">
        <f t="shared" si="3017"/>
        <v>0</v>
      </c>
      <c r="DZ1265" s="60">
        <f t="shared" si="3017"/>
        <v>0</v>
      </c>
      <c r="EA1265" s="60">
        <f t="shared" si="3017"/>
        <v>0</v>
      </c>
      <c r="EB1265" s="96" t="s">
        <v>216</v>
      </c>
      <c r="EC1265" s="96" t="s">
        <v>216</v>
      </c>
      <c r="ED1265" s="96" t="s">
        <v>216</v>
      </c>
      <c r="EE1265" s="96" t="s">
        <v>216</v>
      </c>
      <c r="EF1265" s="96" t="s">
        <v>216</v>
      </c>
      <c r="EG1265" s="96" t="s">
        <v>216</v>
      </c>
      <c r="EH1265" s="96" t="s">
        <v>216</v>
      </c>
      <c r="EI1265" s="96" t="s">
        <v>216</v>
      </c>
      <c r="EJ1265" s="96" t="s">
        <v>216</v>
      </c>
      <c r="EK1265" s="96" t="s">
        <v>216</v>
      </c>
      <c r="EL1265" s="96" t="s">
        <v>216</v>
      </c>
      <c r="EM1265" s="96" t="s">
        <v>216</v>
      </c>
      <c r="EN1265" s="96" t="s">
        <v>216</v>
      </c>
      <c r="EO1265" s="96" t="s">
        <v>216</v>
      </c>
      <c r="EP1265" s="96" t="s">
        <v>216</v>
      </c>
      <c r="EQ1265" s="60">
        <f>IF(EK1264=0,0,(EW1269-EW1268)/EK1264)</f>
        <v>0</v>
      </c>
      <c r="ER1265" s="60">
        <f t="shared" ref="ER1265:EV1265" si="3018">IF(EL1264=0,0,(EX1269-EX1268)/EL1264)</f>
        <v>0</v>
      </c>
      <c r="ES1265" s="60">
        <f t="shared" si="3018"/>
        <v>0</v>
      </c>
      <c r="ET1265" s="60">
        <f t="shared" si="3018"/>
        <v>0</v>
      </c>
      <c r="EU1265" s="60">
        <f t="shared" si="3018"/>
        <v>0</v>
      </c>
      <c r="EV1265" s="60">
        <f t="shared" si="3018"/>
        <v>0</v>
      </c>
      <c r="EW1265" s="96" t="s">
        <v>216</v>
      </c>
      <c r="EX1265" s="96" t="s">
        <v>216</v>
      </c>
      <c r="EY1265" s="96" t="s">
        <v>216</v>
      </c>
      <c r="EZ1265" s="96" t="s">
        <v>216</v>
      </c>
      <c r="FA1265" s="96" t="s">
        <v>216</v>
      </c>
      <c r="FB1265" s="96" t="s">
        <v>216</v>
      </c>
      <c r="FC1265" s="96" t="s">
        <v>216</v>
      </c>
      <c r="FD1265" s="96" t="s">
        <v>216</v>
      </c>
      <c r="FE1265" s="96" t="s">
        <v>216</v>
      </c>
      <c r="FF1265" s="96" t="s">
        <v>216</v>
      </c>
      <c r="FG1265" s="96" t="s">
        <v>216</v>
      </c>
      <c r="FH1265" s="96" t="s">
        <v>216</v>
      </c>
      <c r="FI1265" s="96" t="s">
        <v>216</v>
      </c>
      <c r="FJ1265" s="96" t="s">
        <v>216</v>
      </c>
      <c r="FK1265" s="96" t="s">
        <v>216</v>
      </c>
      <c r="FL1265" s="60">
        <f>IF(FF1264=0,0,(FR1269-FR1268)/FF1264)</f>
        <v>1.0160006353</v>
      </c>
      <c r="FM1265" s="60">
        <f t="shared" ref="FM1265:FQ1265" si="3019">IF(FG1264=0,0,(FS1269-FS1268)/FG1264)</f>
        <v>1.0179270709999999</v>
      </c>
      <c r="FN1265" s="60">
        <f t="shared" si="3019"/>
        <v>1.0179270709999999</v>
      </c>
      <c r="FO1265" s="60">
        <f t="shared" si="3019"/>
        <v>0</v>
      </c>
      <c r="FP1265" s="60">
        <f t="shared" si="3019"/>
        <v>0</v>
      </c>
      <c r="FQ1265" s="60">
        <f t="shared" si="3019"/>
        <v>0</v>
      </c>
      <c r="FR1265" s="96" t="s">
        <v>216</v>
      </c>
      <c r="FS1265" s="96" t="s">
        <v>216</v>
      </c>
      <c r="FT1265" s="96" t="s">
        <v>216</v>
      </c>
      <c r="FU1265" s="96" t="s">
        <v>216</v>
      </c>
      <c r="FV1265" s="96" t="s">
        <v>216</v>
      </c>
      <c r="FW1265" s="96" t="s">
        <v>216</v>
      </c>
      <c r="FX1265" s="96" t="s">
        <v>216</v>
      </c>
      <c r="FY1265" s="96" t="s">
        <v>216</v>
      </c>
      <c r="FZ1265" s="96" t="s">
        <v>216</v>
      </c>
      <c r="GA1265" s="96" t="s">
        <v>216</v>
      </c>
      <c r="GB1265" s="96" t="s">
        <v>216</v>
      </c>
      <c r="GC1265" s="96" t="s">
        <v>216</v>
      </c>
      <c r="GD1265" s="96" t="s">
        <v>216</v>
      </c>
      <c r="GE1265" s="96" t="s">
        <v>216</v>
      </c>
      <c r="GF1265" s="96" t="s">
        <v>216</v>
      </c>
      <c r="GG1265" s="60">
        <f>IF(GA1264=0,0,(GM1269-GM1268)/GA1264)</f>
        <v>2.4223132816000001</v>
      </c>
      <c r="GH1265" s="60">
        <f t="shared" ref="GH1265:GL1265" si="3020">IF(GB1264=0,0,(GN1269-GN1268)/GB1264)</f>
        <v>2.4230801509000002</v>
      </c>
      <c r="GI1265" s="60">
        <f t="shared" si="3020"/>
        <v>2.4230801509000002</v>
      </c>
      <c r="GJ1265" s="60">
        <f t="shared" si="3020"/>
        <v>0</v>
      </c>
      <c r="GK1265" s="60">
        <f t="shared" si="3020"/>
        <v>0</v>
      </c>
      <c r="GL1265" s="60">
        <f t="shared" si="3020"/>
        <v>0</v>
      </c>
      <c r="GM1265" s="96" t="s">
        <v>216</v>
      </c>
      <c r="GN1265" s="96" t="s">
        <v>216</v>
      </c>
      <c r="GO1265" s="96" t="s">
        <v>216</v>
      </c>
      <c r="GP1265" s="96" t="s">
        <v>216</v>
      </c>
      <c r="GQ1265" s="96" t="s">
        <v>216</v>
      </c>
      <c r="GR1265" s="96" t="s">
        <v>216</v>
      </c>
      <c r="GS1265" s="96" t="s">
        <v>216</v>
      </c>
      <c r="GT1265" s="96" t="s">
        <v>216</v>
      </c>
      <c r="GU1265" s="96" t="s">
        <v>216</v>
      </c>
      <c r="GV1265" s="96" t="s">
        <v>216</v>
      </c>
      <c r="GW1265" s="96" t="s">
        <v>216</v>
      </c>
      <c r="GX1265" s="96" t="s">
        <v>216</v>
      </c>
      <c r="GY1265" s="96" t="s">
        <v>216</v>
      </c>
      <c r="GZ1265" s="96" t="s">
        <v>216</v>
      </c>
      <c r="HA1265" s="96" t="s">
        <v>216</v>
      </c>
      <c r="HB1265" s="60">
        <f>IF(GV1264=0,0,(HH1269-HH1268)/GV1264)</f>
        <v>2.7729651936000002</v>
      </c>
      <c r="HC1265" s="60">
        <f t="shared" ref="HC1265:HG1265" si="3021">IF(GW1264=0,0,(HI1269-HI1268)/GW1264)</f>
        <v>2.7751136687</v>
      </c>
      <c r="HD1265" s="60">
        <f t="shared" si="3021"/>
        <v>2.7751136687</v>
      </c>
      <c r="HE1265" s="60">
        <f t="shared" si="3021"/>
        <v>0</v>
      </c>
      <c r="HF1265" s="60">
        <f t="shared" si="3021"/>
        <v>0</v>
      </c>
      <c r="HG1265" s="60">
        <f t="shared" si="3021"/>
        <v>0</v>
      </c>
      <c r="HH1265" s="96" t="s">
        <v>216</v>
      </c>
      <c r="HI1265" s="96" t="s">
        <v>216</v>
      </c>
      <c r="HJ1265" s="96" t="s">
        <v>216</v>
      </c>
      <c r="HK1265" s="96" t="s">
        <v>216</v>
      </c>
      <c r="HL1265" s="96" t="s">
        <v>216</v>
      </c>
      <c r="HM1265" s="96" t="s">
        <v>216</v>
      </c>
      <c r="HN1265" s="96" t="s">
        <v>216</v>
      </c>
      <c r="HO1265" s="96" t="s">
        <v>216</v>
      </c>
      <c r="HP1265" s="96" t="s">
        <v>216</v>
      </c>
      <c r="HQ1265" s="96" t="s">
        <v>216</v>
      </c>
      <c r="HR1265" s="96" t="s">
        <v>216</v>
      </c>
      <c r="HS1265" s="96" t="s">
        <v>216</v>
      </c>
      <c r="HT1265" s="96" t="s">
        <v>216</v>
      </c>
      <c r="HU1265" s="96" t="s">
        <v>216</v>
      </c>
      <c r="HV1265" s="96" t="s">
        <v>216</v>
      </c>
      <c r="HW1265" s="60">
        <f>IF(HQ1264=0,0,(IC1269-IC1268)/HQ1264)</f>
        <v>0</v>
      </c>
      <c r="HX1265" s="60">
        <f t="shared" ref="HX1265:IB1265" si="3022">IF(HR1264=0,0,(ID1269-ID1268)/HR1264)</f>
        <v>0</v>
      </c>
      <c r="HY1265" s="60">
        <f t="shared" si="3022"/>
        <v>0</v>
      </c>
      <c r="HZ1265" s="60">
        <f t="shared" si="3022"/>
        <v>0</v>
      </c>
      <c r="IA1265" s="60">
        <f t="shared" si="3022"/>
        <v>0</v>
      </c>
      <c r="IB1265" s="60">
        <f t="shared" si="3022"/>
        <v>0</v>
      </c>
      <c r="IC1265" s="96" t="s">
        <v>216</v>
      </c>
      <c r="ID1265" s="96" t="s">
        <v>216</v>
      </c>
      <c r="IE1265" s="96" t="s">
        <v>216</v>
      </c>
      <c r="IF1265" s="96" t="s">
        <v>216</v>
      </c>
      <c r="IG1265" s="96" t="s">
        <v>216</v>
      </c>
      <c r="IH1265" s="96" t="s">
        <v>216</v>
      </c>
      <c r="II1265" s="96" t="s">
        <v>216</v>
      </c>
      <c r="IJ1265" s="96" t="s">
        <v>216</v>
      </c>
      <c r="IK1265" s="96" t="s">
        <v>216</v>
      </c>
      <c r="IL1265" s="96" t="s">
        <v>216</v>
      </c>
      <c r="IM1265" s="96" t="s">
        <v>216</v>
      </c>
      <c r="IN1265" s="96" t="s">
        <v>216</v>
      </c>
      <c r="IO1265" s="96" t="s">
        <v>216</v>
      </c>
      <c r="IP1265" s="96" t="s">
        <v>216</v>
      </c>
      <c r="IQ1265" s="96" t="s">
        <v>216</v>
      </c>
      <c r="IR1265" s="60">
        <f>IF(IL1264=0,0,(IX1269-IX1268)/IL1264)</f>
        <v>0.73720698470000001</v>
      </c>
      <c r="IS1265" s="60">
        <f t="shared" ref="IS1265:IW1265" si="3023">IF(IM1264=0,0,(IY1269-IY1268)/IM1264)</f>
        <v>0.73706024439999995</v>
      </c>
      <c r="IT1265" s="60">
        <f t="shared" si="3023"/>
        <v>0.73706024439999995</v>
      </c>
      <c r="IU1265" s="60">
        <f t="shared" si="3023"/>
        <v>0</v>
      </c>
      <c r="IV1265" s="60">
        <f t="shared" si="3023"/>
        <v>0</v>
      </c>
      <c r="IW1265" s="60">
        <f t="shared" si="3023"/>
        <v>0</v>
      </c>
      <c r="IX1265" s="96" t="s">
        <v>216</v>
      </c>
      <c r="IY1265" s="96" t="s">
        <v>216</v>
      </c>
      <c r="IZ1265" s="96" t="s">
        <v>216</v>
      </c>
      <c r="JA1265" s="96" t="s">
        <v>216</v>
      </c>
      <c r="JB1265" s="96" t="s">
        <v>216</v>
      </c>
      <c r="JC1265" s="96" t="s">
        <v>216</v>
      </c>
      <c r="JD1265" s="96" t="s">
        <v>216</v>
      </c>
      <c r="JE1265" s="96" t="s">
        <v>216</v>
      </c>
      <c r="JF1265" s="96" t="s">
        <v>216</v>
      </c>
      <c r="JG1265" s="96" t="s">
        <v>216</v>
      </c>
      <c r="JH1265" s="96" t="s">
        <v>216</v>
      </c>
      <c r="JI1265" s="96" t="s">
        <v>216</v>
      </c>
      <c r="JJ1265" s="96" t="s">
        <v>216</v>
      </c>
      <c r="JK1265" s="96" t="s">
        <v>216</v>
      </c>
      <c r="JL1265" s="96" t="s">
        <v>216</v>
      </c>
      <c r="JM1265" s="60">
        <f>IF(JG1264=0,0,(JS1269-JS1268)/JG1264)</f>
        <v>3.3845881334999999</v>
      </c>
      <c r="JN1265" s="60">
        <f t="shared" ref="JN1265:JR1265" si="3024">IF(JH1264=0,0,(JT1269-JT1268)/JH1264)</f>
        <v>3.3865173288000001</v>
      </c>
      <c r="JO1265" s="60">
        <f t="shared" si="3024"/>
        <v>3.3865173288000001</v>
      </c>
      <c r="JP1265" s="60">
        <f t="shared" si="3024"/>
        <v>0</v>
      </c>
      <c r="JQ1265" s="60">
        <f t="shared" si="3024"/>
        <v>0</v>
      </c>
      <c r="JR1265" s="60">
        <f t="shared" si="3024"/>
        <v>0</v>
      </c>
      <c r="JS1265" s="96" t="s">
        <v>216</v>
      </c>
      <c r="JT1265" s="96" t="s">
        <v>216</v>
      </c>
      <c r="JU1265" s="96" t="s">
        <v>216</v>
      </c>
      <c r="JV1265" s="96" t="s">
        <v>216</v>
      </c>
      <c r="JW1265" s="96" t="s">
        <v>216</v>
      </c>
      <c r="JX1265" s="96" t="s">
        <v>216</v>
      </c>
      <c r="JY1265" s="96" t="s">
        <v>216</v>
      </c>
      <c r="JZ1265" s="96" t="s">
        <v>216</v>
      </c>
      <c r="KA1265" s="96" t="s">
        <v>216</v>
      </c>
      <c r="KB1265" s="96" t="s">
        <v>216</v>
      </c>
      <c r="KC1265" s="96" t="s">
        <v>216</v>
      </c>
      <c r="KD1265" s="96" t="s">
        <v>216</v>
      </c>
      <c r="KE1265" s="96" t="s">
        <v>216</v>
      </c>
      <c r="KF1265" s="96" t="s">
        <v>216</v>
      </c>
      <c r="KG1265" s="96" t="s">
        <v>216</v>
      </c>
      <c r="KH1265" s="60">
        <f>IF(KB1264=0,0,(KN1269-KN1268)/KB1264)</f>
        <v>5.3439399928000002</v>
      </c>
      <c r="KI1265" s="60">
        <f t="shared" ref="KI1265:KM1265" si="3025">IF(KC1264=0,0,(KO1269-KO1268)/KC1264)</f>
        <v>5.3460547524999997</v>
      </c>
      <c r="KJ1265" s="60">
        <f t="shared" si="3025"/>
        <v>5.3460547524999997</v>
      </c>
      <c r="KK1265" s="60">
        <f t="shared" si="3025"/>
        <v>0</v>
      </c>
      <c r="KL1265" s="60">
        <f t="shared" si="3025"/>
        <v>0</v>
      </c>
      <c r="KM1265" s="60">
        <f t="shared" si="3025"/>
        <v>0</v>
      </c>
      <c r="KN1265" s="96" t="s">
        <v>216</v>
      </c>
      <c r="KO1265" s="96" t="s">
        <v>216</v>
      </c>
      <c r="KP1265" s="96" t="s">
        <v>216</v>
      </c>
      <c r="KQ1265" s="96" t="s">
        <v>216</v>
      </c>
      <c r="KR1265" s="96" t="s">
        <v>216</v>
      </c>
      <c r="KS1265" s="96" t="s">
        <v>216</v>
      </c>
      <c r="KT1265" s="96" t="s">
        <v>216</v>
      </c>
      <c r="KU1265" s="96" t="s">
        <v>216</v>
      </c>
      <c r="KV1265" s="96" t="s">
        <v>216</v>
      </c>
      <c r="KW1265" s="96" t="s">
        <v>216</v>
      </c>
      <c r="KX1265" s="96" t="s">
        <v>216</v>
      </c>
      <c r="KY1265" s="96" t="s">
        <v>216</v>
      </c>
      <c r="KZ1265" s="96" t="s">
        <v>216</v>
      </c>
      <c r="LA1265" s="96" t="s">
        <v>216</v>
      </c>
      <c r="LB1265" s="96" t="s">
        <v>216</v>
      </c>
      <c r="LC1265" s="60">
        <f>IF(KW1264=0,0,(LI1269-LI1268)/KW1264)</f>
        <v>0</v>
      </c>
      <c r="LD1265" s="60">
        <f t="shared" ref="LD1265:LH1265" si="3026">IF(KX1264=0,0,(LJ1269-LJ1268)/KX1264)</f>
        <v>0</v>
      </c>
      <c r="LE1265" s="60">
        <f t="shared" si="3026"/>
        <v>0</v>
      </c>
      <c r="LF1265" s="60">
        <f t="shared" si="3026"/>
        <v>0</v>
      </c>
      <c r="LG1265" s="60">
        <f t="shared" si="3026"/>
        <v>0</v>
      </c>
      <c r="LH1265" s="60">
        <f t="shared" si="3026"/>
        <v>0</v>
      </c>
      <c r="LI1265" s="96" t="s">
        <v>216</v>
      </c>
      <c r="LJ1265" s="96" t="s">
        <v>216</v>
      </c>
      <c r="LK1265" s="96" t="s">
        <v>216</v>
      </c>
      <c r="LL1265" s="96" t="s">
        <v>216</v>
      </c>
      <c r="LM1265" s="96" t="s">
        <v>216</v>
      </c>
      <c r="LN1265" s="96" t="s">
        <v>216</v>
      </c>
      <c r="LO1265" s="96" t="s">
        <v>216</v>
      </c>
      <c r="LP1265" s="96" t="s">
        <v>216</v>
      </c>
      <c r="LQ1265" s="96" t="s">
        <v>216</v>
      </c>
      <c r="LR1265" s="96" t="s">
        <v>216</v>
      </c>
      <c r="LS1265" s="96" t="s">
        <v>216</v>
      </c>
      <c r="LT1265" s="96" t="s">
        <v>216</v>
      </c>
      <c r="LU1265" s="96" t="s">
        <v>216</v>
      </c>
      <c r="LV1265" s="96" t="s">
        <v>216</v>
      </c>
      <c r="LW1265" s="96" t="s">
        <v>216</v>
      </c>
      <c r="LX1265" s="60">
        <f>IF(LR1264=0,0,(MD1269-MD1268)/LR1264)</f>
        <v>0.91635378010000001</v>
      </c>
      <c r="LY1265" s="60">
        <f t="shared" ref="LY1265:MC1265" si="3027">IF(LS1264=0,0,(ME1269-ME1268)/LS1264)</f>
        <v>0.91575091580000001</v>
      </c>
      <c r="LZ1265" s="60">
        <f t="shared" si="3027"/>
        <v>0.91575091580000001</v>
      </c>
      <c r="MA1265" s="60">
        <f t="shared" si="3027"/>
        <v>0</v>
      </c>
      <c r="MB1265" s="60">
        <f t="shared" si="3027"/>
        <v>0</v>
      </c>
      <c r="MC1265" s="60">
        <f t="shared" si="3027"/>
        <v>0</v>
      </c>
      <c r="MD1265" s="96" t="s">
        <v>216</v>
      </c>
      <c r="ME1265" s="96" t="s">
        <v>216</v>
      </c>
      <c r="MF1265" s="96" t="s">
        <v>216</v>
      </c>
      <c r="MG1265" s="96" t="s">
        <v>216</v>
      </c>
      <c r="MH1265" s="96" t="s">
        <v>216</v>
      </c>
      <c r="MI1265" s="96" t="s">
        <v>216</v>
      </c>
      <c r="MJ1265" s="96" t="s">
        <v>216</v>
      </c>
      <c r="MK1265" s="96" t="s">
        <v>216</v>
      </c>
      <c r="ML1265" s="96" t="s">
        <v>216</v>
      </c>
      <c r="MM1265" s="96" t="s">
        <v>216</v>
      </c>
      <c r="MN1265" s="96" t="s">
        <v>216</v>
      </c>
      <c r="MO1265" s="96" t="s">
        <v>216</v>
      </c>
      <c r="MP1265" s="96" t="s">
        <v>216</v>
      </c>
      <c r="MQ1265" s="96" t="s">
        <v>216</v>
      </c>
      <c r="MR1265" s="96" t="s">
        <v>216</v>
      </c>
      <c r="MS1265" s="60">
        <f>IF(MM1264=0,0,(MY1269-MY1268)/MM1264)</f>
        <v>1.4018613868000001</v>
      </c>
      <c r="MT1265" s="60">
        <f t="shared" ref="MT1265:MX1265" si="3028">IF(MN1264=0,0,(MZ1269-MZ1268)/MN1264)</f>
        <v>1.4066710759000001</v>
      </c>
      <c r="MU1265" s="60">
        <f t="shared" si="3028"/>
        <v>1.4066710759000001</v>
      </c>
      <c r="MV1265" s="60">
        <f t="shared" si="3028"/>
        <v>0</v>
      </c>
      <c r="MW1265" s="60">
        <f t="shared" si="3028"/>
        <v>0</v>
      </c>
      <c r="MX1265" s="60">
        <f t="shared" si="3028"/>
        <v>0</v>
      </c>
      <c r="MY1265" s="96" t="s">
        <v>216</v>
      </c>
      <c r="MZ1265" s="96" t="s">
        <v>216</v>
      </c>
      <c r="NA1265" s="96" t="s">
        <v>216</v>
      </c>
      <c r="NB1265" s="96" t="s">
        <v>216</v>
      </c>
      <c r="NC1265" s="96" t="s">
        <v>216</v>
      </c>
      <c r="ND1265" s="96" t="s">
        <v>216</v>
      </c>
      <c r="NE1265" s="96" t="s">
        <v>216</v>
      </c>
      <c r="NF1265" s="96" t="s">
        <v>216</v>
      </c>
      <c r="NG1265" s="96" t="s">
        <v>216</v>
      </c>
      <c r="NH1265" s="96" t="s">
        <v>216</v>
      </c>
      <c r="NI1265" s="96" t="s">
        <v>216</v>
      </c>
      <c r="NJ1265" s="96" t="s">
        <v>216</v>
      </c>
      <c r="NK1265" s="96" t="s">
        <v>216</v>
      </c>
      <c r="NL1265" s="96" t="s">
        <v>216</v>
      </c>
      <c r="NM1265" s="96" t="s">
        <v>216</v>
      </c>
      <c r="NN1265" s="60">
        <f>IF(NH1264=0,0,(NT1269-NT1268)/NH1264)</f>
        <v>0</v>
      </c>
      <c r="NO1265" s="60">
        <f t="shared" ref="NO1265:NS1265" si="3029">IF(NI1264=0,0,(NU1269-NU1268)/NI1264)</f>
        <v>0</v>
      </c>
      <c r="NP1265" s="60">
        <f t="shared" si="3029"/>
        <v>0</v>
      </c>
      <c r="NQ1265" s="60">
        <f t="shared" si="3029"/>
        <v>0</v>
      </c>
      <c r="NR1265" s="60">
        <f t="shared" si="3029"/>
        <v>0</v>
      </c>
      <c r="NS1265" s="60">
        <f t="shared" si="3029"/>
        <v>0</v>
      </c>
      <c r="NT1265" s="96" t="s">
        <v>216</v>
      </c>
      <c r="NU1265" s="96" t="s">
        <v>216</v>
      </c>
      <c r="NV1265" s="96" t="s">
        <v>216</v>
      </c>
      <c r="NW1265" s="96" t="s">
        <v>216</v>
      </c>
      <c r="NX1265" s="96" t="s">
        <v>216</v>
      </c>
      <c r="NY1265" s="96" t="s">
        <v>216</v>
      </c>
      <c r="NZ1265" s="96" t="s">
        <v>216</v>
      </c>
      <c r="OA1265" s="96" t="s">
        <v>216</v>
      </c>
      <c r="OB1265" s="96" t="s">
        <v>216</v>
      </c>
      <c r="OC1265" s="96" t="s">
        <v>216</v>
      </c>
      <c r="OD1265" s="96" t="s">
        <v>216</v>
      </c>
      <c r="OE1265" s="96" t="s">
        <v>216</v>
      </c>
      <c r="OF1265" s="96" t="s">
        <v>216</v>
      </c>
      <c r="OG1265" s="96" t="s">
        <v>216</v>
      </c>
      <c r="OH1265" s="96" t="s">
        <v>216</v>
      </c>
      <c r="OI1265" s="60">
        <f>IF(OC1264=0,0,(OO1269-OO1268)/OC1264)</f>
        <v>3.6184098131</v>
      </c>
      <c r="OJ1265" s="60">
        <f t="shared" ref="OJ1265:ON1265" si="3030">IF(OD1264=0,0,(OP1269-OP1268)/OD1264)</f>
        <v>3.6196324094999999</v>
      </c>
      <c r="OK1265" s="60">
        <f t="shared" si="3030"/>
        <v>3.6196324094999999</v>
      </c>
      <c r="OL1265" s="60">
        <f t="shared" si="3030"/>
        <v>0</v>
      </c>
      <c r="OM1265" s="60">
        <f t="shared" si="3030"/>
        <v>0</v>
      </c>
      <c r="ON1265" s="60">
        <f t="shared" si="3030"/>
        <v>0</v>
      </c>
      <c r="OO1265" s="96" t="s">
        <v>216</v>
      </c>
      <c r="OP1265" s="96" t="s">
        <v>216</v>
      </c>
      <c r="OQ1265" s="96" t="s">
        <v>216</v>
      </c>
      <c r="OR1265" s="96" t="s">
        <v>216</v>
      </c>
      <c r="OS1265" s="96" t="s">
        <v>216</v>
      </c>
      <c r="OT1265" s="96" t="s">
        <v>216</v>
      </c>
      <c r="OU1265" s="96" t="s">
        <v>216</v>
      </c>
      <c r="OV1265" s="96" t="s">
        <v>216</v>
      </c>
      <c r="OW1265" s="96" t="s">
        <v>216</v>
      </c>
      <c r="OX1265" s="96" t="s">
        <v>216</v>
      </c>
      <c r="OY1265" s="96" t="s">
        <v>216</v>
      </c>
      <c r="OZ1265" s="96" t="s">
        <v>216</v>
      </c>
      <c r="PA1265" s="96" t="s">
        <v>216</v>
      </c>
      <c r="PB1265" s="96" t="s">
        <v>216</v>
      </c>
      <c r="PC1265" s="96" t="s">
        <v>216</v>
      </c>
      <c r="PD1265" s="60">
        <f>IF(OX1264=0,0,(PJ1269-PJ1268)/OX1264)</f>
        <v>1.1006194593</v>
      </c>
      <c r="PE1265" s="60">
        <f t="shared" ref="PE1265:PI1265" si="3031">IF(OY1264=0,0,(PK1269-PK1268)/OY1264)</f>
        <v>1.1002664955000001</v>
      </c>
      <c r="PF1265" s="60">
        <f t="shared" si="3031"/>
        <v>1.1002664955000001</v>
      </c>
      <c r="PG1265" s="60">
        <f t="shared" si="3031"/>
        <v>0</v>
      </c>
      <c r="PH1265" s="60">
        <f t="shared" si="3031"/>
        <v>0</v>
      </c>
      <c r="PI1265" s="60">
        <f t="shared" si="3031"/>
        <v>0</v>
      </c>
      <c r="PJ1265" s="96" t="s">
        <v>216</v>
      </c>
      <c r="PK1265" s="96" t="s">
        <v>216</v>
      </c>
      <c r="PL1265" s="96" t="s">
        <v>216</v>
      </c>
      <c r="PM1265" s="96" t="s">
        <v>216</v>
      </c>
      <c r="PN1265" s="96" t="s">
        <v>216</v>
      </c>
      <c r="PO1265" s="96" t="s">
        <v>216</v>
      </c>
      <c r="PP1265" s="96" t="s">
        <v>216</v>
      </c>
      <c r="PQ1265" s="96" t="s">
        <v>216</v>
      </c>
      <c r="PR1265" s="96" t="s">
        <v>216</v>
      </c>
      <c r="PS1265" s="96" t="s">
        <v>216</v>
      </c>
      <c r="PT1265" s="96" t="s">
        <v>216</v>
      </c>
      <c r="PU1265" s="96" t="s">
        <v>216</v>
      </c>
      <c r="PV1265" s="96" t="s">
        <v>216</v>
      </c>
      <c r="PW1265" s="96" t="s">
        <v>216</v>
      </c>
      <c r="PX1265" s="96" t="s">
        <v>216</v>
      </c>
      <c r="PY1265" s="60">
        <f>IF(PS1264=0,0,(QE1269-QE1268)/PS1264)</f>
        <v>0.48000056499999999</v>
      </c>
      <c r="PZ1265" s="60">
        <f t="shared" ref="PZ1265:QD1265" si="3032">IF(PT1264=0,0,(QF1269-QF1268)/PT1264)</f>
        <v>0.47990316919999998</v>
      </c>
      <c r="QA1265" s="60">
        <f t="shared" si="3032"/>
        <v>0.47990316919999998</v>
      </c>
      <c r="QB1265" s="60">
        <f t="shared" si="3032"/>
        <v>0</v>
      </c>
      <c r="QC1265" s="60">
        <f t="shared" si="3032"/>
        <v>0</v>
      </c>
      <c r="QD1265" s="60">
        <f t="shared" si="3032"/>
        <v>0</v>
      </c>
      <c r="QE1265" s="96" t="s">
        <v>216</v>
      </c>
      <c r="QF1265" s="96" t="s">
        <v>216</v>
      </c>
      <c r="QG1265" s="96" t="s">
        <v>216</v>
      </c>
      <c r="QH1265" s="96" t="s">
        <v>216</v>
      </c>
      <c r="QI1265" s="96" t="s">
        <v>216</v>
      </c>
      <c r="QJ1265" s="96" t="s">
        <v>216</v>
      </c>
      <c r="QK1265" s="96" t="s">
        <v>216</v>
      </c>
      <c r="QL1265" s="96" t="s">
        <v>216</v>
      </c>
      <c r="QM1265" s="96" t="s">
        <v>216</v>
      </c>
      <c r="QN1265" s="96" t="s">
        <v>216</v>
      </c>
      <c r="QO1265" s="96" t="s">
        <v>216</v>
      </c>
      <c r="QP1265" s="96" t="s">
        <v>216</v>
      </c>
      <c r="QQ1265" s="96" t="s">
        <v>216</v>
      </c>
      <c r="QR1265" s="96" t="s">
        <v>216</v>
      </c>
      <c r="QS1265" s="96" t="s">
        <v>216</v>
      </c>
      <c r="QT1265" s="60">
        <f>IF(QN1264=0,0,(QZ1269-QZ1268)/QN1264)</f>
        <v>0.71261957590000002</v>
      </c>
      <c r="QU1265" s="60">
        <f t="shared" ref="QU1265:QY1265" si="3033">IF(QO1264=0,0,(RA1269-RA1268)/QO1264)</f>
        <v>0.71239606950000001</v>
      </c>
      <c r="QV1265" s="60">
        <f t="shared" si="3033"/>
        <v>0.71239606950000001</v>
      </c>
      <c r="QW1265" s="60">
        <f t="shared" si="3033"/>
        <v>0</v>
      </c>
      <c r="QX1265" s="60">
        <f t="shared" si="3033"/>
        <v>0</v>
      </c>
      <c r="QY1265" s="60">
        <f t="shared" si="3033"/>
        <v>0</v>
      </c>
      <c r="QZ1265" s="96" t="s">
        <v>216</v>
      </c>
      <c r="RA1265" s="96" t="s">
        <v>216</v>
      </c>
      <c r="RB1265" s="96" t="s">
        <v>216</v>
      </c>
      <c r="RC1265" s="96" t="s">
        <v>216</v>
      </c>
      <c r="RD1265" s="96" t="s">
        <v>216</v>
      </c>
      <c r="RE1265" s="96" t="s">
        <v>216</v>
      </c>
      <c r="RF1265" s="96" t="s">
        <v>216</v>
      </c>
      <c r="RG1265" s="96" t="s">
        <v>216</v>
      </c>
      <c r="RH1265" s="96" t="s">
        <v>216</v>
      </c>
      <c r="RI1265" s="96" t="s">
        <v>216</v>
      </c>
      <c r="RJ1265" s="96" t="s">
        <v>216</v>
      </c>
      <c r="RK1265" s="96" t="s">
        <v>216</v>
      </c>
      <c r="RL1265" s="96" t="s">
        <v>216</v>
      </c>
      <c r="RM1265" s="96" t="s">
        <v>216</v>
      </c>
      <c r="RN1265" s="96" t="s">
        <v>216</v>
      </c>
      <c r="RO1265" s="60">
        <f>IF(RI1264=0,0,(RU1269-RU1268)/RI1264)</f>
        <v>1.0486025278</v>
      </c>
      <c r="RP1265" s="60">
        <f t="shared" ref="RP1265:RT1265" si="3034">IF(RJ1264=0,0,(RV1269-RV1268)/RJ1264)</f>
        <v>1.0491921916</v>
      </c>
      <c r="RQ1265" s="60">
        <f t="shared" si="3034"/>
        <v>1.0491921916</v>
      </c>
      <c r="RR1265" s="60">
        <f t="shared" si="3034"/>
        <v>0</v>
      </c>
      <c r="RS1265" s="60">
        <f t="shared" si="3034"/>
        <v>0</v>
      </c>
      <c r="RT1265" s="60">
        <f t="shared" si="3034"/>
        <v>0</v>
      </c>
      <c r="RU1265" s="96" t="s">
        <v>216</v>
      </c>
      <c r="RV1265" s="96" t="s">
        <v>216</v>
      </c>
      <c r="RW1265" s="96" t="s">
        <v>216</v>
      </c>
      <c r="RX1265" s="96" t="s">
        <v>216</v>
      </c>
      <c r="RY1265" s="96" t="s">
        <v>216</v>
      </c>
      <c r="RZ1265" s="96" t="s">
        <v>216</v>
      </c>
      <c r="SA1265" s="96" t="s">
        <v>216</v>
      </c>
      <c r="SB1265" s="96" t="s">
        <v>216</v>
      </c>
      <c r="SC1265" s="96" t="s">
        <v>216</v>
      </c>
      <c r="SD1265" s="96" t="s">
        <v>216</v>
      </c>
      <c r="SE1265" s="96" t="s">
        <v>216</v>
      </c>
      <c r="SF1265" s="96" t="s">
        <v>216</v>
      </c>
      <c r="SG1265" s="96" t="s">
        <v>216</v>
      </c>
      <c r="SH1265" s="96" t="s">
        <v>216</v>
      </c>
      <c r="SI1265" s="96" t="s">
        <v>216</v>
      </c>
      <c r="SJ1265" s="60">
        <f>IF(SD1264=0,0,(SP1269-SP1268)/SD1264)</f>
        <v>3.5153199692000001</v>
      </c>
      <c r="SK1265" s="60">
        <f t="shared" ref="SK1265:SO1265" si="3035">IF(SE1264=0,0,(SQ1269-SQ1268)/SE1264)</f>
        <v>3.5197243500000002</v>
      </c>
      <c r="SL1265" s="60">
        <f t="shared" si="3035"/>
        <v>3.5197243500000002</v>
      </c>
      <c r="SM1265" s="60">
        <f t="shared" si="3035"/>
        <v>0</v>
      </c>
      <c r="SN1265" s="60">
        <f t="shared" si="3035"/>
        <v>0</v>
      </c>
      <c r="SO1265" s="60">
        <f t="shared" si="3035"/>
        <v>0</v>
      </c>
      <c r="SP1265" s="96" t="s">
        <v>216</v>
      </c>
      <c r="SQ1265" s="96" t="s">
        <v>216</v>
      </c>
      <c r="SR1265" s="96" t="s">
        <v>216</v>
      </c>
      <c r="SS1265" s="96" t="s">
        <v>216</v>
      </c>
      <c r="ST1265" s="96" t="s">
        <v>216</v>
      </c>
      <c r="SU1265" s="96" t="s">
        <v>216</v>
      </c>
      <c r="SV1265" s="96" t="s">
        <v>216</v>
      </c>
      <c r="SW1265" s="96" t="s">
        <v>216</v>
      </c>
      <c r="SX1265" s="96" t="s">
        <v>216</v>
      </c>
      <c r="SY1265" s="96" t="s">
        <v>216</v>
      </c>
      <c r="SZ1265" s="96" t="s">
        <v>216</v>
      </c>
      <c r="TA1265" s="96" t="s">
        <v>216</v>
      </c>
      <c r="TB1265" s="96" t="s">
        <v>216</v>
      </c>
      <c r="TC1265" s="96" t="s">
        <v>216</v>
      </c>
      <c r="TD1265" s="96" t="s">
        <v>216</v>
      </c>
      <c r="TE1265" s="60">
        <f>IF(SY1264=0,0,(TK1269-TK1268)/SY1264)</f>
        <v>0.75953679429999998</v>
      </c>
      <c r="TF1265" s="60">
        <f t="shared" ref="TF1265:TJ1265" si="3036">IF(SZ1264=0,0,(TL1269-TL1268)/SZ1264)</f>
        <v>0.75989762139999995</v>
      </c>
      <c r="TG1265" s="60">
        <f t="shared" si="3036"/>
        <v>0.75989762139999995</v>
      </c>
      <c r="TH1265" s="60">
        <f t="shared" si="3036"/>
        <v>0</v>
      </c>
      <c r="TI1265" s="60">
        <f t="shared" si="3036"/>
        <v>0</v>
      </c>
      <c r="TJ1265" s="60">
        <f t="shared" si="3036"/>
        <v>0</v>
      </c>
      <c r="TK1265" s="96" t="s">
        <v>216</v>
      </c>
      <c r="TL1265" s="96" t="s">
        <v>216</v>
      </c>
      <c r="TM1265" s="96" t="s">
        <v>216</v>
      </c>
      <c r="TN1265" s="96" t="s">
        <v>216</v>
      </c>
      <c r="TO1265" s="96" t="s">
        <v>216</v>
      </c>
      <c r="TP1265" s="96" t="s">
        <v>216</v>
      </c>
      <c r="TQ1265" s="96" t="s">
        <v>216</v>
      </c>
      <c r="TR1265" s="96" t="s">
        <v>216</v>
      </c>
      <c r="TS1265" s="96" t="s">
        <v>216</v>
      </c>
      <c r="TT1265" s="96" t="s">
        <v>216</v>
      </c>
      <c r="TU1265" s="96" t="s">
        <v>216</v>
      </c>
      <c r="TV1265" s="96" t="s">
        <v>216</v>
      </c>
      <c r="TW1265" s="96" t="s">
        <v>216</v>
      </c>
      <c r="TX1265" s="96" t="s">
        <v>216</v>
      </c>
      <c r="TY1265" s="96" t="s">
        <v>216</v>
      </c>
      <c r="TZ1265" s="60">
        <f>IF(TT1264=0,0,(UF1269-UF1268)/TT1264)</f>
        <v>0.68784085699999997</v>
      </c>
      <c r="UA1265" s="60">
        <f t="shared" ref="UA1265:UE1265" si="3037">IF(TU1264=0,0,(UG1269-UG1268)/TU1264)</f>
        <v>0.68773215889999995</v>
      </c>
      <c r="UB1265" s="60">
        <f t="shared" si="3037"/>
        <v>0.68773215889999995</v>
      </c>
      <c r="UC1265" s="60">
        <f t="shared" si="3037"/>
        <v>0</v>
      </c>
      <c r="UD1265" s="60">
        <f t="shared" si="3037"/>
        <v>0</v>
      </c>
      <c r="UE1265" s="60">
        <f t="shared" si="3037"/>
        <v>0</v>
      </c>
      <c r="UF1265" s="96" t="s">
        <v>216</v>
      </c>
      <c r="UG1265" s="96" t="s">
        <v>216</v>
      </c>
      <c r="UH1265" s="96" t="s">
        <v>216</v>
      </c>
      <c r="UI1265" s="96" t="s">
        <v>216</v>
      </c>
      <c r="UJ1265" s="96" t="s">
        <v>216</v>
      </c>
      <c r="UK1265" s="96" t="s">
        <v>216</v>
      </c>
      <c r="UL1265" s="96" t="s">
        <v>216</v>
      </c>
      <c r="UM1265" s="96" t="s">
        <v>216</v>
      </c>
      <c r="UN1265" s="96" t="s">
        <v>216</v>
      </c>
      <c r="UO1265" s="96" t="s">
        <v>216</v>
      </c>
      <c r="UP1265" s="96" t="s">
        <v>216</v>
      </c>
      <c r="UQ1265" s="96" t="s">
        <v>216</v>
      </c>
      <c r="UR1265" s="96" t="s">
        <v>216</v>
      </c>
      <c r="US1265" s="96" t="s">
        <v>216</v>
      </c>
      <c r="UT1265" s="96" t="s">
        <v>216</v>
      </c>
      <c r="UU1265" s="60">
        <f>IF(UO1264=0,0,(VA1269-VA1268)/UO1264)</f>
        <v>0.65567913659999999</v>
      </c>
      <c r="UV1265" s="60">
        <f t="shared" ref="UV1265:UZ1265" si="3038">IF(UP1264=0,0,(VB1269-VB1268)/UP1264)</f>
        <v>0.65779574669999996</v>
      </c>
      <c r="UW1265" s="60">
        <f t="shared" si="3038"/>
        <v>0.65779574669999996</v>
      </c>
      <c r="UX1265" s="60">
        <f t="shared" si="3038"/>
        <v>0</v>
      </c>
      <c r="UY1265" s="60">
        <f t="shared" si="3038"/>
        <v>0</v>
      </c>
      <c r="UZ1265" s="60">
        <f t="shared" si="3038"/>
        <v>0</v>
      </c>
      <c r="VA1265" s="96" t="s">
        <v>216</v>
      </c>
      <c r="VB1265" s="96" t="s">
        <v>216</v>
      </c>
      <c r="VC1265" s="96" t="s">
        <v>216</v>
      </c>
      <c r="VD1265" s="96" t="s">
        <v>216</v>
      </c>
      <c r="VE1265" s="96" t="s">
        <v>216</v>
      </c>
      <c r="VF1265" s="96" t="s">
        <v>216</v>
      </c>
      <c r="VG1265" s="96" t="s">
        <v>216</v>
      </c>
      <c r="VH1265" s="96" t="s">
        <v>216</v>
      </c>
      <c r="VI1265" s="96" t="s">
        <v>216</v>
      </c>
      <c r="VJ1265" s="96" t="s">
        <v>216</v>
      </c>
      <c r="VK1265" s="96" t="s">
        <v>216</v>
      </c>
      <c r="VL1265" s="96" t="s">
        <v>216</v>
      </c>
      <c r="VM1265" s="96" t="s">
        <v>216</v>
      </c>
      <c r="VN1265" s="96" t="s">
        <v>216</v>
      </c>
      <c r="VO1265" s="96" t="s">
        <v>216</v>
      </c>
      <c r="VP1265" s="60">
        <f>IF(VJ1264=0,0,(VV1269-VV1268)/VJ1264)</f>
        <v>0.73910265860000002</v>
      </c>
      <c r="VQ1265" s="60">
        <f t="shared" ref="VQ1265:VU1265" si="3039">IF(VK1264=0,0,(VW1269-VW1268)/VK1264)</f>
        <v>0.73826207160000001</v>
      </c>
      <c r="VR1265" s="60">
        <f t="shared" si="3039"/>
        <v>0.73826207160000001</v>
      </c>
      <c r="VS1265" s="60">
        <f t="shared" si="3039"/>
        <v>0</v>
      </c>
      <c r="VT1265" s="60">
        <f t="shared" si="3039"/>
        <v>0</v>
      </c>
      <c r="VU1265" s="60">
        <f t="shared" si="3039"/>
        <v>0</v>
      </c>
      <c r="VV1265" s="96" t="s">
        <v>216</v>
      </c>
      <c r="VW1265" s="96" t="s">
        <v>216</v>
      </c>
      <c r="VX1265" s="96" t="s">
        <v>216</v>
      </c>
      <c r="VY1265" s="96" t="s">
        <v>216</v>
      </c>
      <c r="VZ1265" s="96" t="s">
        <v>216</v>
      </c>
      <c r="WA1265" s="96" t="s">
        <v>216</v>
      </c>
      <c r="WB1265" s="96" t="s">
        <v>216</v>
      </c>
      <c r="WC1265" s="96" t="s">
        <v>216</v>
      </c>
      <c r="WD1265" s="96" t="s">
        <v>216</v>
      </c>
      <c r="WE1265" s="96" t="s">
        <v>216</v>
      </c>
      <c r="WF1265" s="96" t="s">
        <v>216</v>
      </c>
      <c r="WG1265" s="96" t="s">
        <v>216</v>
      </c>
      <c r="WH1265" s="96" t="s">
        <v>216</v>
      </c>
      <c r="WI1265" s="96" t="s">
        <v>216</v>
      </c>
      <c r="WJ1265" s="96" t="s">
        <v>216</v>
      </c>
      <c r="WK1265" s="60">
        <f>IF(WE1264=0,0,(WQ1269-WQ1268)/WE1264)</f>
        <v>0</v>
      </c>
      <c r="WL1265" s="60">
        <f t="shared" ref="WL1265:WP1265" si="3040">IF(WF1264=0,0,(WR1269-WR1268)/WF1264)</f>
        <v>0</v>
      </c>
      <c r="WM1265" s="60">
        <f t="shared" si="3040"/>
        <v>0</v>
      </c>
      <c r="WN1265" s="60">
        <f t="shared" si="3040"/>
        <v>0</v>
      </c>
      <c r="WO1265" s="60">
        <f t="shared" si="3040"/>
        <v>0</v>
      </c>
      <c r="WP1265" s="60">
        <f t="shared" si="3040"/>
        <v>0</v>
      </c>
      <c r="WQ1265" s="96" t="s">
        <v>216</v>
      </c>
      <c r="WR1265" s="96" t="s">
        <v>216</v>
      </c>
      <c r="WS1265" s="96" t="s">
        <v>216</v>
      </c>
      <c r="WT1265" s="96" t="s">
        <v>216</v>
      </c>
      <c r="WU1265" s="96" t="s">
        <v>216</v>
      </c>
      <c r="WV1265" s="96" t="s">
        <v>216</v>
      </c>
      <c r="WW1265" s="96" t="s">
        <v>216</v>
      </c>
      <c r="WX1265" s="96" t="s">
        <v>216</v>
      </c>
      <c r="WY1265" s="96" t="s">
        <v>216</v>
      </c>
      <c r="WZ1265" s="96" t="s">
        <v>216</v>
      </c>
      <c r="XA1265" s="96" t="s">
        <v>216</v>
      </c>
      <c r="XB1265" s="96" t="s">
        <v>216</v>
      </c>
      <c r="XC1265" s="96" t="s">
        <v>216</v>
      </c>
      <c r="XD1265" s="96" t="s">
        <v>216</v>
      </c>
      <c r="XE1265" s="96" t="s">
        <v>216</v>
      </c>
      <c r="XF1265" s="60">
        <f>IF(WZ1264=0,0,(XL1269-XL1268)/WZ1264)</f>
        <v>0</v>
      </c>
      <c r="XG1265" s="60">
        <f t="shared" ref="XG1265:XK1265" si="3041">IF(XA1264=0,0,(XM1269-XM1268)/XA1264)</f>
        <v>0</v>
      </c>
      <c r="XH1265" s="60">
        <f t="shared" si="3041"/>
        <v>0</v>
      </c>
      <c r="XI1265" s="60">
        <f t="shared" si="3041"/>
        <v>0</v>
      </c>
      <c r="XJ1265" s="60">
        <f t="shared" si="3041"/>
        <v>0</v>
      </c>
      <c r="XK1265" s="60">
        <f t="shared" si="3041"/>
        <v>0</v>
      </c>
      <c r="XL1265" s="96" t="s">
        <v>216</v>
      </c>
      <c r="XM1265" s="96" t="s">
        <v>216</v>
      </c>
      <c r="XN1265" s="96" t="s">
        <v>216</v>
      </c>
      <c r="XO1265" s="96" t="s">
        <v>216</v>
      </c>
      <c r="XP1265" s="96" t="s">
        <v>216</v>
      </c>
      <c r="XQ1265" s="96" t="s">
        <v>216</v>
      </c>
      <c r="XR1265" s="96" t="s">
        <v>216</v>
      </c>
      <c r="XS1265" s="96" t="s">
        <v>216</v>
      </c>
      <c r="XT1265" s="96" t="s">
        <v>216</v>
      </c>
      <c r="XU1265" s="96" t="s">
        <v>216</v>
      </c>
      <c r="XV1265" s="96" t="s">
        <v>216</v>
      </c>
      <c r="XW1265" s="96" t="s">
        <v>216</v>
      </c>
      <c r="XX1265" s="96" t="s">
        <v>216</v>
      </c>
      <c r="XY1265" s="96" t="s">
        <v>216</v>
      </c>
      <c r="XZ1265" s="96" t="s">
        <v>216</v>
      </c>
      <c r="YA1265" s="60">
        <f>IF(XU1264=0,0,(YG1269-YG1268)/XU1264)</f>
        <v>0</v>
      </c>
      <c r="YB1265" s="60">
        <f t="shared" ref="YB1265:YF1265" si="3042">IF(XV1264=0,0,(YH1269-YH1268)/XV1264)</f>
        <v>0</v>
      </c>
      <c r="YC1265" s="60">
        <f t="shared" si="3042"/>
        <v>0</v>
      </c>
      <c r="YD1265" s="60">
        <f t="shared" si="3042"/>
        <v>0</v>
      </c>
      <c r="YE1265" s="60">
        <f t="shared" si="3042"/>
        <v>0</v>
      </c>
      <c r="YF1265" s="60">
        <f t="shared" si="3042"/>
        <v>0</v>
      </c>
      <c r="YG1265" s="96" t="s">
        <v>216</v>
      </c>
      <c r="YH1265" s="96" t="s">
        <v>216</v>
      </c>
      <c r="YI1265" s="96" t="s">
        <v>216</v>
      </c>
      <c r="YJ1265" s="96" t="s">
        <v>216</v>
      </c>
      <c r="YK1265" s="96" t="s">
        <v>216</v>
      </c>
      <c r="YL1265" s="96" t="s">
        <v>216</v>
      </c>
      <c r="YM1265" s="96" t="s">
        <v>216</v>
      </c>
      <c r="YN1265" s="96" t="s">
        <v>216</v>
      </c>
      <c r="YO1265" s="96" t="s">
        <v>216</v>
      </c>
      <c r="YP1265" s="96" t="s">
        <v>216</v>
      </c>
      <c r="YQ1265" s="96" t="s">
        <v>216</v>
      </c>
      <c r="YR1265" s="96" t="s">
        <v>216</v>
      </c>
      <c r="YS1265" s="96" t="s">
        <v>216</v>
      </c>
      <c r="YT1265" s="96" t="s">
        <v>216</v>
      </c>
      <c r="YU1265" s="96" t="s">
        <v>216</v>
      </c>
      <c r="YV1265" s="60">
        <f>IF(YP1264=0,0,(ZB1269-ZB1268)/YP1264)</f>
        <v>1.0000260832000001</v>
      </c>
      <c r="YW1265" s="60">
        <f t="shared" ref="YW1265:ZA1265" si="3043">IF(YQ1264=0,0,(ZC1269-ZC1268)/YQ1264)</f>
        <v>1.0010083831000001</v>
      </c>
      <c r="YX1265" s="60">
        <f t="shared" si="3043"/>
        <v>1.0010083831000001</v>
      </c>
      <c r="YY1265" s="60">
        <f t="shared" si="3043"/>
        <v>0</v>
      </c>
      <c r="YZ1265" s="60">
        <f t="shared" si="3043"/>
        <v>0</v>
      </c>
      <c r="ZA1265" s="60">
        <f t="shared" si="3043"/>
        <v>0</v>
      </c>
      <c r="ZB1265" s="96" t="s">
        <v>216</v>
      </c>
      <c r="ZC1265" s="96" t="s">
        <v>216</v>
      </c>
      <c r="ZD1265" s="96" t="s">
        <v>216</v>
      </c>
      <c r="ZE1265" s="96" t="s">
        <v>216</v>
      </c>
      <c r="ZF1265" s="96" t="s">
        <v>216</v>
      </c>
      <c r="ZG1265" s="96" t="s">
        <v>216</v>
      </c>
    </row>
    <row r="1266" spans="1:683" s="67" customFormat="1" ht="24">
      <c r="A1266" s="40" t="s">
        <v>232</v>
      </c>
      <c r="B1266" s="129"/>
      <c r="C1266" s="62" t="s">
        <v>240</v>
      </c>
      <c r="D1266" s="181"/>
      <c r="E1266" s="182"/>
      <c r="F1266" s="63"/>
      <c r="G1266" s="63"/>
      <c r="H1266" s="63"/>
      <c r="I1266" s="100"/>
      <c r="J1266" s="100"/>
      <c r="K1266" s="100"/>
      <c r="L1266" s="96" t="s">
        <v>216</v>
      </c>
      <c r="M1266" s="96" t="s">
        <v>216</v>
      </c>
      <c r="N1266" s="96" t="s">
        <v>216</v>
      </c>
      <c r="O1266" s="96" t="s">
        <v>216</v>
      </c>
      <c r="P1266" s="96" t="s">
        <v>216</v>
      </c>
      <c r="Q1266" s="96" t="s">
        <v>216</v>
      </c>
      <c r="R1266" s="96" t="s">
        <v>216</v>
      </c>
      <c r="S1266" s="96" t="s">
        <v>216</v>
      </c>
      <c r="T1266" s="96" t="s">
        <v>216</v>
      </c>
      <c r="U1266" s="96" t="s">
        <v>216</v>
      </c>
      <c r="V1266" s="96" t="s">
        <v>216</v>
      </c>
      <c r="W1266" s="96" t="s">
        <v>216</v>
      </c>
      <c r="X1266" s="96" t="s">
        <v>216</v>
      </c>
      <c r="Y1266" s="96" t="s">
        <v>216</v>
      </c>
      <c r="Z1266" s="96" t="s">
        <v>216</v>
      </c>
      <c r="AA1266" s="63">
        <f>AA1255</f>
        <v>502971</v>
      </c>
      <c r="AB1266" s="63">
        <f t="shared" ref="AB1266:AF1266" si="3044">AB1255</f>
        <v>519060.5</v>
      </c>
      <c r="AC1266" s="63">
        <f t="shared" si="3044"/>
        <v>519060.5</v>
      </c>
      <c r="AD1266" s="63">
        <f t="shared" si="3044"/>
        <v>0</v>
      </c>
      <c r="AE1266" s="63">
        <f t="shared" si="3044"/>
        <v>0</v>
      </c>
      <c r="AF1266" s="63">
        <f t="shared" si="3044"/>
        <v>0</v>
      </c>
      <c r="AG1266" s="96" t="s">
        <v>216</v>
      </c>
      <c r="AH1266" s="96" t="s">
        <v>216</v>
      </c>
      <c r="AI1266" s="96" t="s">
        <v>216</v>
      </c>
      <c r="AJ1266" s="96" t="s">
        <v>216</v>
      </c>
      <c r="AK1266" s="96" t="s">
        <v>216</v>
      </c>
      <c r="AL1266" s="96" t="s">
        <v>216</v>
      </c>
      <c r="AM1266" s="96" t="s">
        <v>216</v>
      </c>
      <c r="AN1266" s="96" t="s">
        <v>216</v>
      </c>
      <c r="AO1266" s="96" t="s">
        <v>216</v>
      </c>
      <c r="AP1266" s="96" t="s">
        <v>216</v>
      </c>
      <c r="AQ1266" s="96" t="s">
        <v>216</v>
      </c>
      <c r="AR1266" s="96" t="s">
        <v>216</v>
      </c>
      <c r="AS1266" s="96" t="s">
        <v>216</v>
      </c>
      <c r="AT1266" s="96" t="s">
        <v>216</v>
      </c>
      <c r="AU1266" s="96" t="s">
        <v>216</v>
      </c>
      <c r="AV1266" s="63">
        <f t="shared" ref="AV1266:BA1266" si="3045">AV1255</f>
        <v>110565</v>
      </c>
      <c r="AW1266" s="63">
        <f t="shared" si="3045"/>
        <v>114030</v>
      </c>
      <c r="AX1266" s="63">
        <f t="shared" si="3045"/>
        <v>114030</v>
      </c>
      <c r="AY1266" s="63">
        <f t="shared" si="3045"/>
        <v>0</v>
      </c>
      <c r="AZ1266" s="63">
        <f t="shared" si="3045"/>
        <v>0</v>
      </c>
      <c r="BA1266" s="63">
        <f t="shared" si="3045"/>
        <v>0</v>
      </c>
      <c r="BB1266" s="96" t="s">
        <v>216</v>
      </c>
      <c r="BC1266" s="96" t="s">
        <v>216</v>
      </c>
      <c r="BD1266" s="96" t="s">
        <v>216</v>
      </c>
      <c r="BE1266" s="96" t="s">
        <v>216</v>
      </c>
      <c r="BF1266" s="96" t="s">
        <v>216</v>
      </c>
      <c r="BG1266" s="96" t="s">
        <v>216</v>
      </c>
      <c r="BH1266" s="96" t="s">
        <v>216</v>
      </c>
      <c r="BI1266" s="96" t="s">
        <v>216</v>
      </c>
      <c r="BJ1266" s="96" t="s">
        <v>216</v>
      </c>
      <c r="BK1266" s="96" t="s">
        <v>216</v>
      </c>
      <c r="BL1266" s="96" t="s">
        <v>216</v>
      </c>
      <c r="BM1266" s="96" t="s">
        <v>216</v>
      </c>
      <c r="BN1266" s="96" t="s">
        <v>216</v>
      </c>
      <c r="BO1266" s="96" t="s">
        <v>216</v>
      </c>
      <c r="BP1266" s="96" t="s">
        <v>216</v>
      </c>
      <c r="BQ1266" s="63">
        <f t="shared" ref="BQ1266:BV1266" si="3046">BQ1255</f>
        <v>192129</v>
      </c>
      <c r="BR1266" s="63">
        <f t="shared" si="3046"/>
        <v>198072</v>
      </c>
      <c r="BS1266" s="63">
        <f t="shared" si="3046"/>
        <v>198072</v>
      </c>
      <c r="BT1266" s="63">
        <f t="shared" si="3046"/>
        <v>0</v>
      </c>
      <c r="BU1266" s="63">
        <f t="shared" si="3046"/>
        <v>0</v>
      </c>
      <c r="BV1266" s="63">
        <f t="shared" si="3046"/>
        <v>0</v>
      </c>
      <c r="BW1266" s="96" t="s">
        <v>216</v>
      </c>
      <c r="BX1266" s="96" t="s">
        <v>216</v>
      </c>
      <c r="BY1266" s="96" t="s">
        <v>216</v>
      </c>
      <c r="BZ1266" s="96" t="s">
        <v>216</v>
      </c>
      <c r="CA1266" s="96" t="s">
        <v>216</v>
      </c>
      <c r="CB1266" s="96" t="s">
        <v>216</v>
      </c>
      <c r="CC1266" s="96" t="s">
        <v>216</v>
      </c>
      <c r="CD1266" s="96" t="s">
        <v>216</v>
      </c>
      <c r="CE1266" s="96" t="s">
        <v>216</v>
      </c>
      <c r="CF1266" s="96" t="s">
        <v>216</v>
      </c>
      <c r="CG1266" s="96" t="s">
        <v>216</v>
      </c>
      <c r="CH1266" s="96" t="s">
        <v>216</v>
      </c>
      <c r="CI1266" s="96" t="s">
        <v>216</v>
      </c>
      <c r="CJ1266" s="96" t="s">
        <v>216</v>
      </c>
      <c r="CK1266" s="96" t="s">
        <v>216</v>
      </c>
      <c r="CL1266" s="63">
        <f t="shared" ref="CL1266:CQ1266" si="3047">CL1255</f>
        <v>43785</v>
      </c>
      <c r="CM1266" s="63">
        <f t="shared" si="3047"/>
        <v>45171</v>
      </c>
      <c r="CN1266" s="63">
        <f t="shared" si="3047"/>
        <v>45171</v>
      </c>
      <c r="CO1266" s="63">
        <f t="shared" si="3047"/>
        <v>0</v>
      </c>
      <c r="CP1266" s="63">
        <f t="shared" si="3047"/>
        <v>0</v>
      </c>
      <c r="CQ1266" s="63">
        <f t="shared" si="3047"/>
        <v>0</v>
      </c>
      <c r="CR1266" s="96" t="s">
        <v>216</v>
      </c>
      <c r="CS1266" s="96" t="s">
        <v>216</v>
      </c>
      <c r="CT1266" s="96" t="s">
        <v>216</v>
      </c>
      <c r="CU1266" s="96" t="s">
        <v>216</v>
      </c>
      <c r="CV1266" s="96" t="s">
        <v>216</v>
      </c>
      <c r="CW1266" s="96" t="s">
        <v>216</v>
      </c>
      <c r="CX1266" s="96" t="s">
        <v>216</v>
      </c>
      <c r="CY1266" s="96" t="s">
        <v>216</v>
      </c>
      <c r="CZ1266" s="96" t="s">
        <v>216</v>
      </c>
      <c r="DA1266" s="96" t="s">
        <v>216</v>
      </c>
      <c r="DB1266" s="96" t="s">
        <v>216</v>
      </c>
      <c r="DC1266" s="96" t="s">
        <v>216</v>
      </c>
      <c r="DD1266" s="96" t="s">
        <v>216</v>
      </c>
      <c r="DE1266" s="96" t="s">
        <v>216</v>
      </c>
      <c r="DF1266" s="96" t="s">
        <v>216</v>
      </c>
      <c r="DG1266" s="63">
        <f t="shared" ref="DG1266:DL1266" si="3048">DG1255</f>
        <v>516762.75</v>
      </c>
      <c r="DH1266" s="63">
        <f t="shared" si="3048"/>
        <v>532864.5</v>
      </c>
      <c r="DI1266" s="63">
        <f t="shared" si="3048"/>
        <v>532864.5</v>
      </c>
      <c r="DJ1266" s="63">
        <f t="shared" si="3048"/>
        <v>0</v>
      </c>
      <c r="DK1266" s="63">
        <f t="shared" si="3048"/>
        <v>0</v>
      </c>
      <c r="DL1266" s="63">
        <f t="shared" si="3048"/>
        <v>0</v>
      </c>
      <c r="DM1266" s="96" t="s">
        <v>216</v>
      </c>
      <c r="DN1266" s="96" t="s">
        <v>216</v>
      </c>
      <c r="DO1266" s="96" t="s">
        <v>216</v>
      </c>
      <c r="DP1266" s="96" t="s">
        <v>216</v>
      </c>
      <c r="DQ1266" s="96" t="s">
        <v>216</v>
      </c>
      <c r="DR1266" s="96" t="s">
        <v>216</v>
      </c>
      <c r="DS1266" s="96" t="s">
        <v>216</v>
      </c>
      <c r="DT1266" s="96" t="s">
        <v>216</v>
      </c>
      <c r="DU1266" s="96" t="s">
        <v>216</v>
      </c>
      <c r="DV1266" s="96" t="s">
        <v>216</v>
      </c>
      <c r="DW1266" s="96" t="s">
        <v>216</v>
      </c>
      <c r="DX1266" s="96" t="s">
        <v>216</v>
      </c>
      <c r="DY1266" s="96" t="s">
        <v>216</v>
      </c>
      <c r="DZ1266" s="96" t="s">
        <v>216</v>
      </c>
      <c r="EA1266" s="96" t="s">
        <v>216</v>
      </c>
      <c r="EB1266" s="63">
        <f t="shared" ref="EB1266:EG1266" si="3049">EB1255</f>
        <v>0</v>
      </c>
      <c r="EC1266" s="63">
        <f t="shared" si="3049"/>
        <v>0</v>
      </c>
      <c r="ED1266" s="63">
        <f t="shared" si="3049"/>
        <v>0</v>
      </c>
      <c r="EE1266" s="63">
        <f t="shared" si="3049"/>
        <v>0</v>
      </c>
      <c r="EF1266" s="63">
        <f t="shared" si="3049"/>
        <v>0</v>
      </c>
      <c r="EG1266" s="63">
        <f t="shared" si="3049"/>
        <v>0</v>
      </c>
      <c r="EH1266" s="96" t="s">
        <v>216</v>
      </c>
      <c r="EI1266" s="96" t="s">
        <v>216</v>
      </c>
      <c r="EJ1266" s="96" t="s">
        <v>216</v>
      </c>
      <c r="EK1266" s="96" t="s">
        <v>216</v>
      </c>
      <c r="EL1266" s="96" t="s">
        <v>216</v>
      </c>
      <c r="EM1266" s="96" t="s">
        <v>216</v>
      </c>
      <c r="EN1266" s="96" t="s">
        <v>216</v>
      </c>
      <c r="EO1266" s="96" t="s">
        <v>216</v>
      </c>
      <c r="EP1266" s="96" t="s">
        <v>216</v>
      </c>
      <c r="EQ1266" s="96" t="s">
        <v>216</v>
      </c>
      <c r="ER1266" s="96" t="s">
        <v>216</v>
      </c>
      <c r="ES1266" s="96" t="s">
        <v>216</v>
      </c>
      <c r="ET1266" s="96" t="s">
        <v>216</v>
      </c>
      <c r="EU1266" s="96" t="s">
        <v>216</v>
      </c>
      <c r="EV1266" s="96" t="s">
        <v>216</v>
      </c>
      <c r="EW1266" s="63">
        <f t="shared" ref="EW1266:FB1266" si="3050">EW1255</f>
        <v>0</v>
      </c>
      <c r="EX1266" s="63">
        <f t="shared" si="3050"/>
        <v>0</v>
      </c>
      <c r="EY1266" s="63">
        <f t="shared" si="3050"/>
        <v>0</v>
      </c>
      <c r="EZ1266" s="63">
        <f t="shared" si="3050"/>
        <v>0</v>
      </c>
      <c r="FA1266" s="63">
        <f t="shared" si="3050"/>
        <v>0</v>
      </c>
      <c r="FB1266" s="63">
        <f t="shared" si="3050"/>
        <v>0</v>
      </c>
      <c r="FC1266" s="96" t="s">
        <v>216</v>
      </c>
      <c r="FD1266" s="96" t="s">
        <v>216</v>
      </c>
      <c r="FE1266" s="96" t="s">
        <v>216</v>
      </c>
      <c r="FF1266" s="96" t="s">
        <v>216</v>
      </c>
      <c r="FG1266" s="96" t="s">
        <v>216</v>
      </c>
      <c r="FH1266" s="96" t="s">
        <v>216</v>
      </c>
      <c r="FI1266" s="96" t="s">
        <v>216</v>
      </c>
      <c r="FJ1266" s="96" t="s">
        <v>216</v>
      </c>
      <c r="FK1266" s="96" t="s">
        <v>216</v>
      </c>
      <c r="FL1266" s="96" t="s">
        <v>216</v>
      </c>
      <c r="FM1266" s="96" t="s">
        <v>216</v>
      </c>
      <c r="FN1266" s="96" t="s">
        <v>216</v>
      </c>
      <c r="FO1266" s="96" t="s">
        <v>216</v>
      </c>
      <c r="FP1266" s="96" t="s">
        <v>216</v>
      </c>
      <c r="FQ1266" s="96" t="s">
        <v>216</v>
      </c>
      <c r="FR1266" s="63">
        <f t="shared" ref="FR1266:FW1266" si="3051">FR1255</f>
        <v>313940</v>
      </c>
      <c r="FS1266" s="63">
        <f t="shared" si="3051"/>
        <v>324202.2</v>
      </c>
      <c r="FT1266" s="63">
        <f t="shared" si="3051"/>
        <v>324202.2</v>
      </c>
      <c r="FU1266" s="63">
        <f t="shared" si="3051"/>
        <v>0</v>
      </c>
      <c r="FV1266" s="63">
        <f t="shared" si="3051"/>
        <v>0</v>
      </c>
      <c r="FW1266" s="63">
        <f t="shared" si="3051"/>
        <v>0</v>
      </c>
      <c r="FX1266" s="96" t="s">
        <v>216</v>
      </c>
      <c r="FY1266" s="96" t="s">
        <v>216</v>
      </c>
      <c r="FZ1266" s="96" t="s">
        <v>216</v>
      </c>
      <c r="GA1266" s="96" t="s">
        <v>216</v>
      </c>
      <c r="GB1266" s="96" t="s">
        <v>216</v>
      </c>
      <c r="GC1266" s="96" t="s">
        <v>216</v>
      </c>
      <c r="GD1266" s="96" t="s">
        <v>216</v>
      </c>
      <c r="GE1266" s="96" t="s">
        <v>216</v>
      </c>
      <c r="GF1266" s="96" t="s">
        <v>216</v>
      </c>
      <c r="GG1266" s="96" t="s">
        <v>216</v>
      </c>
      <c r="GH1266" s="96" t="s">
        <v>216</v>
      </c>
      <c r="GI1266" s="96" t="s">
        <v>216</v>
      </c>
      <c r="GJ1266" s="96" t="s">
        <v>216</v>
      </c>
      <c r="GK1266" s="96" t="s">
        <v>216</v>
      </c>
      <c r="GL1266" s="96" t="s">
        <v>216</v>
      </c>
      <c r="GM1266" s="63">
        <f t="shared" ref="GM1266:GR1266" si="3052">GM1255</f>
        <v>297477.09999999998</v>
      </c>
      <c r="GN1266" s="63">
        <f t="shared" si="3052"/>
        <v>271360.8</v>
      </c>
      <c r="GO1266" s="63">
        <f t="shared" si="3052"/>
        <v>271360.8</v>
      </c>
      <c r="GP1266" s="63">
        <f t="shared" si="3052"/>
        <v>0</v>
      </c>
      <c r="GQ1266" s="63">
        <f t="shared" si="3052"/>
        <v>0</v>
      </c>
      <c r="GR1266" s="63">
        <f t="shared" si="3052"/>
        <v>0</v>
      </c>
      <c r="GS1266" s="96" t="s">
        <v>216</v>
      </c>
      <c r="GT1266" s="96" t="s">
        <v>216</v>
      </c>
      <c r="GU1266" s="96" t="s">
        <v>216</v>
      </c>
      <c r="GV1266" s="96" t="s">
        <v>216</v>
      </c>
      <c r="GW1266" s="96" t="s">
        <v>216</v>
      </c>
      <c r="GX1266" s="96" t="s">
        <v>216</v>
      </c>
      <c r="GY1266" s="96" t="s">
        <v>216</v>
      </c>
      <c r="GZ1266" s="96" t="s">
        <v>216</v>
      </c>
      <c r="HA1266" s="96" t="s">
        <v>216</v>
      </c>
      <c r="HB1266" s="96" t="s">
        <v>216</v>
      </c>
      <c r="HC1266" s="96" t="s">
        <v>216</v>
      </c>
      <c r="HD1266" s="96" t="s">
        <v>216</v>
      </c>
      <c r="HE1266" s="96" t="s">
        <v>216</v>
      </c>
      <c r="HF1266" s="96" t="s">
        <v>216</v>
      </c>
      <c r="HG1266" s="96" t="s">
        <v>216</v>
      </c>
      <c r="HH1266" s="63">
        <f t="shared" ref="HH1266:HM1266" si="3053">HH1255</f>
        <v>84737.52</v>
      </c>
      <c r="HI1266" s="63">
        <f t="shared" si="3053"/>
        <v>87552.72</v>
      </c>
      <c r="HJ1266" s="63">
        <f t="shared" si="3053"/>
        <v>87552.72</v>
      </c>
      <c r="HK1266" s="63">
        <f t="shared" si="3053"/>
        <v>0</v>
      </c>
      <c r="HL1266" s="63">
        <f t="shared" si="3053"/>
        <v>0</v>
      </c>
      <c r="HM1266" s="63">
        <f t="shared" si="3053"/>
        <v>0</v>
      </c>
      <c r="HN1266" s="96" t="s">
        <v>216</v>
      </c>
      <c r="HO1266" s="96" t="s">
        <v>216</v>
      </c>
      <c r="HP1266" s="96" t="s">
        <v>216</v>
      </c>
      <c r="HQ1266" s="96" t="s">
        <v>216</v>
      </c>
      <c r="HR1266" s="96" t="s">
        <v>216</v>
      </c>
      <c r="HS1266" s="96" t="s">
        <v>216</v>
      </c>
      <c r="HT1266" s="96" t="s">
        <v>216</v>
      </c>
      <c r="HU1266" s="96" t="s">
        <v>216</v>
      </c>
      <c r="HV1266" s="96" t="s">
        <v>216</v>
      </c>
      <c r="HW1266" s="96" t="s">
        <v>216</v>
      </c>
      <c r="HX1266" s="96" t="s">
        <v>216</v>
      </c>
      <c r="HY1266" s="96" t="s">
        <v>216</v>
      </c>
      <c r="HZ1266" s="96" t="s">
        <v>216</v>
      </c>
      <c r="IA1266" s="96" t="s">
        <v>216</v>
      </c>
      <c r="IB1266" s="96" t="s">
        <v>216</v>
      </c>
      <c r="IC1266" s="63">
        <f t="shared" ref="IC1266:IH1266" si="3054">IC1255</f>
        <v>0</v>
      </c>
      <c r="ID1266" s="63">
        <f t="shared" si="3054"/>
        <v>0</v>
      </c>
      <c r="IE1266" s="63">
        <f t="shared" si="3054"/>
        <v>0</v>
      </c>
      <c r="IF1266" s="63">
        <f t="shared" si="3054"/>
        <v>0</v>
      </c>
      <c r="IG1266" s="63">
        <f t="shared" si="3054"/>
        <v>0</v>
      </c>
      <c r="IH1266" s="63">
        <f t="shared" si="3054"/>
        <v>0</v>
      </c>
      <c r="II1266" s="96" t="s">
        <v>216</v>
      </c>
      <c r="IJ1266" s="96" t="s">
        <v>216</v>
      </c>
      <c r="IK1266" s="96" t="s">
        <v>216</v>
      </c>
      <c r="IL1266" s="96" t="s">
        <v>216</v>
      </c>
      <c r="IM1266" s="96" t="s">
        <v>216</v>
      </c>
      <c r="IN1266" s="96" t="s">
        <v>216</v>
      </c>
      <c r="IO1266" s="96" t="s">
        <v>216</v>
      </c>
      <c r="IP1266" s="96" t="s">
        <v>216</v>
      </c>
      <c r="IQ1266" s="96" t="s">
        <v>216</v>
      </c>
      <c r="IR1266" s="96" t="s">
        <v>216</v>
      </c>
      <c r="IS1266" s="96" t="s">
        <v>216</v>
      </c>
      <c r="IT1266" s="96" t="s">
        <v>216</v>
      </c>
      <c r="IU1266" s="96" t="s">
        <v>216</v>
      </c>
      <c r="IV1266" s="96" t="s">
        <v>216</v>
      </c>
      <c r="IW1266" s="96" t="s">
        <v>216</v>
      </c>
      <c r="IX1266" s="63">
        <f t="shared" ref="IX1266:JC1266" si="3055">IX1255</f>
        <v>124419.5</v>
      </c>
      <c r="IY1266" s="63">
        <f t="shared" si="3055"/>
        <v>128327.1</v>
      </c>
      <c r="IZ1266" s="63">
        <f t="shared" si="3055"/>
        <v>128327.1</v>
      </c>
      <c r="JA1266" s="63">
        <f t="shared" si="3055"/>
        <v>0</v>
      </c>
      <c r="JB1266" s="63">
        <f t="shared" si="3055"/>
        <v>0</v>
      </c>
      <c r="JC1266" s="63">
        <f t="shared" si="3055"/>
        <v>0</v>
      </c>
      <c r="JD1266" s="96" t="s">
        <v>216</v>
      </c>
      <c r="JE1266" s="96" t="s">
        <v>216</v>
      </c>
      <c r="JF1266" s="96" t="s">
        <v>216</v>
      </c>
      <c r="JG1266" s="96" t="s">
        <v>216</v>
      </c>
      <c r="JH1266" s="96" t="s">
        <v>216</v>
      </c>
      <c r="JI1266" s="96" t="s">
        <v>216</v>
      </c>
      <c r="JJ1266" s="96" t="s">
        <v>216</v>
      </c>
      <c r="JK1266" s="96" t="s">
        <v>216</v>
      </c>
      <c r="JL1266" s="96" t="s">
        <v>216</v>
      </c>
      <c r="JM1266" s="96" t="s">
        <v>216</v>
      </c>
      <c r="JN1266" s="96" t="s">
        <v>216</v>
      </c>
      <c r="JO1266" s="96" t="s">
        <v>216</v>
      </c>
      <c r="JP1266" s="96" t="s">
        <v>216</v>
      </c>
      <c r="JQ1266" s="96" t="s">
        <v>216</v>
      </c>
      <c r="JR1266" s="96" t="s">
        <v>216</v>
      </c>
      <c r="JS1266" s="63">
        <f t="shared" ref="JS1266:JX1266" si="3056">JS1255</f>
        <v>124148.5</v>
      </c>
      <c r="JT1266" s="63">
        <f t="shared" si="3056"/>
        <v>128252.25</v>
      </c>
      <c r="JU1266" s="63">
        <f t="shared" si="3056"/>
        <v>128252.25</v>
      </c>
      <c r="JV1266" s="63">
        <f t="shared" si="3056"/>
        <v>0</v>
      </c>
      <c r="JW1266" s="63">
        <f t="shared" si="3056"/>
        <v>0</v>
      </c>
      <c r="JX1266" s="63">
        <f t="shared" si="3056"/>
        <v>0</v>
      </c>
      <c r="JY1266" s="96" t="s">
        <v>216</v>
      </c>
      <c r="JZ1266" s="96" t="s">
        <v>216</v>
      </c>
      <c r="KA1266" s="96" t="s">
        <v>216</v>
      </c>
      <c r="KB1266" s="96" t="s">
        <v>216</v>
      </c>
      <c r="KC1266" s="96" t="s">
        <v>216</v>
      </c>
      <c r="KD1266" s="96" t="s">
        <v>216</v>
      </c>
      <c r="KE1266" s="96" t="s">
        <v>216</v>
      </c>
      <c r="KF1266" s="96" t="s">
        <v>216</v>
      </c>
      <c r="KG1266" s="96" t="s">
        <v>216</v>
      </c>
      <c r="KH1266" s="96" t="s">
        <v>216</v>
      </c>
      <c r="KI1266" s="96" t="s">
        <v>216</v>
      </c>
      <c r="KJ1266" s="96" t="s">
        <v>216</v>
      </c>
      <c r="KK1266" s="96" t="s">
        <v>216</v>
      </c>
      <c r="KL1266" s="96" t="s">
        <v>216</v>
      </c>
      <c r="KM1266" s="96" t="s">
        <v>216</v>
      </c>
      <c r="KN1266" s="63">
        <f t="shared" ref="KN1266:KS1266" si="3057">KN1255</f>
        <v>154436.20000000001</v>
      </c>
      <c r="KO1266" s="63">
        <f t="shared" si="3057"/>
        <v>159445.76000000001</v>
      </c>
      <c r="KP1266" s="63">
        <f t="shared" si="3057"/>
        <v>159445.76000000001</v>
      </c>
      <c r="KQ1266" s="63">
        <f t="shared" si="3057"/>
        <v>0</v>
      </c>
      <c r="KR1266" s="63">
        <f t="shared" si="3057"/>
        <v>0</v>
      </c>
      <c r="KS1266" s="63">
        <f t="shared" si="3057"/>
        <v>0</v>
      </c>
      <c r="KT1266" s="96" t="s">
        <v>216</v>
      </c>
      <c r="KU1266" s="96" t="s">
        <v>216</v>
      </c>
      <c r="KV1266" s="96" t="s">
        <v>216</v>
      </c>
      <c r="KW1266" s="96" t="s">
        <v>216</v>
      </c>
      <c r="KX1266" s="96" t="s">
        <v>216</v>
      </c>
      <c r="KY1266" s="96" t="s">
        <v>216</v>
      </c>
      <c r="KZ1266" s="96" t="s">
        <v>216</v>
      </c>
      <c r="LA1266" s="96" t="s">
        <v>216</v>
      </c>
      <c r="LB1266" s="96" t="s">
        <v>216</v>
      </c>
      <c r="LC1266" s="96" t="s">
        <v>216</v>
      </c>
      <c r="LD1266" s="96" t="s">
        <v>216</v>
      </c>
      <c r="LE1266" s="96" t="s">
        <v>216</v>
      </c>
      <c r="LF1266" s="96" t="s">
        <v>216</v>
      </c>
      <c r="LG1266" s="96" t="s">
        <v>216</v>
      </c>
      <c r="LH1266" s="96" t="s">
        <v>216</v>
      </c>
      <c r="LI1266" s="63">
        <f t="shared" ref="LI1266:LN1266" si="3058">LI1255</f>
        <v>0</v>
      </c>
      <c r="LJ1266" s="63">
        <f t="shared" si="3058"/>
        <v>0</v>
      </c>
      <c r="LK1266" s="63">
        <f t="shared" si="3058"/>
        <v>0</v>
      </c>
      <c r="LL1266" s="63">
        <f t="shared" si="3058"/>
        <v>0</v>
      </c>
      <c r="LM1266" s="63">
        <f t="shared" si="3058"/>
        <v>0</v>
      </c>
      <c r="LN1266" s="63">
        <f t="shared" si="3058"/>
        <v>0</v>
      </c>
      <c r="LO1266" s="96" t="s">
        <v>216</v>
      </c>
      <c r="LP1266" s="96" t="s">
        <v>216</v>
      </c>
      <c r="LQ1266" s="96" t="s">
        <v>216</v>
      </c>
      <c r="LR1266" s="96" t="s">
        <v>216</v>
      </c>
      <c r="LS1266" s="96" t="s">
        <v>216</v>
      </c>
      <c r="LT1266" s="96" t="s">
        <v>216</v>
      </c>
      <c r="LU1266" s="96" t="s">
        <v>216</v>
      </c>
      <c r="LV1266" s="96" t="s">
        <v>216</v>
      </c>
      <c r="LW1266" s="96" t="s">
        <v>216</v>
      </c>
      <c r="LX1266" s="96" t="s">
        <v>216</v>
      </c>
      <c r="LY1266" s="96" t="s">
        <v>216</v>
      </c>
      <c r="LZ1266" s="96" t="s">
        <v>216</v>
      </c>
      <c r="MA1266" s="96" t="s">
        <v>216</v>
      </c>
      <c r="MB1266" s="96" t="s">
        <v>216</v>
      </c>
      <c r="MC1266" s="96" t="s">
        <v>216</v>
      </c>
      <c r="MD1266" s="63">
        <f t="shared" ref="MD1266:MI1266" si="3059">MD1255</f>
        <v>76057.8</v>
      </c>
      <c r="ME1266" s="63">
        <f t="shared" si="3059"/>
        <v>78351</v>
      </c>
      <c r="MF1266" s="63">
        <f t="shared" si="3059"/>
        <v>78351</v>
      </c>
      <c r="MG1266" s="63">
        <f t="shared" si="3059"/>
        <v>0</v>
      </c>
      <c r="MH1266" s="63">
        <f t="shared" si="3059"/>
        <v>0</v>
      </c>
      <c r="MI1266" s="63">
        <f t="shared" si="3059"/>
        <v>0</v>
      </c>
      <c r="MJ1266" s="96" t="s">
        <v>216</v>
      </c>
      <c r="MK1266" s="96" t="s">
        <v>216</v>
      </c>
      <c r="ML1266" s="96" t="s">
        <v>216</v>
      </c>
      <c r="MM1266" s="96" t="s">
        <v>216</v>
      </c>
      <c r="MN1266" s="96" t="s">
        <v>216</v>
      </c>
      <c r="MO1266" s="96" t="s">
        <v>216</v>
      </c>
      <c r="MP1266" s="96" t="s">
        <v>216</v>
      </c>
      <c r="MQ1266" s="96" t="s">
        <v>216</v>
      </c>
      <c r="MR1266" s="96" t="s">
        <v>216</v>
      </c>
      <c r="MS1266" s="96" t="s">
        <v>216</v>
      </c>
      <c r="MT1266" s="96" t="s">
        <v>216</v>
      </c>
      <c r="MU1266" s="96" t="s">
        <v>216</v>
      </c>
      <c r="MV1266" s="96" t="s">
        <v>216</v>
      </c>
      <c r="MW1266" s="96" t="s">
        <v>216</v>
      </c>
      <c r="MX1266" s="96" t="s">
        <v>216</v>
      </c>
      <c r="MY1266" s="63">
        <f t="shared" ref="MY1266:ND1266" si="3060">MY1255</f>
        <v>259445.16</v>
      </c>
      <c r="MZ1266" s="63">
        <f t="shared" si="3060"/>
        <v>268172.96000000002</v>
      </c>
      <c r="NA1266" s="63">
        <f t="shared" si="3060"/>
        <v>268172.96000000002</v>
      </c>
      <c r="NB1266" s="63">
        <f t="shared" si="3060"/>
        <v>0</v>
      </c>
      <c r="NC1266" s="63">
        <f t="shared" si="3060"/>
        <v>0</v>
      </c>
      <c r="ND1266" s="63">
        <f t="shared" si="3060"/>
        <v>0</v>
      </c>
      <c r="NE1266" s="96" t="s">
        <v>216</v>
      </c>
      <c r="NF1266" s="96" t="s">
        <v>216</v>
      </c>
      <c r="NG1266" s="96" t="s">
        <v>216</v>
      </c>
      <c r="NH1266" s="96" t="s">
        <v>216</v>
      </c>
      <c r="NI1266" s="96" t="s">
        <v>216</v>
      </c>
      <c r="NJ1266" s="96" t="s">
        <v>216</v>
      </c>
      <c r="NK1266" s="96" t="s">
        <v>216</v>
      </c>
      <c r="NL1266" s="96" t="s">
        <v>216</v>
      </c>
      <c r="NM1266" s="96" t="s">
        <v>216</v>
      </c>
      <c r="NN1266" s="96" t="s">
        <v>216</v>
      </c>
      <c r="NO1266" s="96" t="s">
        <v>216</v>
      </c>
      <c r="NP1266" s="96" t="s">
        <v>216</v>
      </c>
      <c r="NQ1266" s="96" t="s">
        <v>216</v>
      </c>
      <c r="NR1266" s="96" t="s">
        <v>216</v>
      </c>
      <c r="NS1266" s="96" t="s">
        <v>216</v>
      </c>
      <c r="NT1266" s="63">
        <f t="shared" ref="NT1266:NY1266" si="3061">NT1255</f>
        <v>0</v>
      </c>
      <c r="NU1266" s="63">
        <f t="shared" si="3061"/>
        <v>0</v>
      </c>
      <c r="NV1266" s="63">
        <f t="shared" si="3061"/>
        <v>0</v>
      </c>
      <c r="NW1266" s="63">
        <f t="shared" si="3061"/>
        <v>0</v>
      </c>
      <c r="NX1266" s="63">
        <f t="shared" si="3061"/>
        <v>0</v>
      </c>
      <c r="NY1266" s="63">
        <f t="shared" si="3061"/>
        <v>0</v>
      </c>
      <c r="NZ1266" s="96" t="s">
        <v>216</v>
      </c>
      <c r="OA1266" s="96" t="s">
        <v>216</v>
      </c>
      <c r="OB1266" s="96" t="s">
        <v>216</v>
      </c>
      <c r="OC1266" s="96" t="s">
        <v>216</v>
      </c>
      <c r="OD1266" s="96" t="s">
        <v>216</v>
      </c>
      <c r="OE1266" s="96" t="s">
        <v>216</v>
      </c>
      <c r="OF1266" s="96" t="s">
        <v>216</v>
      </c>
      <c r="OG1266" s="96" t="s">
        <v>216</v>
      </c>
      <c r="OH1266" s="96" t="s">
        <v>216</v>
      </c>
      <c r="OI1266" s="96" t="s">
        <v>216</v>
      </c>
      <c r="OJ1266" s="96" t="s">
        <v>216</v>
      </c>
      <c r="OK1266" s="96" t="s">
        <v>216</v>
      </c>
      <c r="OL1266" s="96" t="s">
        <v>216</v>
      </c>
      <c r="OM1266" s="96" t="s">
        <v>216</v>
      </c>
      <c r="ON1266" s="96" t="s">
        <v>216</v>
      </c>
      <c r="OO1266" s="63">
        <f t="shared" ref="OO1266:OT1266" si="3062">OO1255</f>
        <v>211767.5</v>
      </c>
      <c r="OP1266" s="63">
        <f t="shared" si="3062"/>
        <v>218739.5</v>
      </c>
      <c r="OQ1266" s="63">
        <f t="shared" si="3062"/>
        <v>218739.5</v>
      </c>
      <c r="OR1266" s="63">
        <f t="shared" si="3062"/>
        <v>0</v>
      </c>
      <c r="OS1266" s="63">
        <f t="shared" si="3062"/>
        <v>0</v>
      </c>
      <c r="OT1266" s="63">
        <f t="shared" si="3062"/>
        <v>0</v>
      </c>
      <c r="OU1266" s="96" t="s">
        <v>216</v>
      </c>
      <c r="OV1266" s="96" t="s">
        <v>216</v>
      </c>
      <c r="OW1266" s="96" t="s">
        <v>216</v>
      </c>
      <c r="OX1266" s="96" t="s">
        <v>216</v>
      </c>
      <c r="OY1266" s="96" t="s">
        <v>216</v>
      </c>
      <c r="OZ1266" s="96" t="s">
        <v>216</v>
      </c>
      <c r="PA1266" s="96" t="s">
        <v>216</v>
      </c>
      <c r="PB1266" s="96" t="s">
        <v>216</v>
      </c>
      <c r="PC1266" s="96" t="s">
        <v>216</v>
      </c>
      <c r="PD1266" s="96" t="s">
        <v>216</v>
      </c>
      <c r="PE1266" s="96" t="s">
        <v>216</v>
      </c>
      <c r="PF1266" s="96" t="s">
        <v>216</v>
      </c>
      <c r="PG1266" s="96" t="s">
        <v>216</v>
      </c>
      <c r="PH1266" s="96" t="s">
        <v>216</v>
      </c>
      <c r="PI1266" s="96" t="s">
        <v>216</v>
      </c>
      <c r="PJ1266" s="63">
        <f t="shared" ref="PJ1266:PO1266" si="3063">PJ1255</f>
        <v>87760.8</v>
      </c>
      <c r="PK1266" s="63">
        <f t="shared" si="3063"/>
        <v>90331.199999999997</v>
      </c>
      <c r="PL1266" s="63">
        <f t="shared" si="3063"/>
        <v>90331.199999999997</v>
      </c>
      <c r="PM1266" s="63">
        <f t="shared" si="3063"/>
        <v>0</v>
      </c>
      <c r="PN1266" s="63">
        <f t="shared" si="3063"/>
        <v>0</v>
      </c>
      <c r="PO1266" s="63">
        <f t="shared" si="3063"/>
        <v>0</v>
      </c>
      <c r="PP1266" s="96" t="s">
        <v>216</v>
      </c>
      <c r="PQ1266" s="96" t="s">
        <v>216</v>
      </c>
      <c r="PR1266" s="96" t="s">
        <v>216</v>
      </c>
      <c r="PS1266" s="96" t="s">
        <v>216</v>
      </c>
      <c r="PT1266" s="96" t="s">
        <v>216</v>
      </c>
      <c r="PU1266" s="96" t="s">
        <v>216</v>
      </c>
      <c r="PV1266" s="96" t="s">
        <v>216</v>
      </c>
      <c r="PW1266" s="96" t="s">
        <v>216</v>
      </c>
      <c r="PX1266" s="96" t="s">
        <v>216</v>
      </c>
      <c r="PY1266" s="96" t="s">
        <v>216</v>
      </c>
      <c r="PZ1266" s="96" t="s">
        <v>216</v>
      </c>
      <c r="QA1266" s="96" t="s">
        <v>216</v>
      </c>
      <c r="QB1266" s="96" t="s">
        <v>216</v>
      </c>
      <c r="QC1266" s="96" t="s">
        <v>216</v>
      </c>
      <c r="QD1266" s="96" t="s">
        <v>216</v>
      </c>
      <c r="QE1266" s="63">
        <f t="shared" ref="QE1266:QJ1266" si="3064">QE1255</f>
        <v>460273.28</v>
      </c>
      <c r="QF1266" s="63">
        <f t="shared" si="3064"/>
        <v>474355.41</v>
      </c>
      <c r="QG1266" s="63">
        <f t="shared" si="3064"/>
        <v>474355.41</v>
      </c>
      <c r="QH1266" s="63">
        <f t="shared" si="3064"/>
        <v>0</v>
      </c>
      <c r="QI1266" s="63">
        <f t="shared" si="3064"/>
        <v>0</v>
      </c>
      <c r="QJ1266" s="63">
        <f t="shared" si="3064"/>
        <v>0</v>
      </c>
      <c r="QK1266" s="96" t="s">
        <v>216</v>
      </c>
      <c r="QL1266" s="96" t="s">
        <v>216</v>
      </c>
      <c r="QM1266" s="96" t="s">
        <v>216</v>
      </c>
      <c r="QN1266" s="96" t="s">
        <v>216</v>
      </c>
      <c r="QO1266" s="96" t="s">
        <v>216</v>
      </c>
      <c r="QP1266" s="96" t="s">
        <v>216</v>
      </c>
      <c r="QQ1266" s="96" t="s">
        <v>216</v>
      </c>
      <c r="QR1266" s="96" t="s">
        <v>216</v>
      </c>
      <c r="QS1266" s="96" t="s">
        <v>216</v>
      </c>
      <c r="QT1266" s="96" t="s">
        <v>216</v>
      </c>
      <c r="QU1266" s="96" t="s">
        <v>216</v>
      </c>
      <c r="QV1266" s="96" t="s">
        <v>216</v>
      </c>
      <c r="QW1266" s="96" t="s">
        <v>216</v>
      </c>
      <c r="QX1266" s="96" t="s">
        <v>216</v>
      </c>
      <c r="QY1266" s="96" t="s">
        <v>216</v>
      </c>
      <c r="QZ1266" s="63">
        <f t="shared" ref="QZ1266:RE1266" si="3065">QZ1255</f>
        <v>109856.25</v>
      </c>
      <c r="RA1266" s="63">
        <f t="shared" si="3065"/>
        <v>113400</v>
      </c>
      <c r="RB1266" s="63">
        <f t="shared" si="3065"/>
        <v>113400</v>
      </c>
      <c r="RC1266" s="63">
        <f t="shared" si="3065"/>
        <v>0</v>
      </c>
      <c r="RD1266" s="63">
        <f t="shared" si="3065"/>
        <v>0</v>
      </c>
      <c r="RE1266" s="63">
        <f t="shared" si="3065"/>
        <v>0</v>
      </c>
      <c r="RF1266" s="96" t="s">
        <v>216</v>
      </c>
      <c r="RG1266" s="96" t="s">
        <v>216</v>
      </c>
      <c r="RH1266" s="96" t="s">
        <v>216</v>
      </c>
      <c r="RI1266" s="96" t="s">
        <v>216</v>
      </c>
      <c r="RJ1266" s="96" t="s">
        <v>216</v>
      </c>
      <c r="RK1266" s="96" t="s">
        <v>216</v>
      </c>
      <c r="RL1266" s="96" t="s">
        <v>216</v>
      </c>
      <c r="RM1266" s="96" t="s">
        <v>216</v>
      </c>
      <c r="RN1266" s="96" t="s">
        <v>216</v>
      </c>
      <c r="RO1266" s="96" t="s">
        <v>216</v>
      </c>
      <c r="RP1266" s="96" t="s">
        <v>216</v>
      </c>
      <c r="RQ1266" s="96" t="s">
        <v>216</v>
      </c>
      <c r="RR1266" s="96" t="s">
        <v>216</v>
      </c>
      <c r="RS1266" s="96" t="s">
        <v>216</v>
      </c>
      <c r="RT1266" s="96" t="s">
        <v>216</v>
      </c>
      <c r="RU1266" s="63">
        <f t="shared" ref="RU1266:RZ1266" si="3066">RU1255</f>
        <v>131661.6</v>
      </c>
      <c r="RV1266" s="63">
        <f t="shared" si="3066"/>
        <v>135728.6</v>
      </c>
      <c r="RW1266" s="63">
        <f t="shared" si="3066"/>
        <v>135728.6</v>
      </c>
      <c r="RX1266" s="63">
        <f t="shared" si="3066"/>
        <v>0</v>
      </c>
      <c r="RY1266" s="63">
        <f t="shared" si="3066"/>
        <v>0</v>
      </c>
      <c r="RZ1266" s="63">
        <f t="shared" si="3066"/>
        <v>0</v>
      </c>
      <c r="SA1266" s="96" t="s">
        <v>216</v>
      </c>
      <c r="SB1266" s="96" t="s">
        <v>216</v>
      </c>
      <c r="SC1266" s="96" t="s">
        <v>216</v>
      </c>
      <c r="SD1266" s="96" t="s">
        <v>216</v>
      </c>
      <c r="SE1266" s="96" t="s">
        <v>216</v>
      </c>
      <c r="SF1266" s="96" t="s">
        <v>216</v>
      </c>
      <c r="SG1266" s="96" t="s">
        <v>216</v>
      </c>
      <c r="SH1266" s="96" t="s">
        <v>216</v>
      </c>
      <c r="SI1266" s="96" t="s">
        <v>216</v>
      </c>
      <c r="SJ1266" s="96" t="s">
        <v>216</v>
      </c>
      <c r="SK1266" s="96" t="s">
        <v>216</v>
      </c>
      <c r="SL1266" s="96" t="s">
        <v>216</v>
      </c>
      <c r="SM1266" s="96" t="s">
        <v>216</v>
      </c>
      <c r="SN1266" s="96" t="s">
        <v>216</v>
      </c>
      <c r="SO1266" s="96" t="s">
        <v>216</v>
      </c>
      <c r="SP1266" s="63">
        <f t="shared" ref="SP1266:SU1266" si="3067">SP1255</f>
        <v>51498.44</v>
      </c>
      <c r="SQ1266" s="63">
        <f t="shared" si="3067"/>
        <v>53182.239999999998</v>
      </c>
      <c r="SR1266" s="63">
        <f t="shared" si="3067"/>
        <v>53182.239999999998</v>
      </c>
      <c r="SS1266" s="63">
        <f t="shared" si="3067"/>
        <v>0</v>
      </c>
      <c r="ST1266" s="63">
        <f t="shared" si="3067"/>
        <v>0</v>
      </c>
      <c r="SU1266" s="63">
        <f t="shared" si="3067"/>
        <v>0</v>
      </c>
      <c r="SV1266" s="96" t="s">
        <v>216</v>
      </c>
      <c r="SW1266" s="96" t="s">
        <v>216</v>
      </c>
      <c r="SX1266" s="96" t="s">
        <v>216</v>
      </c>
      <c r="SY1266" s="96" t="s">
        <v>216</v>
      </c>
      <c r="SZ1266" s="96" t="s">
        <v>216</v>
      </c>
      <c r="TA1266" s="96" t="s">
        <v>216</v>
      </c>
      <c r="TB1266" s="96" t="s">
        <v>216</v>
      </c>
      <c r="TC1266" s="96" t="s">
        <v>216</v>
      </c>
      <c r="TD1266" s="96" t="s">
        <v>216</v>
      </c>
      <c r="TE1266" s="96" t="s">
        <v>216</v>
      </c>
      <c r="TF1266" s="96" t="s">
        <v>216</v>
      </c>
      <c r="TG1266" s="96" t="s">
        <v>216</v>
      </c>
      <c r="TH1266" s="96" t="s">
        <v>216</v>
      </c>
      <c r="TI1266" s="96" t="s">
        <v>216</v>
      </c>
      <c r="TJ1266" s="96" t="s">
        <v>216</v>
      </c>
      <c r="TK1266" s="63">
        <f t="shared" ref="TK1266:TP1266" si="3068">TK1255</f>
        <v>81553.5</v>
      </c>
      <c r="TL1266" s="63">
        <f t="shared" si="3068"/>
        <v>84155.4</v>
      </c>
      <c r="TM1266" s="63">
        <f t="shared" si="3068"/>
        <v>84155.4</v>
      </c>
      <c r="TN1266" s="63">
        <f t="shared" si="3068"/>
        <v>0</v>
      </c>
      <c r="TO1266" s="63">
        <f t="shared" si="3068"/>
        <v>0</v>
      </c>
      <c r="TP1266" s="63">
        <f t="shared" si="3068"/>
        <v>0</v>
      </c>
      <c r="TQ1266" s="96" t="s">
        <v>216</v>
      </c>
      <c r="TR1266" s="96" t="s">
        <v>216</v>
      </c>
      <c r="TS1266" s="96" t="s">
        <v>216</v>
      </c>
      <c r="TT1266" s="96" t="s">
        <v>216</v>
      </c>
      <c r="TU1266" s="96" t="s">
        <v>216</v>
      </c>
      <c r="TV1266" s="96" t="s">
        <v>216</v>
      </c>
      <c r="TW1266" s="96" t="s">
        <v>216</v>
      </c>
      <c r="TX1266" s="96" t="s">
        <v>216</v>
      </c>
      <c r="TY1266" s="96" t="s">
        <v>216</v>
      </c>
      <c r="TZ1266" s="96" t="s">
        <v>216</v>
      </c>
      <c r="UA1266" s="96" t="s">
        <v>216</v>
      </c>
      <c r="UB1266" s="96" t="s">
        <v>216</v>
      </c>
      <c r="UC1266" s="96" t="s">
        <v>216</v>
      </c>
      <c r="UD1266" s="96" t="s">
        <v>216</v>
      </c>
      <c r="UE1266" s="96" t="s">
        <v>216</v>
      </c>
      <c r="UF1266" s="63">
        <f t="shared" ref="UF1266:UK1266" si="3069">UF1255</f>
        <v>168824.25</v>
      </c>
      <c r="UG1266" s="63">
        <f t="shared" si="3069"/>
        <v>174447</v>
      </c>
      <c r="UH1266" s="63">
        <f t="shared" si="3069"/>
        <v>174447</v>
      </c>
      <c r="UI1266" s="63">
        <f t="shared" si="3069"/>
        <v>0</v>
      </c>
      <c r="UJ1266" s="63">
        <f t="shared" si="3069"/>
        <v>0</v>
      </c>
      <c r="UK1266" s="63">
        <f t="shared" si="3069"/>
        <v>0</v>
      </c>
      <c r="UL1266" s="96" t="s">
        <v>216</v>
      </c>
      <c r="UM1266" s="96" t="s">
        <v>216</v>
      </c>
      <c r="UN1266" s="96" t="s">
        <v>216</v>
      </c>
      <c r="UO1266" s="96" t="s">
        <v>216</v>
      </c>
      <c r="UP1266" s="96" t="s">
        <v>216</v>
      </c>
      <c r="UQ1266" s="96" t="s">
        <v>216</v>
      </c>
      <c r="UR1266" s="96" t="s">
        <v>216</v>
      </c>
      <c r="US1266" s="96" t="s">
        <v>216</v>
      </c>
      <c r="UT1266" s="96" t="s">
        <v>216</v>
      </c>
      <c r="UU1266" s="96" t="s">
        <v>216</v>
      </c>
      <c r="UV1266" s="96" t="s">
        <v>216</v>
      </c>
      <c r="UW1266" s="96" t="s">
        <v>216</v>
      </c>
      <c r="UX1266" s="96" t="s">
        <v>216</v>
      </c>
      <c r="UY1266" s="96" t="s">
        <v>216</v>
      </c>
      <c r="UZ1266" s="96" t="s">
        <v>216</v>
      </c>
      <c r="VA1266" s="63">
        <f t="shared" ref="VA1266:VF1266" si="3070">VA1255</f>
        <v>538056.28</v>
      </c>
      <c r="VB1266" s="63">
        <f t="shared" si="3070"/>
        <v>553823.12</v>
      </c>
      <c r="VC1266" s="63">
        <f t="shared" si="3070"/>
        <v>553823.12</v>
      </c>
      <c r="VD1266" s="63">
        <f t="shared" si="3070"/>
        <v>0</v>
      </c>
      <c r="VE1266" s="63">
        <f t="shared" si="3070"/>
        <v>0</v>
      </c>
      <c r="VF1266" s="63">
        <f t="shared" si="3070"/>
        <v>0</v>
      </c>
      <c r="VG1266" s="96" t="s">
        <v>216</v>
      </c>
      <c r="VH1266" s="96" t="s">
        <v>216</v>
      </c>
      <c r="VI1266" s="96" t="s">
        <v>216</v>
      </c>
      <c r="VJ1266" s="96" t="s">
        <v>216</v>
      </c>
      <c r="VK1266" s="96" t="s">
        <v>216</v>
      </c>
      <c r="VL1266" s="96" t="s">
        <v>216</v>
      </c>
      <c r="VM1266" s="96" t="s">
        <v>216</v>
      </c>
      <c r="VN1266" s="96" t="s">
        <v>216</v>
      </c>
      <c r="VO1266" s="96" t="s">
        <v>216</v>
      </c>
      <c r="VP1266" s="96" t="s">
        <v>216</v>
      </c>
      <c r="VQ1266" s="96" t="s">
        <v>216</v>
      </c>
      <c r="VR1266" s="96" t="s">
        <v>216</v>
      </c>
      <c r="VS1266" s="96" t="s">
        <v>216</v>
      </c>
      <c r="VT1266" s="96" t="s">
        <v>216</v>
      </c>
      <c r="VU1266" s="96" t="s">
        <v>216</v>
      </c>
      <c r="VV1266" s="63">
        <f t="shared" ref="VV1266:WA1266" si="3071">VV1255</f>
        <v>94106.25</v>
      </c>
      <c r="VW1266" s="63">
        <f t="shared" si="3071"/>
        <v>96862.5</v>
      </c>
      <c r="VX1266" s="63">
        <f t="shared" si="3071"/>
        <v>96862.5</v>
      </c>
      <c r="VY1266" s="63">
        <f t="shared" si="3071"/>
        <v>0</v>
      </c>
      <c r="VZ1266" s="63">
        <f t="shared" si="3071"/>
        <v>0</v>
      </c>
      <c r="WA1266" s="63">
        <f t="shared" si="3071"/>
        <v>0</v>
      </c>
      <c r="WB1266" s="96" t="s">
        <v>216</v>
      </c>
      <c r="WC1266" s="96" t="s">
        <v>216</v>
      </c>
      <c r="WD1266" s="96" t="s">
        <v>216</v>
      </c>
      <c r="WE1266" s="96" t="s">
        <v>216</v>
      </c>
      <c r="WF1266" s="96" t="s">
        <v>216</v>
      </c>
      <c r="WG1266" s="96" t="s">
        <v>216</v>
      </c>
      <c r="WH1266" s="96" t="s">
        <v>216</v>
      </c>
      <c r="WI1266" s="96" t="s">
        <v>216</v>
      </c>
      <c r="WJ1266" s="96" t="s">
        <v>216</v>
      </c>
      <c r="WK1266" s="96" t="s">
        <v>216</v>
      </c>
      <c r="WL1266" s="96" t="s">
        <v>216</v>
      </c>
      <c r="WM1266" s="96" t="s">
        <v>216</v>
      </c>
      <c r="WN1266" s="96" t="s">
        <v>216</v>
      </c>
      <c r="WO1266" s="96" t="s">
        <v>216</v>
      </c>
      <c r="WP1266" s="96" t="s">
        <v>216</v>
      </c>
      <c r="WQ1266" s="63">
        <f t="shared" ref="WQ1266:WV1266" si="3072">WQ1255</f>
        <v>0</v>
      </c>
      <c r="WR1266" s="63">
        <f t="shared" si="3072"/>
        <v>0</v>
      </c>
      <c r="WS1266" s="63">
        <f t="shared" si="3072"/>
        <v>0</v>
      </c>
      <c r="WT1266" s="63">
        <f t="shared" si="3072"/>
        <v>0</v>
      </c>
      <c r="WU1266" s="63">
        <f t="shared" si="3072"/>
        <v>0</v>
      </c>
      <c r="WV1266" s="63">
        <f t="shared" si="3072"/>
        <v>0</v>
      </c>
      <c r="WW1266" s="96" t="s">
        <v>216</v>
      </c>
      <c r="WX1266" s="96" t="s">
        <v>216</v>
      </c>
      <c r="WY1266" s="96" t="s">
        <v>216</v>
      </c>
      <c r="WZ1266" s="96" t="s">
        <v>216</v>
      </c>
      <c r="XA1266" s="96" t="s">
        <v>216</v>
      </c>
      <c r="XB1266" s="96" t="s">
        <v>216</v>
      </c>
      <c r="XC1266" s="96" t="s">
        <v>216</v>
      </c>
      <c r="XD1266" s="96" t="s">
        <v>216</v>
      </c>
      <c r="XE1266" s="96" t="s">
        <v>216</v>
      </c>
      <c r="XF1266" s="96" t="s">
        <v>216</v>
      </c>
      <c r="XG1266" s="96" t="s">
        <v>216</v>
      </c>
      <c r="XH1266" s="96" t="s">
        <v>216</v>
      </c>
      <c r="XI1266" s="96" t="s">
        <v>216</v>
      </c>
      <c r="XJ1266" s="96" t="s">
        <v>216</v>
      </c>
      <c r="XK1266" s="96" t="s">
        <v>216</v>
      </c>
      <c r="XL1266" s="63">
        <f t="shared" ref="XL1266:XQ1266" si="3073">XL1255</f>
        <v>0</v>
      </c>
      <c r="XM1266" s="63">
        <f t="shared" si="3073"/>
        <v>0</v>
      </c>
      <c r="XN1266" s="63">
        <f t="shared" si="3073"/>
        <v>0</v>
      </c>
      <c r="XO1266" s="63">
        <f t="shared" si="3073"/>
        <v>0</v>
      </c>
      <c r="XP1266" s="63">
        <f t="shared" si="3073"/>
        <v>0</v>
      </c>
      <c r="XQ1266" s="63">
        <f t="shared" si="3073"/>
        <v>0</v>
      </c>
      <c r="XR1266" s="96" t="s">
        <v>216</v>
      </c>
      <c r="XS1266" s="96" t="s">
        <v>216</v>
      </c>
      <c r="XT1266" s="96" t="s">
        <v>216</v>
      </c>
      <c r="XU1266" s="96" t="s">
        <v>216</v>
      </c>
      <c r="XV1266" s="96" t="s">
        <v>216</v>
      </c>
      <c r="XW1266" s="96" t="s">
        <v>216</v>
      </c>
      <c r="XX1266" s="96" t="s">
        <v>216</v>
      </c>
      <c r="XY1266" s="96" t="s">
        <v>216</v>
      </c>
      <c r="XZ1266" s="96" t="s">
        <v>216</v>
      </c>
      <c r="YA1266" s="96" t="s">
        <v>216</v>
      </c>
      <c r="YB1266" s="96" t="s">
        <v>216</v>
      </c>
      <c r="YC1266" s="96" t="s">
        <v>216</v>
      </c>
      <c r="YD1266" s="96" t="s">
        <v>216</v>
      </c>
      <c r="YE1266" s="96" t="s">
        <v>216</v>
      </c>
      <c r="YF1266" s="96" t="s">
        <v>216</v>
      </c>
      <c r="YG1266" s="63">
        <f t="shared" ref="YG1266:YL1266" si="3074">YG1255</f>
        <v>0</v>
      </c>
      <c r="YH1266" s="63">
        <f t="shared" si="3074"/>
        <v>0</v>
      </c>
      <c r="YI1266" s="63">
        <f t="shared" si="3074"/>
        <v>0</v>
      </c>
      <c r="YJ1266" s="63">
        <f t="shared" si="3074"/>
        <v>0</v>
      </c>
      <c r="YK1266" s="63">
        <f t="shared" si="3074"/>
        <v>0</v>
      </c>
      <c r="YL1266" s="63">
        <f t="shared" si="3074"/>
        <v>0</v>
      </c>
      <c r="YM1266" s="96" t="s">
        <v>216</v>
      </c>
      <c r="YN1266" s="96" t="s">
        <v>216</v>
      </c>
      <c r="YO1266" s="96" t="s">
        <v>216</v>
      </c>
      <c r="YP1266" s="96" t="s">
        <v>216</v>
      </c>
      <c r="YQ1266" s="96" t="s">
        <v>216</v>
      </c>
      <c r="YR1266" s="96" t="s">
        <v>216</v>
      </c>
      <c r="YS1266" s="96" t="s">
        <v>216</v>
      </c>
      <c r="YT1266" s="96" t="s">
        <v>216</v>
      </c>
      <c r="YU1266" s="96" t="s">
        <v>216</v>
      </c>
      <c r="YV1266" s="96" t="s">
        <v>216</v>
      </c>
      <c r="YW1266" s="96" t="s">
        <v>216</v>
      </c>
      <c r="YX1266" s="96" t="s">
        <v>216</v>
      </c>
      <c r="YY1266" s="96" t="s">
        <v>216</v>
      </c>
      <c r="YZ1266" s="96" t="s">
        <v>216</v>
      </c>
      <c r="ZA1266" s="96" t="s">
        <v>216</v>
      </c>
      <c r="ZB1266" s="63">
        <f t="shared" ref="ZB1266:ZG1266" si="3075">ZB1255</f>
        <v>4701877.3600000003</v>
      </c>
      <c r="ZC1266" s="63">
        <f t="shared" si="3075"/>
        <v>4848839.8899999997</v>
      </c>
      <c r="ZD1266" s="63">
        <f t="shared" si="3075"/>
        <v>4848839.8899999997</v>
      </c>
      <c r="ZE1266" s="63">
        <f t="shared" si="3075"/>
        <v>0</v>
      </c>
      <c r="ZF1266" s="63">
        <f t="shared" si="3075"/>
        <v>0</v>
      </c>
      <c r="ZG1266" s="63">
        <f t="shared" si="3075"/>
        <v>0</v>
      </c>
    </row>
    <row r="1267" spans="1:683" s="79" customFormat="1">
      <c r="A1267" s="76" t="s">
        <v>233</v>
      </c>
      <c r="B1267" s="131"/>
      <c r="C1267" s="75"/>
      <c r="D1267" s="76"/>
      <c r="E1267" s="77"/>
      <c r="F1267" s="78"/>
      <c r="G1267" s="78"/>
      <c r="H1267" s="78"/>
      <c r="I1267" s="78"/>
      <c r="J1267" s="78"/>
      <c r="K1267" s="78"/>
      <c r="L1267" s="78"/>
      <c r="M1267" s="78"/>
      <c r="N1267" s="78"/>
      <c r="O1267" s="78"/>
      <c r="P1267" s="78"/>
      <c r="Q1267" s="78"/>
      <c r="R1267" s="78"/>
      <c r="S1267" s="78"/>
      <c r="T1267" s="78"/>
      <c r="U1267" s="78"/>
      <c r="V1267" s="78"/>
      <c r="W1267" s="78"/>
      <c r="X1267" s="78"/>
      <c r="Y1267" s="78"/>
      <c r="Z1267" s="78"/>
      <c r="AA1267" s="78">
        <f>AA1269-AA1268-AA1266</f>
        <v>29</v>
      </c>
      <c r="AB1267" s="78">
        <f t="shared" ref="AB1267:AF1267" si="3076">AB1269-AB1268-AB1266</f>
        <v>39.5</v>
      </c>
      <c r="AC1267" s="78">
        <f t="shared" si="3076"/>
        <v>39.5</v>
      </c>
      <c r="AD1267" s="78">
        <f t="shared" si="3076"/>
        <v>0</v>
      </c>
      <c r="AE1267" s="78">
        <f t="shared" si="3076"/>
        <v>0</v>
      </c>
      <c r="AF1267" s="78">
        <f t="shared" si="3076"/>
        <v>0</v>
      </c>
      <c r="AG1267" s="78"/>
      <c r="AH1267" s="78"/>
      <c r="AI1267" s="78"/>
      <c r="AJ1267" s="78"/>
      <c r="AK1267" s="78"/>
      <c r="AL1267" s="78"/>
      <c r="AM1267" s="78"/>
      <c r="AN1267" s="78"/>
      <c r="AO1267" s="78"/>
      <c r="AP1267" s="78"/>
      <c r="AQ1267" s="78"/>
      <c r="AR1267" s="78"/>
      <c r="AS1267" s="78"/>
      <c r="AT1267" s="78"/>
      <c r="AU1267" s="78"/>
      <c r="AV1267" s="78">
        <f t="shared" ref="AV1267:BA1267" si="3077">AV1269-AV1268-AV1266</f>
        <v>35</v>
      </c>
      <c r="AW1267" s="78">
        <f t="shared" si="3077"/>
        <v>70</v>
      </c>
      <c r="AX1267" s="78">
        <f t="shared" si="3077"/>
        <v>70</v>
      </c>
      <c r="AY1267" s="78">
        <f t="shared" si="3077"/>
        <v>0</v>
      </c>
      <c r="AZ1267" s="78">
        <f t="shared" si="3077"/>
        <v>0</v>
      </c>
      <c r="BA1267" s="78">
        <f t="shared" si="3077"/>
        <v>0</v>
      </c>
      <c r="BB1267" s="78"/>
      <c r="BC1267" s="78"/>
      <c r="BD1267" s="78"/>
      <c r="BE1267" s="78"/>
      <c r="BF1267" s="78"/>
      <c r="BG1267" s="78"/>
      <c r="BH1267" s="78"/>
      <c r="BI1267" s="78"/>
      <c r="BJ1267" s="78"/>
      <c r="BK1267" s="78"/>
      <c r="BL1267" s="78"/>
      <c r="BM1267" s="78"/>
      <c r="BN1267" s="78"/>
      <c r="BO1267" s="78"/>
      <c r="BP1267" s="78"/>
      <c r="BQ1267" s="78">
        <f t="shared" ref="BQ1267:BV1267" si="3078">BQ1269-BQ1268-BQ1266</f>
        <v>-129</v>
      </c>
      <c r="BR1267" s="78">
        <f t="shared" si="3078"/>
        <v>28</v>
      </c>
      <c r="BS1267" s="78">
        <f t="shared" si="3078"/>
        <v>28</v>
      </c>
      <c r="BT1267" s="78">
        <f t="shared" si="3078"/>
        <v>0</v>
      </c>
      <c r="BU1267" s="78">
        <f t="shared" si="3078"/>
        <v>0</v>
      </c>
      <c r="BV1267" s="78">
        <f t="shared" si="3078"/>
        <v>0</v>
      </c>
      <c r="BW1267" s="78"/>
      <c r="BX1267" s="78"/>
      <c r="BY1267" s="78"/>
      <c r="BZ1267" s="78"/>
      <c r="CA1267" s="78"/>
      <c r="CB1267" s="78"/>
      <c r="CC1267" s="78"/>
      <c r="CD1267" s="78"/>
      <c r="CE1267" s="78"/>
      <c r="CF1267" s="78"/>
      <c r="CG1267" s="78"/>
      <c r="CH1267" s="78"/>
      <c r="CI1267" s="78"/>
      <c r="CJ1267" s="78"/>
      <c r="CK1267" s="78"/>
      <c r="CL1267" s="78">
        <f t="shared" ref="CL1267:CQ1267" si="3079">CL1269-CL1268-CL1266</f>
        <v>15</v>
      </c>
      <c r="CM1267" s="78">
        <f t="shared" si="3079"/>
        <v>29</v>
      </c>
      <c r="CN1267" s="78">
        <f t="shared" si="3079"/>
        <v>29</v>
      </c>
      <c r="CO1267" s="78">
        <f t="shared" si="3079"/>
        <v>0</v>
      </c>
      <c r="CP1267" s="78">
        <f t="shared" si="3079"/>
        <v>0</v>
      </c>
      <c r="CQ1267" s="78">
        <f t="shared" si="3079"/>
        <v>0</v>
      </c>
      <c r="CR1267" s="78"/>
      <c r="CS1267" s="78"/>
      <c r="CT1267" s="78"/>
      <c r="CU1267" s="78"/>
      <c r="CV1267" s="78"/>
      <c r="CW1267" s="78"/>
      <c r="CX1267" s="78"/>
      <c r="CY1267" s="78"/>
      <c r="CZ1267" s="78"/>
      <c r="DA1267" s="78"/>
      <c r="DB1267" s="78"/>
      <c r="DC1267" s="78"/>
      <c r="DD1267" s="78"/>
      <c r="DE1267" s="78"/>
      <c r="DF1267" s="78"/>
      <c r="DG1267" s="78">
        <f t="shared" ref="DG1267:DL1267" si="3080">DG1269-DG1268-DG1266</f>
        <v>-262.75</v>
      </c>
      <c r="DH1267" s="78">
        <f t="shared" si="3080"/>
        <v>235.5</v>
      </c>
      <c r="DI1267" s="78">
        <f t="shared" si="3080"/>
        <v>235.5</v>
      </c>
      <c r="DJ1267" s="78">
        <f t="shared" si="3080"/>
        <v>0</v>
      </c>
      <c r="DK1267" s="78">
        <f t="shared" si="3080"/>
        <v>0</v>
      </c>
      <c r="DL1267" s="78">
        <f t="shared" si="3080"/>
        <v>0</v>
      </c>
      <c r="DM1267" s="78"/>
      <c r="DN1267" s="78"/>
      <c r="DO1267" s="78"/>
      <c r="DP1267" s="78"/>
      <c r="DQ1267" s="78"/>
      <c r="DR1267" s="78"/>
      <c r="DS1267" s="78"/>
      <c r="DT1267" s="78"/>
      <c r="DU1267" s="78"/>
      <c r="DV1267" s="78"/>
      <c r="DW1267" s="78"/>
      <c r="DX1267" s="78"/>
      <c r="DY1267" s="78"/>
      <c r="DZ1267" s="78"/>
      <c r="EA1267" s="78"/>
      <c r="EB1267" s="78">
        <f t="shared" ref="EB1267:EG1267" si="3081">EB1269-EB1268-EB1266</f>
        <v>0</v>
      </c>
      <c r="EC1267" s="78">
        <f t="shared" si="3081"/>
        <v>0</v>
      </c>
      <c r="ED1267" s="78">
        <f t="shared" si="3081"/>
        <v>0</v>
      </c>
      <c r="EE1267" s="78">
        <f t="shared" si="3081"/>
        <v>0</v>
      </c>
      <c r="EF1267" s="78">
        <f t="shared" si="3081"/>
        <v>0</v>
      </c>
      <c r="EG1267" s="78">
        <f t="shared" si="3081"/>
        <v>0</v>
      </c>
      <c r="EH1267" s="78"/>
      <c r="EI1267" s="78"/>
      <c r="EJ1267" s="78"/>
      <c r="EK1267" s="78"/>
      <c r="EL1267" s="78"/>
      <c r="EM1267" s="78"/>
      <c r="EN1267" s="78"/>
      <c r="EO1267" s="78"/>
      <c r="EP1267" s="78"/>
      <c r="EQ1267" s="78"/>
      <c r="ER1267" s="78"/>
      <c r="ES1267" s="78"/>
      <c r="ET1267" s="78"/>
      <c r="EU1267" s="78"/>
      <c r="EV1267" s="78"/>
      <c r="EW1267" s="78">
        <f t="shared" ref="EW1267:FB1267" si="3082">EW1269-EW1268-EW1266</f>
        <v>0</v>
      </c>
      <c r="EX1267" s="78">
        <f t="shared" si="3082"/>
        <v>0</v>
      </c>
      <c r="EY1267" s="78">
        <f t="shared" si="3082"/>
        <v>0</v>
      </c>
      <c r="EZ1267" s="78">
        <f t="shared" si="3082"/>
        <v>0</v>
      </c>
      <c r="FA1267" s="78">
        <f t="shared" si="3082"/>
        <v>0</v>
      </c>
      <c r="FB1267" s="78">
        <f t="shared" si="3082"/>
        <v>0</v>
      </c>
      <c r="FC1267" s="78"/>
      <c r="FD1267" s="78"/>
      <c r="FE1267" s="78"/>
      <c r="FF1267" s="78"/>
      <c r="FG1267" s="78"/>
      <c r="FH1267" s="78"/>
      <c r="FI1267" s="78"/>
      <c r="FJ1267" s="78"/>
      <c r="FK1267" s="78"/>
      <c r="FL1267" s="78"/>
      <c r="FM1267" s="78"/>
      <c r="FN1267" s="78"/>
      <c r="FO1267" s="78"/>
      <c r="FP1267" s="78"/>
      <c r="FQ1267" s="78"/>
      <c r="FR1267" s="78">
        <f t="shared" ref="FR1267:FW1267" si="3083">FR1269-FR1268-FR1266</f>
        <v>160</v>
      </c>
      <c r="FS1267" s="78">
        <f t="shared" si="3083"/>
        <v>-2.2000000000000002</v>
      </c>
      <c r="FT1267" s="78">
        <f t="shared" si="3083"/>
        <v>-2.2000000000000002</v>
      </c>
      <c r="FU1267" s="78">
        <f t="shared" si="3083"/>
        <v>0</v>
      </c>
      <c r="FV1267" s="78">
        <f t="shared" si="3083"/>
        <v>0</v>
      </c>
      <c r="FW1267" s="78">
        <f t="shared" si="3083"/>
        <v>0</v>
      </c>
      <c r="FX1267" s="78"/>
      <c r="FY1267" s="78"/>
      <c r="FZ1267" s="78"/>
      <c r="GA1267" s="78"/>
      <c r="GB1267" s="78"/>
      <c r="GC1267" s="78"/>
      <c r="GD1267" s="78"/>
      <c r="GE1267" s="78"/>
      <c r="GF1267" s="78"/>
      <c r="GG1267" s="78"/>
      <c r="GH1267" s="78"/>
      <c r="GI1267" s="78"/>
      <c r="GJ1267" s="78"/>
      <c r="GK1267" s="78"/>
      <c r="GL1267" s="78"/>
      <c r="GM1267" s="78">
        <f t="shared" ref="GM1267:GR1267" si="3084">GM1269-GM1268-GM1266</f>
        <v>-34477.1</v>
      </c>
      <c r="GN1267" s="78">
        <f t="shared" si="3084"/>
        <v>39.200000000000003</v>
      </c>
      <c r="GO1267" s="78">
        <f t="shared" si="3084"/>
        <v>39.200000000000003</v>
      </c>
      <c r="GP1267" s="78">
        <f t="shared" si="3084"/>
        <v>0</v>
      </c>
      <c r="GQ1267" s="78">
        <f t="shared" si="3084"/>
        <v>0</v>
      </c>
      <c r="GR1267" s="78">
        <f t="shared" si="3084"/>
        <v>0</v>
      </c>
      <c r="GS1267" s="78"/>
      <c r="GT1267" s="78"/>
      <c r="GU1267" s="78"/>
      <c r="GV1267" s="78"/>
      <c r="GW1267" s="78"/>
      <c r="GX1267" s="78"/>
      <c r="GY1267" s="78"/>
      <c r="GZ1267" s="78"/>
      <c r="HA1267" s="78"/>
      <c r="HB1267" s="78"/>
      <c r="HC1267" s="78"/>
      <c r="HD1267" s="78"/>
      <c r="HE1267" s="78"/>
      <c r="HF1267" s="78"/>
      <c r="HG1267" s="78"/>
      <c r="HH1267" s="78">
        <f t="shared" ref="HH1267:HM1267" si="3085">HH1269-HH1268-HH1266</f>
        <v>-37.520000000000003</v>
      </c>
      <c r="HI1267" s="78">
        <f t="shared" si="3085"/>
        <v>-52.72</v>
      </c>
      <c r="HJ1267" s="78">
        <f t="shared" si="3085"/>
        <v>-52.72</v>
      </c>
      <c r="HK1267" s="78">
        <f t="shared" si="3085"/>
        <v>0</v>
      </c>
      <c r="HL1267" s="78">
        <f t="shared" si="3085"/>
        <v>0</v>
      </c>
      <c r="HM1267" s="78">
        <f t="shared" si="3085"/>
        <v>0</v>
      </c>
      <c r="HN1267" s="78"/>
      <c r="HO1267" s="78"/>
      <c r="HP1267" s="78"/>
      <c r="HQ1267" s="78"/>
      <c r="HR1267" s="78"/>
      <c r="HS1267" s="78"/>
      <c r="HT1267" s="78"/>
      <c r="HU1267" s="78"/>
      <c r="HV1267" s="78"/>
      <c r="HW1267" s="78"/>
      <c r="HX1267" s="78"/>
      <c r="HY1267" s="78"/>
      <c r="HZ1267" s="78"/>
      <c r="IA1267" s="78"/>
      <c r="IB1267" s="78"/>
      <c r="IC1267" s="78">
        <f t="shared" ref="IC1267:IH1267" si="3086">IC1269-IC1268-IC1266</f>
        <v>0</v>
      </c>
      <c r="ID1267" s="78">
        <f t="shared" si="3086"/>
        <v>0</v>
      </c>
      <c r="IE1267" s="78">
        <f t="shared" si="3086"/>
        <v>0</v>
      </c>
      <c r="IF1267" s="78">
        <f t="shared" si="3086"/>
        <v>0</v>
      </c>
      <c r="IG1267" s="78">
        <f t="shared" si="3086"/>
        <v>0</v>
      </c>
      <c r="IH1267" s="78">
        <f t="shared" si="3086"/>
        <v>0</v>
      </c>
      <c r="II1267" s="78"/>
      <c r="IJ1267" s="78"/>
      <c r="IK1267" s="78"/>
      <c r="IL1267" s="78"/>
      <c r="IM1267" s="78"/>
      <c r="IN1267" s="78"/>
      <c r="IO1267" s="78"/>
      <c r="IP1267" s="78"/>
      <c r="IQ1267" s="78"/>
      <c r="IR1267" s="78"/>
      <c r="IS1267" s="78"/>
      <c r="IT1267" s="78"/>
      <c r="IU1267" s="78"/>
      <c r="IV1267" s="78"/>
      <c r="IW1267" s="78"/>
      <c r="IX1267" s="78">
        <f t="shared" ref="IX1267:JC1267" si="3087">IX1269-IX1268-IX1266</f>
        <v>-19.5</v>
      </c>
      <c r="IY1267" s="78">
        <f t="shared" si="3087"/>
        <v>72.900000000000006</v>
      </c>
      <c r="IZ1267" s="78">
        <f t="shared" si="3087"/>
        <v>72.900000000000006</v>
      </c>
      <c r="JA1267" s="78">
        <f t="shared" si="3087"/>
        <v>0</v>
      </c>
      <c r="JB1267" s="78">
        <f t="shared" si="3087"/>
        <v>0</v>
      </c>
      <c r="JC1267" s="78">
        <f t="shared" si="3087"/>
        <v>0</v>
      </c>
      <c r="JD1267" s="78"/>
      <c r="JE1267" s="78"/>
      <c r="JF1267" s="78"/>
      <c r="JG1267" s="78"/>
      <c r="JH1267" s="78"/>
      <c r="JI1267" s="78"/>
      <c r="JJ1267" s="78"/>
      <c r="JK1267" s="78"/>
      <c r="JL1267" s="78"/>
      <c r="JM1267" s="78"/>
      <c r="JN1267" s="78"/>
      <c r="JO1267" s="78"/>
      <c r="JP1267" s="78"/>
      <c r="JQ1267" s="78"/>
      <c r="JR1267" s="78"/>
      <c r="JS1267" s="78">
        <f t="shared" ref="JS1267:JX1267" si="3088">JS1269-JS1268-JS1266</f>
        <v>51.5</v>
      </c>
      <c r="JT1267" s="78">
        <f t="shared" si="3088"/>
        <v>-52.25</v>
      </c>
      <c r="JU1267" s="78">
        <f t="shared" si="3088"/>
        <v>-52.25</v>
      </c>
      <c r="JV1267" s="78">
        <f t="shared" si="3088"/>
        <v>0</v>
      </c>
      <c r="JW1267" s="78">
        <f t="shared" si="3088"/>
        <v>0</v>
      </c>
      <c r="JX1267" s="78">
        <f t="shared" si="3088"/>
        <v>0</v>
      </c>
      <c r="JY1267" s="78"/>
      <c r="JZ1267" s="78"/>
      <c r="KA1267" s="78"/>
      <c r="KB1267" s="78"/>
      <c r="KC1267" s="78"/>
      <c r="KD1267" s="78"/>
      <c r="KE1267" s="78"/>
      <c r="KF1267" s="78"/>
      <c r="KG1267" s="78"/>
      <c r="KH1267" s="78"/>
      <c r="KI1267" s="78"/>
      <c r="KJ1267" s="78"/>
      <c r="KK1267" s="78"/>
      <c r="KL1267" s="78"/>
      <c r="KM1267" s="78"/>
      <c r="KN1267" s="78">
        <f t="shared" ref="KN1267:KS1267" si="3089">KN1269-KN1268-KN1266</f>
        <v>-36.200000000000003</v>
      </c>
      <c r="KO1267" s="78">
        <f t="shared" si="3089"/>
        <v>-45.76</v>
      </c>
      <c r="KP1267" s="78">
        <f t="shared" si="3089"/>
        <v>-45.76</v>
      </c>
      <c r="KQ1267" s="78">
        <f t="shared" si="3089"/>
        <v>0</v>
      </c>
      <c r="KR1267" s="78">
        <f t="shared" si="3089"/>
        <v>0</v>
      </c>
      <c r="KS1267" s="78">
        <f t="shared" si="3089"/>
        <v>0</v>
      </c>
      <c r="KT1267" s="78"/>
      <c r="KU1267" s="78"/>
      <c r="KV1267" s="78"/>
      <c r="KW1267" s="78"/>
      <c r="KX1267" s="78"/>
      <c r="KY1267" s="78"/>
      <c r="KZ1267" s="78"/>
      <c r="LA1267" s="78"/>
      <c r="LB1267" s="78"/>
      <c r="LC1267" s="78"/>
      <c r="LD1267" s="78"/>
      <c r="LE1267" s="78"/>
      <c r="LF1267" s="78"/>
      <c r="LG1267" s="78"/>
      <c r="LH1267" s="78"/>
      <c r="LI1267" s="78">
        <f t="shared" ref="LI1267:LN1267" si="3090">LI1269-LI1268-LI1266</f>
        <v>0</v>
      </c>
      <c r="LJ1267" s="78">
        <f t="shared" si="3090"/>
        <v>0</v>
      </c>
      <c r="LK1267" s="78">
        <f t="shared" si="3090"/>
        <v>0</v>
      </c>
      <c r="LL1267" s="78">
        <f t="shared" si="3090"/>
        <v>0</v>
      </c>
      <c r="LM1267" s="78">
        <f t="shared" si="3090"/>
        <v>0</v>
      </c>
      <c r="LN1267" s="78">
        <f t="shared" si="3090"/>
        <v>0</v>
      </c>
      <c r="LO1267" s="78"/>
      <c r="LP1267" s="78"/>
      <c r="LQ1267" s="78"/>
      <c r="LR1267" s="78"/>
      <c r="LS1267" s="78"/>
      <c r="LT1267" s="78"/>
      <c r="LU1267" s="78"/>
      <c r="LV1267" s="78"/>
      <c r="LW1267" s="78"/>
      <c r="LX1267" s="78"/>
      <c r="LY1267" s="78"/>
      <c r="LZ1267" s="78"/>
      <c r="MA1267" s="78"/>
      <c r="MB1267" s="78"/>
      <c r="MC1267" s="78"/>
      <c r="MD1267" s="78">
        <f t="shared" ref="MD1267:MI1267" si="3091">MD1269-MD1268-MD1266</f>
        <v>-57.8</v>
      </c>
      <c r="ME1267" s="78">
        <f t="shared" si="3091"/>
        <v>49</v>
      </c>
      <c r="MF1267" s="78">
        <f t="shared" si="3091"/>
        <v>49</v>
      </c>
      <c r="MG1267" s="78">
        <f t="shared" si="3091"/>
        <v>0</v>
      </c>
      <c r="MH1267" s="78">
        <f t="shared" si="3091"/>
        <v>0</v>
      </c>
      <c r="MI1267" s="78">
        <f t="shared" si="3091"/>
        <v>0</v>
      </c>
      <c r="MJ1267" s="78"/>
      <c r="MK1267" s="78"/>
      <c r="ML1267" s="78"/>
      <c r="MM1267" s="78"/>
      <c r="MN1267" s="78"/>
      <c r="MO1267" s="78"/>
      <c r="MP1267" s="78"/>
      <c r="MQ1267" s="78"/>
      <c r="MR1267" s="78"/>
      <c r="MS1267" s="78"/>
      <c r="MT1267" s="78"/>
      <c r="MU1267" s="78"/>
      <c r="MV1267" s="78"/>
      <c r="MW1267" s="78"/>
      <c r="MX1267" s="78"/>
      <c r="MY1267" s="78">
        <f t="shared" ref="MY1267:ND1267" si="3092">MY1269-MY1268-MY1266</f>
        <v>154.84</v>
      </c>
      <c r="MZ1267" s="78">
        <f t="shared" si="3092"/>
        <v>-272.95999999999998</v>
      </c>
      <c r="NA1267" s="78">
        <f t="shared" si="3092"/>
        <v>-272.95999999999998</v>
      </c>
      <c r="NB1267" s="78">
        <f t="shared" si="3092"/>
        <v>0</v>
      </c>
      <c r="NC1267" s="78">
        <f t="shared" si="3092"/>
        <v>0</v>
      </c>
      <c r="ND1267" s="78">
        <f t="shared" si="3092"/>
        <v>0</v>
      </c>
      <c r="NE1267" s="78"/>
      <c r="NF1267" s="78"/>
      <c r="NG1267" s="78"/>
      <c r="NH1267" s="78"/>
      <c r="NI1267" s="78"/>
      <c r="NJ1267" s="78"/>
      <c r="NK1267" s="78"/>
      <c r="NL1267" s="78"/>
      <c r="NM1267" s="78"/>
      <c r="NN1267" s="78"/>
      <c r="NO1267" s="78"/>
      <c r="NP1267" s="78"/>
      <c r="NQ1267" s="78"/>
      <c r="NR1267" s="78"/>
      <c r="NS1267" s="78"/>
      <c r="NT1267" s="78">
        <f t="shared" ref="NT1267:NY1267" si="3093">NT1269-NT1268-NT1266</f>
        <v>0</v>
      </c>
      <c r="NU1267" s="78">
        <f t="shared" si="3093"/>
        <v>0</v>
      </c>
      <c r="NV1267" s="78">
        <f t="shared" si="3093"/>
        <v>0</v>
      </c>
      <c r="NW1267" s="78">
        <f t="shared" si="3093"/>
        <v>0</v>
      </c>
      <c r="NX1267" s="78">
        <f t="shared" si="3093"/>
        <v>0</v>
      </c>
      <c r="NY1267" s="78">
        <f t="shared" si="3093"/>
        <v>0</v>
      </c>
      <c r="NZ1267" s="78"/>
      <c r="OA1267" s="78"/>
      <c r="OB1267" s="78"/>
      <c r="OC1267" s="78"/>
      <c r="OD1267" s="78"/>
      <c r="OE1267" s="78"/>
      <c r="OF1267" s="78"/>
      <c r="OG1267" s="78"/>
      <c r="OH1267" s="78"/>
      <c r="OI1267" s="78"/>
      <c r="OJ1267" s="78"/>
      <c r="OK1267" s="78"/>
      <c r="OL1267" s="78"/>
      <c r="OM1267" s="78"/>
      <c r="ON1267" s="78"/>
      <c r="OO1267" s="78">
        <f t="shared" ref="OO1267:OT1267" si="3094">OO1269-OO1268-OO1266</f>
        <v>32.5</v>
      </c>
      <c r="OP1267" s="78">
        <f t="shared" si="3094"/>
        <v>-39.5</v>
      </c>
      <c r="OQ1267" s="78">
        <f t="shared" si="3094"/>
        <v>-39.5</v>
      </c>
      <c r="OR1267" s="78">
        <f t="shared" si="3094"/>
        <v>0</v>
      </c>
      <c r="OS1267" s="78">
        <f t="shared" si="3094"/>
        <v>0</v>
      </c>
      <c r="OT1267" s="78">
        <f t="shared" si="3094"/>
        <v>0</v>
      </c>
      <c r="OU1267" s="78"/>
      <c r="OV1267" s="78"/>
      <c r="OW1267" s="78"/>
      <c r="OX1267" s="78"/>
      <c r="OY1267" s="78"/>
      <c r="OZ1267" s="78"/>
      <c r="PA1267" s="78"/>
      <c r="PB1267" s="78"/>
      <c r="PC1267" s="78"/>
      <c r="PD1267" s="78"/>
      <c r="PE1267" s="78"/>
      <c r="PF1267" s="78"/>
      <c r="PG1267" s="78"/>
      <c r="PH1267" s="78"/>
      <c r="PI1267" s="78"/>
      <c r="PJ1267" s="78">
        <f t="shared" ref="PJ1267:PO1267" si="3095">PJ1269-PJ1268-PJ1266</f>
        <v>-60.8</v>
      </c>
      <c r="PK1267" s="78">
        <f t="shared" si="3095"/>
        <v>168.8</v>
      </c>
      <c r="PL1267" s="78">
        <f t="shared" si="3095"/>
        <v>168.8</v>
      </c>
      <c r="PM1267" s="78">
        <f t="shared" si="3095"/>
        <v>0</v>
      </c>
      <c r="PN1267" s="78">
        <f t="shared" si="3095"/>
        <v>0</v>
      </c>
      <c r="PO1267" s="78">
        <f t="shared" si="3095"/>
        <v>0</v>
      </c>
      <c r="PP1267" s="78"/>
      <c r="PQ1267" s="78"/>
      <c r="PR1267" s="78"/>
      <c r="PS1267" s="78"/>
      <c r="PT1267" s="78"/>
      <c r="PU1267" s="78"/>
      <c r="PV1267" s="78"/>
      <c r="PW1267" s="78"/>
      <c r="PX1267" s="78"/>
      <c r="PY1267" s="78"/>
      <c r="PZ1267" s="78"/>
      <c r="QA1267" s="78"/>
      <c r="QB1267" s="78"/>
      <c r="QC1267" s="78"/>
      <c r="QD1267" s="78"/>
      <c r="QE1267" s="78">
        <f t="shared" ref="QE1267:QJ1267" si="3096">QE1269-QE1268-QE1266</f>
        <v>526.72</v>
      </c>
      <c r="QF1267" s="78">
        <f t="shared" si="3096"/>
        <v>1144.5899999999999</v>
      </c>
      <c r="QG1267" s="78">
        <f t="shared" si="3096"/>
        <v>1144.5899999999999</v>
      </c>
      <c r="QH1267" s="78">
        <f t="shared" si="3096"/>
        <v>0</v>
      </c>
      <c r="QI1267" s="78">
        <f t="shared" si="3096"/>
        <v>0</v>
      </c>
      <c r="QJ1267" s="78">
        <f t="shared" si="3096"/>
        <v>0</v>
      </c>
      <c r="QK1267" s="78"/>
      <c r="QL1267" s="78"/>
      <c r="QM1267" s="78"/>
      <c r="QN1267" s="78"/>
      <c r="QO1267" s="78"/>
      <c r="QP1267" s="78"/>
      <c r="QQ1267" s="78"/>
      <c r="QR1267" s="78"/>
      <c r="QS1267" s="78"/>
      <c r="QT1267" s="78"/>
      <c r="QU1267" s="78"/>
      <c r="QV1267" s="78"/>
      <c r="QW1267" s="78"/>
      <c r="QX1267" s="78"/>
      <c r="QY1267" s="78"/>
      <c r="QZ1267" s="78">
        <f t="shared" ref="QZ1267:RE1267" si="3097">QZ1269-QZ1268-QZ1266</f>
        <v>-256.25</v>
      </c>
      <c r="RA1267" s="78">
        <f t="shared" si="3097"/>
        <v>-300</v>
      </c>
      <c r="RB1267" s="78">
        <f t="shared" si="3097"/>
        <v>-300</v>
      </c>
      <c r="RC1267" s="78">
        <f t="shared" si="3097"/>
        <v>0</v>
      </c>
      <c r="RD1267" s="78">
        <f t="shared" si="3097"/>
        <v>0</v>
      </c>
      <c r="RE1267" s="78">
        <f t="shared" si="3097"/>
        <v>0</v>
      </c>
      <c r="RF1267" s="78"/>
      <c r="RG1267" s="78"/>
      <c r="RH1267" s="78"/>
      <c r="RI1267" s="78"/>
      <c r="RJ1267" s="78"/>
      <c r="RK1267" s="78"/>
      <c r="RL1267" s="78"/>
      <c r="RM1267" s="78"/>
      <c r="RN1267" s="78"/>
      <c r="RO1267" s="78"/>
      <c r="RP1267" s="78"/>
      <c r="RQ1267" s="78"/>
      <c r="RR1267" s="78"/>
      <c r="RS1267" s="78"/>
      <c r="RT1267" s="78"/>
      <c r="RU1267" s="78">
        <f t="shared" ref="RU1267:RZ1267" si="3098">RU1269-RU1268-RU1266</f>
        <v>-161.6</v>
      </c>
      <c r="RV1267" s="78">
        <f t="shared" si="3098"/>
        <v>-28.6</v>
      </c>
      <c r="RW1267" s="78">
        <f t="shared" si="3098"/>
        <v>-28.6</v>
      </c>
      <c r="RX1267" s="78">
        <f t="shared" si="3098"/>
        <v>0</v>
      </c>
      <c r="RY1267" s="78">
        <f t="shared" si="3098"/>
        <v>0</v>
      </c>
      <c r="RZ1267" s="78">
        <f t="shared" si="3098"/>
        <v>0</v>
      </c>
      <c r="SA1267" s="78"/>
      <c r="SB1267" s="78"/>
      <c r="SC1267" s="78"/>
      <c r="SD1267" s="78"/>
      <c r="SE1267" s="78"/>
      <c r="SF1267" s="78"/>
      <c r="SG1267" s="78"/>
      <c r="SH1267" s="78"/>
      <c r="SI1267" s="78"/>
      <c r="SJ1267" s="78"/>
      <c r="SK1267" s="78"/>
      <c r="SL1267" s="78"/>
      <c r="SM1267" s="78"/>
      <c r="SN1267" s="78"/>
      <c r="SO1267" s="78"/>
      <c r="SP1267" s="78">
        <f t="shared" ref="SP1267:SU1267" si="3099">SP1269-SP1268-SP1266</f>
        <v>1.56</v>
      </c>
      <c r="SQ1267" s="78">
        <f t="shared" si="3099"/>
        <v>17.760000000000002</v>
      </c>
      <c r="SR1267" s="78">
        <f t="shared" si="3099"/>
        <v>17.760000000000002</v>
      </c>
      <c r="SS1267" s="78">
        <f t="shared" si="3099"/>
        <v>0</v>
      </c>
      <c r="ST1267" s="78">
        <f t="shared" si="3099"/>
        <v>0</v>
      </c>
      <c r="SU1267" s="78">
        <f t="shared" si="3099"/>
        <v>0</v>
      </c>
      <c r="SV1267" s="78"/>
      <c r="SW1267" s="78"/>
      <c r="SX1267" s="78"/>
      <c r="SY1267" s="78"/>
      <c r="SZ1267" s="78"/>
      <c r="TA1267" s="78"/>
      <c r="TB1267" s="78"/>
      <c r="TC1267" s="78"/>
      <c r="TD1267" s="78"/>
      <c r="TE1267" s="78"/>
      <c r="TF1267" s="78"/>
      <c r="TG1267" s="78"/>
      <c r="TH1267" s="78"/>
      <c r="TI1267" s="78"/>
      <c r="TJ1267" s="78"/>
      <c r="TK1267" s="78">
        <f t="shared" ref="TK1267:TP1267" si="3100">TK1269-TK1268-TK1266</f>
        <v>46.5</v>
      </c>
      <c r="TL1267" s="78">
        <f t="shared" si="3100"/>
        <v>44.6</v>
      </c>
      <c r="TM1267" s="78">
        <f t="shared" si="3100"/>
        <v>44.6</v>
      </c>
      <c r="TN1267" s="78">
        <f t="shared" si="3100"/>
        <v>0</v>
      </c>
      <c r="TO1267" s="78">
        <f t="shared" si="3100"/>
        <v>0</v>
      </c>
      <c r="TP1267" s="78">
        <f t="shared" si="3100"/>
        <v>0</v>
      </c>
      <c r="TQ1267" s="78"/>
      <c r="TR1267" s="78"/>
      <c r="TS1267" s="78"/>
      <c r="TT1267" s="78"/>
      <c r="TU1267" s="78"/>
      <c r="TV1267" s="78"/>
      <c r="TW1267" s="78"/>
      <c r="TX1267" s="78"/>
      <c r="TY1267" s="78"/>
      <c r="TZ1267" s="78"/>
      <c r="UA1267" s="78"/>
      <c r="UB1267" s="78"/>
      <c r="UC1267" s="78"/>
      <c r="UD1267" s="78"/>
      <c r="UE1267" s="78"/>
      <c r="UF1267" s="78">
        <f t="shared" ref="UF1267:UK1267" si="3101">UF1269-UF1268-UF1266</f>
        <v>275.75</v>
      </c>
      <c r="UG1267" s="78">
        <f t="shared" si="3101"/>
        <v>53</v>
      </c>
      <c r="UH1267" s="78">
        <f t="shared" si="3101"/>
        <v>53</v>
      </c>
      <c r="UI1267" s="78">
        <f t="shared" si="3101"/>
        <v>0</v>
      </c>
      <c r="UJ1267" s="78">
        <f t="shared" si="3101"/>
        <v>0</v>
      </c>
      <c r="UK1267" s="78">
        <f t="shared" si="3101"/>
        <v>0</v>
      </c>
      <c r="UL1267" s="78"/>
      <c r="UM1267" s="78"/>
      <c r="UN1267" s="78"/>
      <c r="UO1267" s="78"/>
      <c r="UP1267" s="78"/>
      <c r="UQ1267" s="78"/>
      <c r="UR1267" s="78"/>
      <c r="US1267" s="78"/>
      <c r="UT1267" s="78"/>
      <c r="UU1267" s="78"/>
      <c r="UV1267" s="78"/>
      <c r="UW1267" s="78"/>
      <c r="UX1267" s="78"/>
      <c r="UY1267" s="78"/>
      <c r="UZ1267" s="78"/>
      <c r="VA1267" s="78">
        <f t="shared" ref="VA1267:VF1267" si="3102">VA1269-VA1268-VA1266</f>
        <v>43.72</v>
      </c>
      <c r="VB1267" s="78">
        <f t="shared" si="3102"/>
        <v>1476.88</v>
      </c>
      <c r="VC1267" s="78">
        <f t="shared" si="3102"/>
        <v>1476.88</v>
      </c>
      <c r="VD1267" s="78">
        <f t="shared" si="3102"/>
        <v>0</v>
      </c>
      <c r="VE1267" s="78">
        <f t="shared" si="3102"/>
        <v>0</v>
      </c>
      <c r="VF1267" s="78">
        <f t="shared" si="3102"/>
        <v>0</v>
      </c>
      <c r="VG1267" s="78"/>
      <c r="VH1267" s="78"/>
      <c r="VI1267" s="78"/>
      <c r="VJ1267" s="78"/>
      <c r="VK1267" s="78"/>
      <c r="VL1267" s="78"/>
      <c r="VM1267" s="78"/>
      <c r="VN1267" s="78"/>
      <c r="VO1267" s="78"/>
      <c r="VP1267" s="78"/>
      <c r="VQ1267" s="78"/>
      <c r="VR1267" s="78"/>
      <c r="VS1267" s="78"/>
      <c r="VT1267" s="78"/>
      <c r="VU1267" s="78"/>
      <c r="VV1267" s="78">
        <f t="shared" ref="VV1267:WA1267" si="3103">VV1269-VV1268-VV1266</f>
        <v>-106.25</v>
      </c>
      <c r="VW1267" s="78">
        <f t="shared" si="3103"/>
        <v>-62.5</v>
      </c>
      <c r="VX1267" s="78">
        <f t="shared" si="3103"/>
        <v>-62.5</v>
      </c>
      <c r="VY1267" s="78">
        <f t="shared" si="3103"/>
        <v>0</v>
      </c>
      <c r="VZ1267" s="78">
        <f t="shared" si="3103"/>
        <v>0</v>
      </c>
      <c r="WA1267" s="78">
        <f t="shared" si="3103"/>
        <v>0</v>
      </c>
      <c r="WB1267" s="78"/>
      <c r="WC1267" s="78"/>
      <c r="WD1267" s="78"/>
      <c r="WE1267" s="78"/>
      <c r="WF1267" s="78"/>
      <c r="WG1267" s="78"/>
      <c r="WH1267" s="78"/>
      <c r="WI1267" s="78"/>
      <c r="WJ1267" s="78"/>
      <c r="WK1267" s="78"/>
      <c r="WL1267" s="78"/>
      <c r="WM1267" s="78"/>
      <c r="WN1267" s="78"/>
      <c r="WO1267" s="78"/>
      <c r="WP1267" s="78"/>
      <c r="WQ1267" s="78">
        <f t="shared" ref="WQ1267:WV1267" si="3104">WQ1269-WQ1268-WQ1266</f>
        <v>0</v>
      </c>
      <c r="WR1267" s="78">
        <f t="shared" si="3104"/>
        <v>0</v>
      </c>
      <c r="WS1267" s="78">
        <f t="shared" si="3104"/>
        <v>0</v>
      </c>
      <c r="WT1267" s="78">
        <f t="shared" si="3104"/>
        <v>0</v>
      </c>
      <c r="WU1267" s="78">
        <f t="shared" si="3104"/>
        <v>0</v>
      </c>
      <c r="WV1267" s="78">
        <f t="shared" si="3104"/>
        <v>0</v>
      </c>
      <c r="WW1267" s="78"/>
      <c r="WX1267" s="78"/>
      <c r="WY1267" s="78"/>
      <c r="WZ1267" s="78"/>
      <c r="XA1267" s="78"/>
      <c r="XB1267" s="78"/>
      <c r="XC1267" s="78"/>
      <c r="XD1267" s="78"/>
      <c r="XE1267" s="78"/>
      <c r="XF1267" s="78"/>
      <c r="XG1267" s="78"/>
      <c r="XH1267" s="78"/>
      <c r="XI1267" s="78"/>
      <c r="XJ1267" s="78"/>
      <c r="XK1267" s="78"/>
      <c r="XL1267" s="78">
        <f t="shared" ref="XL1267:XQ1267" si="3105">XL1269-XL1268-XL1266</f>
        <v>0</v>
      </c>
      <c r="XM1267" s="78">
        <f t="shared" si="3105"/>
        <v>0</v>
      </c>
      <c r="XN1267" s="78">
        <f t="shared" si="3105"/>
        <v>0</v>
      </c>
      <c r="XO1267" s="78">
        <f t="shared" si="3105"/>
        <v>0</v>
      </c>
      <c r="XP1267" s="78">
        <f t="shared" si="3105"/>
        <v>0</v>
      </c>
      <c r="XQ1267" s="78">
        <f t="shared" si="3105"/>
        <v>0</v>
      </c>
      <c r="XR1267" s="78"/>
      <c r="XS1267" s="78"/>
      <c r="XT1267" s="78"/>
      <c r="XU1267" s="78"/>
      <c r="XV1267" s="78"/>
      <c r="XW1267" s="78"/>
      <c r="XX1267" s="78"/>
      <c r="XY1267" s="78"/>
      <c r="XZ1267" s="78"/>
      <c r="YA1267" s="78"/>
      <c r="YB1267" s="78"/>
      <c r="YC1267" s="78"/>
      <c r="YD1267" s="78"/>
      <c r="YE1267" s="78"/>
      <c r="YF1267" s="78"/>
      <c r="YG1267" s="78">
        <f t="shared" ref="YG1267:YL1267" si="3106">YG1269-YG1268-YG1266</f>
        <v>0</v>
      </c>
      <c r="YH1267" s="78">
        <f t="shared" si="3106"/>
        <v>0</v>
      </c>
      <c r="YI1267" s="78">
        <f t="shared" si="3106"/>
        <v>0</v>
      </c>
      <c r="YJ1267" s="78">
        <f t="shared" si="3106"/>
        <v>0</v>
      </c>
      <c r="YK1267" s="78">
        <f t="shared" si="3106"/>
        <v>0</v>
      </c>
      <c r="YL1267" s="78">
        <f t="shared" si="3106"/>
        <v>0</v>
      </c>
      <c r="YM1267" s="78"/>
      <c r="YN1267" s="78"/>
      <c r="YO1267" s="78"/>
      <c r="YP1267" s="78"/>
      <c r="YQ1267" s="78"/>
      <c r="YR1267" s="78"/>
      <c r="YS1267" s="78"/>
      <c r="YT1267" s="78"/>
      <c r="YU1267" s="78"/>
      <c r="YV1267" s="78"/>
      <c r="YW1267" s="78"/>
      <c r="YX1267" s="78"/>
      <c r="YY1267" s="78"/>
      <c r="YZ1267" s="78"/>
      <c r="ZA1267" s="78"/>
      <c r="ZB1267" s="78">
        <f t="shared" ref="ZB1267:ZG1269" si="3107">AA1267+AV1267+BQ1267+CL1267+DG1267+EB1267+EW1267+FR1267+GM1267+HH1267+IC1267+IX1267+JS1267+KN1267+LI1267+MD1267+MY1267+NT1267+OO1267+PJ1267+QE1267+QZ1267+RU1267+SP1267+TK1267+UF1267+VA1267+VV1267+WQ1267+XL1267+YG1267</f>
        <v>-34232.68</v>
      </c>
      <c r="ZC1267" s="78">
        <f t="shared" si="3107"/>
        <v>2612.2399999999998</v>
      </c>
      <c r="ZD1267" s="78">
        <f t="shared" si="3107"/>
        <v>2612.2399999999998</v>
      </c>
      <c r="ZE1267" s="78">
        <f t="shared" si="3107"/>
        <v>0</v>
      </c>
      <c r="ZF1267" s="78">
        <f t="shared" si="3107"/>
        <v>0</v>
      </c>
      <c r="ZG1267" s="78">
        <f t="shared" si="3107"/>
        <v>0</v>
      </c>
    </row>
    <row r="1268" spans="1:683" ht="51.75" customHeight="1">
      <c r="A1268" s="40" t="s">
        <v>234</v>
      </c>
      <c r="B1268" s="129"/>
      <c r="C1268" s="64" t="s">
        <v>241</v>
      </c>
      <c r="D1268" s="181"/>
      <c r="E1268" s="182"/>
      <c r="F1268" s="65"/>
      <c r="G1268" s="65"/>
      <c r="H1268" s="65"/>
      <c r="I1268" s="101"/>
      <c r="J1268" s="101"/>
      <c r="K1268" s="101"/>
      <c r="L1268" s="96" t="s">
        <v>216</v>
      </c>
      <c r="M1268" s="96" t="s">
        <v>216</v>
      </c>
      <c r="N1268" s="96" t="s">
        <v>216</v>
      </c>
      <c r="O1268" s="96" t="s">
        <v>216</v>
      </c>
      <c r="P1268" s="96" t="s">
        <v>216</v>
      </c>
      <c r="Q1268" s="96" t="s">
        <v>216</v>
      </c>
      <c r="R1268" s="96" t="s">
        <v>216</v>
      </c>
      <c r="S1268" s="96" t="s">
        <v>216</v>
      </c>
      <c r="T1268" s="96" t="s">
        <v>216</v>
      </c>
      <c r="U1268" s="96" t="s">
        <v>216</v>
      </c>
      <c r="V1268" s="96" t="s">
        <v>216</v>
      </c>
      <c r="W1268" s="96" t="s">
        <v>216</v>
      </c>
      <c r="X1268" s="96" t="s">
        <v>216</v>
      </c>
      <c r="Y1268" s="96" t="s">
        <v>216</v>
      </c>
      <c r="Z1268" s="96" t="s">
        <v>216</v>
      </c>
      <c r="AA1268" s="66"/>
      <c r="AB1268" s="66"/>
      <c r="AC1268" s="66"/>
      <c r="AD1268" s="66"/>
      <c r="AE1268" s="66"/>
      <c r="AF1268" s="66"/>
      <c r="AG1268" s="96" t="s">
        <v>216</v>
      </c>
      <c r="AH1268" s="96" t="s">
        <v>216</v>
      </c>
      <c r="AI1268" s="96" t="s">
        <v>216</v>
      </c>
      <c r="AJ1268" s="96" t="s">
        <v>216</v>
      </c>
      <c r="AK1268" s="96" t="s">
        <v>216</v>
      </c>
      <c r="AL1268" s="96" t="s">
        <v>216</v>
      </c>
      <c r="AM1268" s="96" t="s">
        <v>216</v>
      </c>
      <c r="AN1268" s="96" t="s">
        <v>216</v>
      </c>
      <c r="AO1268" s="96" t="s">
        <v>216</v>
      </c>
      <c r="AP1268" s="96" t="s">
        <v>216</v>
      </c>
      <c r="AQ1268" s="96" t="s">
        <v>216</v>
      </c>
      <c r="AR1268" s="96" t="s">
        <v>216</v>
      </c>
      <c r="AS1268" s="96" t="s">
        <v>216</v>
      </c>
      <c r="AT1268" s="96" t="s">
        <v>216</v>
      </c>
      <c r="AU1268" s="96" t="s">
        <v>216</v>
      </c>
      <c r="AV1268" s="66"/>
      <c r="AW1268" s="66"/>
      <c r="AX1268" s="66"/>
      <c r="AY1268" s="66"/>
      <c r="AZ1268" s="66"/>
      <c r="BA1268" s="66"/>
      <c r="BB1268" s="96" t="s">
        <v>216</v>
      </c>
      <c r="BC1268" s="96" t="s">
        <v>216</v>
      </c>
      <c r="BD1268" s="96" t="s">
        <v>216</v>
      </c>
      <c r="BE1268" s="96" t="s">
        <v>216</v>
      </c>
      <c r="BF1268" s="96" t="s">
        <v>216</v>
      </c>
      <c r="BG1268" s="96" t="s">
        <v>216</v>
      </c>
      <c r="BH1268" s="96" t="s">
        <v>216</v>
      </c>
      <c r="BI1268" s="96" t="s">
        <v>216</v>
      </c>
      <c r="BJ1268" s="96" t="s">
        <v>216</v>
      </c>
      <c r="BK1268" s="96" t="s">
        <v>216</v>
      </c>
      <c r="BL1268" s="96" t="s">
        <v>216</v>
      </c>
      <c r="BM1268" s="96" t="s">
        <v>216</v>
      </c>
      <c r="BN1268" s="96" t="s">
        <v>216</v>
      </c>
      <c r="BO1268" s="96" t="s">
        <v>216</v>
      </c>
      <c r="BP1268" s="96" t="s">
        <v>216</v>
      </c>
      <c r="BQ1268" s="66"/>
      <c r="BR1268" s="66"/>
      <c r="BS1268" s="66"/>
      <c r="BT1268" s="66"/>
      <c r="BU1268" s="66"/>
      <c r="BV1268" s="66"/>
      <c r="BW1268" s="96" t="s">
        <v>216</v>
      </c>
      <c r="BX1268" s="96" t="s">
        <v>216</v>
      </c>
      <c r="BY1268" s="96" t="s">
        <v>216</v>
      </c>
      <c r="BZ1268" s="96" t="s">
        <v>216</v>
      </c>
      <c r="CA1268" s="96" t="s">
        <v>216</v>
      </c>
      <c r="CB1268" s="96" t="s">
        <v>216</v>
      </c>
      <c r="CC1268" s="96" t="s">
        <v>216</v>
      </c>
      <c r="CD1268" s="96" t="s">
        <v>216</v>
      </c>
      <c r="CE1268" s="96" t="s">
        <v>216</v>
      </c>
      <c r="CF1268" s="96" t="s">
        <v>216</v>
      </c>
      <c r="CG1268" s="96" t="s">
        <v>216</v>
      </c>
      <c r="CH1268" s="96" t="s">
        <v>216</v>
      </c>
      <c r="CI1268" s="96" t="s">
        <v>216</v>
      </c>
      <c r="CJ1268" s="96" t="s">
        <v>216</v>
      </c>
      <c r="CK1268" s="96" t="s">
        <v>216</v>
      </c>
      <c r="CL1268" s="66"/>
      <c r="CM1268" s="66"/>
      <c r="CN1268" s="66"/>
      <c r="CO1268" s="66"/>
      <c r="CP1268" s="66"/>
      <c r="CQ1268" s="66"/>
      <c r="CR1268" s="96" t="s">
        <v>216</v>
      </c>
      <c r="CS1268" s="96" t="s">
        <v>216</v>
      </c>
      <c r="CT1268" s="96" t="s">
        <v>216</v>
      </c>
      <c r="CU1268" s="96" t="s">
        <v>216</v>
      </c>
      <c r="CV1268" s="96" t="s">
        <v>216</v>
      </c>
      <c r="CW1268" s="96" t="s">
        <v>216</v>
      </c>
      <c r="CX1268" s="96" t="s">
        <v>216</v>
      </c>
      <c r="CY1268" s="96" t="s">
        <v>216</v>
      </c>
      <c r="CZ1268" s="96" t="s">
        <v>216</v>
      </c>
      <c r="DA1268" s="96" t="s">
        <v>216</v>
      </c>
      <c r="DB1268" s="96" t="s">
        <v>216</v>
      </c>
      <c r="DC1268" s="96" t="s">
        <v>216</v>
      </c>
      <c r="DD1268" s="96" t="s">
        <v>216</v>
      </c>
      <c r="DE1268" s="96" t="s">
        <v>216</v>
      </c>
      <c r="DF1268" s="96" t="s">
        <v>216</v>
      </c>
      <c r="DG1268" s="66"/>
      <c r="DH1268" s="66"/>
      <c r="DI1268" s="66"/>
      <c r="DJ1268" s="66"/>
      <c r="DK1268" s="66"/>
      <c r="DL1268" s="66"/>
      <c r="DM1268" s="96" t="s">
        <v>216</v>
      </c>
      <c r="DN1268" s="96" t="s">
        <v>216</v>
      </c>
      <c r="DO1268" s="96" t="s">
        <v>216</v>
      </c>
      <c r="DP1268" s="96" t="s">
        <v>216</v>
      </c>
      <c r="DQ1268" s="96" t="s">
        <v>216</v>
      </c>
      <c r="DR1268" s="96" t="s">
        <v>216</v>
      </c>
      <c r="DS1268" s="96" t="s">
        <v>216</v>
      </c>
      <c r="DT1268" s="96" t="s">
        <v>216</v>
      </c>
      <c r="DU1268" s="96" t="s">
        <v>216</v>
      </c>
      <c r="DV1268" s="96" t="s">
        <v>216</v>
      </c>
      <c r="DW1268" s="96" t="s">
        <v>216</v>
      </c>
      <c r="DX1268" s="96" t="s">
        <v>216</v>
      </c>
      <c r="DY1268" s="96" t="s">
        <v>216</v>
      </c>
      <c r="DZ1268" s="96" t="s">
        <v>216</v>
      </c>
      <c r="EA1268" s="96" t="s">
        <v>216</v>
      </c>
      <c r="EB1268" s="66"/>
      <c r="EC1268" s="66"/>
      <c r="ED1268" s="66"/>
      <c r="EE1268" s="66"/>
      <c r="EF1268" s="66"/>
      <c r="EG1268" s="66"/>
      <c r="EH1268" s="96" t="s">
        <v>216</v>
      </c>
      <c r="EI1268" s="96" t="s">
        <v>216</v>
      </c>
      <c r="EJ1268" s="96" t="s">
        <v>216</v>
      </c>
      <c r="EK1268" s="96" t="s">
        <v>216</v>
      </c>
      <c r="EL1268" s="96" t="s">
        <v>216</v>
      </c>
      <c r="EM1268" s="96" t="s">
        <v>216</v>
      </c>
      <c r="EN1268" s="96" t="s">
        <v>216</v>
      </c>
      <c r="EO1268" s="96" t="s">
        <v>216</v>
      </c>
      <c r="EP1268" s="96" t="s">
        <v>216</v>
      </c>
      <c r="EQ1268" s="96" t="s">
        <v>216</v>
      </c>
      <c r="ER1268" s="96" t="s">
        <v>216</v>
      </c>
      <c r="ES1268" s="96" t="s">
        <v>216</v>
      </c>
      <c r="ET1268" s="96" t="s">
        <v>216</v>
      </c>
      <c r="EU1268" s="96" t="s">
        <v>216</v>
      </c>
      <c r="EV1268" s="96" t="s">
        <v>216</v>
      </c>
      <c r="EW1268" s="66"/>
      <c r="EX1268" s="66"/>
      <c r="EY1268" s="66"/>
      <c r="EZ1268" s="66"/>
      <c r="FA1268" s="66"/>
      <c r="FB1268" s="66"/>
      <c r="FC1268" s="96" t="s">
        <v>216</v>
      </c>
      <c r="FD1268" s="96" t="s">
        <v>216</v>
      </c>
      <c r="FE1268" s="96" t="s">
        <v>216</v>
      </c>
      <c r="FF1268" s="96" t="s">
        <v>216</v>
      </c>
      <c r="FG1268" s="96" t="s">
        <v>216</v>
      </c>
      <c r="FH1268" s="96" t="s">
        <v>216</v>
      </c>
      <c r="FI1268" s="96" t="s">
        <v>216</v>
      </c>
      <c r="FJ1268" s="96" t="s">
        <v>216</v>
      </c>
      <c r="FK1268" s="96" t="s">
        <v>216</v>
      </c>
      <c r="FL1268" s="96" t="s">
        <v>216</v>
      </c>
      <c r="FM1268" s="96" t="s">
        <v>216</v>
      </c>
      <c r="FN1268" s="96" t="s">
        <v>216</v>
      </c>
      <c r="FO1268" s="96" t="s">
        <v>216</v>
      </c>
      <c r="FP1268" s="96" t="s">
        <v>216</v>
      </c>
      <c r="FQ1268" s="96" t="s">
        <v>216</v>
      </c>
      <c r="FR1268" s="66"/>
      <c r="FS1268" s="66"/>
      <c r="FT1268" s="66"/>
      <c r="FU1268" s="66"/>
      <c r="FV1268" s="66"/>
      <c r="FW1268" s="66"/>
      <c r="FX1268" s="96" t="s">
        <v>216</v>
      </c>
      <c r="FY1268" s="96" t="s">
        <v>216</v>
      </c>
      <c r="FZ1268" s="96" t="s">
        <v>216</v>
      </c>
      <c r="GA1268" s="96" t="s">
        <v>216</v>
      </c>
      <c r="GB1268" s="96" t="s">
        <v>216</v>
      </c>
      <c r="GC1268" s="96" t="s">
        <v>216</v>
      </c>
      <c r="GD1268" s="96" t="s">
        <v>216</v>
      </c>
      <c r="GE1268" s="96" t="s">
        <v>216</v>
      </c>
      <c r="GF1268" s="96" t="s">
        <v>216</v>
      </c>
      <c r="GG1268" s="96" t="s">
        <v>216</v>
      </c>
      <c r="GH1268" s="96" t="s">
        <v>216</v>
      </c>
      <c r="GI1268" s="96" t="s">
        <v>216</v>
      </c>
      <c r="GJ1268" s="96" t="s">
        <v>216</v>
      </c>
      <c r="GK1268" s="96" t="s">
        <v>216</v>
      </c>
      <c r="GL1268" s="96" t="s">
        <v>216</v>
      </c>
      <c r="GM1268" s="66"/>
      <c r="GN1268" s="66"/>
      <c r="GO1268" s="66"/>
      <c r="GP1268" s="66"/>
      <c r="GQ1268" s="66"/>
      <c r="GR1268" s="66"/>
      <c r="GS1268" s="96" t="s">
        <v>216</v>
      </c>
      <c r="GT1268" s="96" t="s">
        <v>216</v>
      </c>
      <c r="GU1268" s="96" t="s">
        <v>216</v>
      </c>
      <c r="GV1268" s="96" t="s">
        <v>216</v>
      </c>
      <c r="GW1268" s="96" t="s">
        <v>216</v>
      </c>
      <c r="GX1268" s="96" t="s">
        <v>216</v>
      </c>
      <c r="GY1268" s="96" t="s">
        <v>216</v>
      </c>
      <c r="GZ1268" s="96" t="s">
        <v>216</v>
      </c>
      <c r="HA1268" s="96" t="s">
        <v>216</v>
      </c>
      <c r="HB1268" s="96" t="s">
        <v>216</v>
      </c>
      <c r="HC1268" s="96" t="s">
        <v>216</v>
      </c>
      <c r="HD1268" s="96" t="s">
        <v>216</v>
      </c>
      <c r="HE1268" s="96" t="s">
        <v>216</v>
      </c>
      <c r="HF1268" s="96" t="s">
        <v>216</v>
      </c>
      <c r="HG1268" s="96" t="s">
        <v>216</v>
      </c>
      <c r="HH1268" s="66"/>
      <c r="HI1268" s="66"/>
      <c r="HJ1268" s="66"/>
      <c r="HK1268" s="66"/>
      <c r="HL1268" s="66"/>
      <c r="HM1268" s="66"/>
      <c r="HN1268" s="96" t="s">
        <v>216</v>
      </c>
      <c r="HO1268" s="96" t="s">
        <v>216</v>
      </c>
      <c r="HP1268" s="96" t="s">
        <v>216</v>
      </c>
      <c r="HQ1268" s="96" t="s">
        <v>216</v>
      </c>
      <c r="HR1268" s="96" t="s">
        <v>216</v>
      </c>
      <c r="HS1268" s="96" t="s">
        <v>216</v>
      </c>
      <c r="HT1268" s="96" t="s">
        <v>216</v>
      </c>
      <c r="HU1268" s="96" t="s">
        <v>216</v>
      </c>
      <c r="HV1268" s="96" t="s">
        <v>216</v>
      </c>
      <c r="HW1268" s="96" t="s">
        <v>216</v>
      </c>
      <c r="HX1268" s="96" t="s">
        <v>216</v>
      </c>
      <c r="HY1268" s="96" t="s">
        <v>216</v>
      </c>
      <c r="HZ1268" s="96" t="s">
        <v>216</v>
      </c>
      <c r="IA1268" s="96" t="s">
        <v>216</v>
      </c>
      <c r="IB1268" s="96" t="s">
        <v>216</v>
      </c>
      <c r="IC1268" s="66"/>
      <c r="ID1268" s="66"/>
      <c r="IE1268" s="66"/>
      <c r="IF1268" s="66"/>
      <c r="IG1268" s="66"/>
      <c r="IH1268" s="66"/>
      <c r="II1268" s="96" t="s">
        <v>216</v>
      </c>
      <c r="IJ1268" s="96" t="s">
        <v>216</v>
      </c>
      <c r="IK1268" s="96" t="s">
        <v>216</v>
      </c>
      <c r="IL1268" s="96" t="s">
        <v>216</v>
      </c>
      <c r="IM1268" s="96" t="s">
        <v>216</v>
      </c>
      <c r="IN1268" s="96" t="s">
        <v>216</v>
      </c>
      <c r="IO1268" s="96" t="s">
        <v>216</v>
      </c>
      <c r="IP1268" s="96" t="s">
        <v>216</v>
      </c>
      <c r="IQ1268" s="96" t="s">
        <v>216</v>
      </c>
      <c r="IR1268" s="96" t="s">
        <v>216</v>
      </c>
      <c r="IS1268" s="96" t="s">
        <v>216</v>
      </c>
      <c r="IT1268" s="96" t="s">
        <v>216</v>
      </c>
      <c r="IU1268" s="96" t="s">
        <v>216</v>
      </c>
      <c r="IV1268" s="96" t="s">
        <v>216</v>
      </c>
      <c r="IW1268" s="96" t="s">
        <v>216</v>
      </c>
      <c r="IX1268" s="66"/>
      <c r="IY1268" s="66"/>
      <c r="IZ1268" s="66"/>
      <c r="JA1268" s="66"/>
      <c r="JB1268" s="66"/>
      <c r="JC1268" s="66"/>
      <c r="JD1268" s="96" t="s">
        <v>216</v>
      </c>
      <c r="JE1268" s="96" t="s">
        <v>216</v>
      </c>
      <c r="JF1268" s="96" t="s">
        <v>216</v>
      </c>
      <c r="JG1268" s="96" t="s">
        <v>216</v>
      </c>
      <c r="JH1268" s="96" t="s">
        <v>216</v>
      </c>
      <c r="JI1268" s="96" t="s">
        <v>216</v>
      </c>
      <c r="JJ1268" s="96" t="s">
        <v>216</v>
      </c>
      <c r="JK1268" s="96" t="s">
        <v>216</v>
      </c>
      <c r="JL1268" s="96" t="s">
        <v>216</v>
      </c>
      <c r="JM1268" s="96" t="s">
        <v>216</v>
      </c>
      <c r="JN1268" s="96" t="s">
        <v>216</v>
      </c>
      <c r="JO1268" s="96" t="s">
        <v>216</v>
      </c>
      <c r="JP1268" s="96" t="s">
        <v>216</v>
      </c>
      <c r="JQ1268" s="96" t="s">
        <v>216</v>
      </c>
      <c r="JR1268" s="96" t="s">
        <v>216</v>
      </c>
      <c r="JS1268" s="66"/>
      <c r="JT1268" s="66"/>
      <c r="JU1268" s="66"/>
      <c r="JV1268" s="66"/>
      <c r="JW1268" s="66"/>
      <c r="JX1268" s="66"/>
      <c r="JY1268" s="96" t="s">
        <v>216</v>
      </c>
      <c r="JZ1268" s="96" t="s">
        <v>216</v>
      </c>
      <c r="KA1268" s="96" t="s">
        <v>216</v>
      </c>
      <c r="KB1268" s="96" t="s">
        <v>216</v>
      </c>
      <c r="KC1268" s="96" t="s">
        <v>216</v>
      </c>
      <c r="KD1268" s="96" t="s">
        <v>216</v>
      </c>
      <c r="KE1268" s="96" t="s">
        <v>216</v>
      </c>
      <c r="KF1268" s="96" t="s">
        <v>216</v>
      </c>
      <c r="KG1268" s="96" t="s">
        <v>216</v>
      </c>
      <c r="KH1268" s="96" t="s">
        <v>216</v>
      </c>
      <c r="KI1268" s="96" t="s">
        <v>216</v>
      </c>
      <c r="KJ1268" s="96" t="s">
        <v>216</v>
      </c>
      <c r="KK1268" s="96" t="s">
        <v>216</v>
      </c>
      <c r="KL1268" s="96" t="s">
        <v>216</v>
      </c>
      <c r="KM1268" s="96" t="s">
        <v>216</v>
      </c>
      <c r="KN1268" s="66"/>
      <c r="KO1268" s="66"/>
      <c r="KP1268" s="66"/>
      <c r="KQ1268" s="66"/>
      <c r="KR1268" s="66"/>
      <c r="KS1268" s="66"/>
      <c r="KT1268" s="96" t="s">
        <v>216</v>
      </c>
      <c r="KU1268" s="96" t="s">
        <v>216</v>
      </c>
      <c r="KV1268" s="96" t="s">
        <v>216</v>
      </c>
      <c r="KW1268" s="96" t="s">
        <v>216</v>
      </c>
      <c r="KX1268" s="96" t="s">
        <v>216</v>
      </c>
      <c r="KY1268" s="96" t="s">
        <v>216</v>
      </c>
      <c r="KZ1268" s="96" t="s">
        <v>216</v>
      </c>
      <c r="LA1268" s="96" t="s">
        <v>216</v>
      </c>
      <c r="LB1268" s="96" t="s">
        <v>216</v>
      </c>
      <c r="LC1268" s="96" t="s">
        <v>216</v>
      </c>
      <c r="LD1268" s="96" t="s">
        <v>216</v>
      </c>
      <c r="LE1268" s="96" t="s">
        <v>216</v>
      </c>
      <c r="LF1268" s="96" t="s">
        <v>216</v>
      </c>
      <c r="LG1268" s="96" t="s">
        <v>216</v>
      </c>
      <c r="LH1268" s="96" t="s">
        <v>216</v>
      </c>
      <c r="LI1268" s="66"/>
      <c r="LJ1268" s="66"/>
      <c r="LK1268" s="66"/>
      <c r="LL1268" s="66"/>
      <c r="LM1268" s="66"/>
      <c r="LN1268" s="66"/>
      <c r="LO1268" s="96" t="s">
        <v>216</v>
      </c>
      <c r="LP1268" s="96" t="s">
        <v>216</v>
      </c>
      <c r="LQ1268" s="96" t="s">
        <v>216</v>
      </c>
      <c r="LR1268" s="96" t="s">
        <v>216</v>
      </c>
      <c r="LS1268" s="96" t="s">
        <v>216</v>
      </c>
      <c r="LT1268" s="96" t="s">
        <v>216</v>
      </c>
      <c r="LU1268" s="96" t="s">
        <v>216</v>
      </c>
      <c r="LV1268" s="96" t="s">
        <v>216</v>
      </c>
      <c r="LW1268" s="96" t="s">
        <v>216</v>
      </c>
      <c r="LX1268" s="96" t="s">
        <v>216</v>
      </c>
      <c r="LY1268" s="96" t="s">
        <v>216</v>
      </c>
      <c r="LZ1268" s="96" t="s">
        <v>216</v>
      </c>
      <c r="MA1268" s="96" t="s">
        <v>216</v>
      </c>
      <c r="MB1268" s="96" t="s">
        <v>216</v>
      </c>
      <c r="MC1268" s="96" t="s">
        <v>216</v>
      </c>
      <c r="MD1268" s="66"/>
      <c r="ME1268" s="66"/>
      <c r="MF1268" s="66"/>
      <c r="MG1268" s="66"/>
      <c r="MH1268" s="66"/>
      <c r="MI1268" s="66"/>
      <c r="MJ1268" s="96" t="s">
        <v>216</v>
      </c>
      <c r="MK1268" s="96" t="s">
        <v>216</v>
      </c>
      <c r="ML1268" s="96" t="s">
        <v>216</v>
      </c>
      <c r="MM1268" s="96" t="s">
        <v>216</v>
      </c>
      <c r="MN1268" s="96" t="s">
        <v>216</v>
      </c>
      <c r="MO1268" s="96" t="s">
        <v>216</v>
      </c>
      <c r="MP1268" s="96" t="s">
        <v>216</v>
      </c>
      <c r="MQ1268" s="96" t="s">
        <v>216</v>
      </c>
      <c r="MR1268" s="96" t="s">
        <v>216</v>
      </c>
      <c r="MS1268" s="96" t="s">
        <v>216</v>
      </c>
      <c r="MT1268" s="96" t="s">
        <v>216</v>
      </c>
      <c r="MU1268" s="96" t="s">
        <v>216</v>
      </c>
      <c r="MV1268" s="96" t="s">
        <v>216</v>
      </c>
      <c r="MW1268" s="96" t="s">
        <v>216</v>
      </c>
      <c r="MX1268" s="96" t="s">
        <v>216</v>
      </c>
      <c r="MY1268" s="66"/>
      <c r="MZ1268" s="66"/>
      <c r="NA1268" s="66"/>
      <c r="NB1268" s="66"/>
      <c r="NC1268" s="66"/>
      <c r="ND1268" s="66"/>
      <c r="NE1268" s="96" t="s">
        <v>216</v>
      </c>
      <c r="NF1268" s="96" t="s">
        <v>216</v>
      </c>
      <c r="NG1268" s="96" t="s">
        <v>216</v>
      </c>
      <c r="NH1268" s="96" t="s">
        <v>216</v>
      </c>
      <c r="NI1268" s="96" t="s">
        <v>216</v>
      </c>
      <c r="NJ1268" s="96" t="s">
        <v>216</v>
      </c>
      <c r="NK1268" s="96" t="s">
        <v>216</v>
      </c>
      <c r="NL1268" s="96" t="s">
        <v>216</v>
      </c>
      <c r="NM1268" s="96" t="s">
        <v>216</v>
      </c>
      <c r="NN1268" s="96" t="s">
        <v>216</v>
      </c>
      <c r="NO1268" s="96" t="s">
        <v>216</v>
      </c>
      <c r="NP1268" s="96" t="s">
        <v>216</v>
      </c>
      <c r="NQ1268" s="96" t="s">
        <v>216</v>
      </c>
      <c r="NR1268" s="96" t="s">
        <v>216</v>
      </c>
      <c r="NS1268" s="96" t="s">
        <v>216</v>
      </c>
      <c r="NT1268" s="66"/>
      <c r="NU1268" s="66"/>
      <c r="NV1268" s="66"/>
      <c r="NW1268" s="66"/>
      <c r="NX1268" s="66"/>
      <c r="NY1268" s="66"/>
      <c r="NZ1268" s="96" t="s">
        <v>216</v>
      </c>
      <c r="OA1268" s="96" t="s">
        <v>216</v>
      </c>
      <c r="OB1268" s="96" t="s">
        <v>216</v>
      </c>
      <c r="OC1268" s="96" t="s">
        <v>216</v>
      </c>
      <c r="OD1268" s="96" t="s">
        <v>216</v>
      </c>
      <c r="OE1268" s="96" t="s">
        <v>216</v>
      </c>
      <c r="OF1268" s="96" t="s">
        <v>216</v>
      </c>
      <c r="OG1268" s="96" t="s">
        <v>216</v>
      </c>
      <c r="OH1268" s="96" t="s">
        <v>216</v>
      </c>
      <c r="OI1268" s="96" t="s">
        <v>216</v>
      </c>
      <c r="OJ1268" s="96" t="s">
        <v>216</v>
      </c>
      <c r="OK1268" s="96" t="s">
        <v>216</v>
      </c>
      <c r="OL1268" s="96" t="s">
        <v>216</v>
      </c>
      <c r="OM1268" s="96" t="s">
        <v>216</v>
      </c>
      <c r="ON1268" s="96" t="s">
        <v>216</v>
      </c>
      <c r="OO1268" s="66"/>
      <c r="OP1268" s="66"/>
      <c r="OQ1268" s="66"/>
      <c r="OR1268" s="66"/>
      <c r="OS1268" s="66"/>
      <c r="OT1268" s="66"/>
      <c r="OU1268" s="96" t="s">
        <v>216</v>
      </c>
      <c r="OV1268" s="96" t="s">
        <v>216</v>
      </c>
      <c r="OW1268" s="96" t="s">
        <v>216</v>
      </c>
      <c r="OX1268" s="96" t="s">
        <v>216</v>
      </c>
      <c r="OY1268" s="96" t="s">
        <v>216</v>
      </c>
      <c r="OZ1268" s="96" t="s">
        <v>216</v>
      </c>
      <c r="PA1268" s="96" t="s">
        <v>216</v>
      </c>
      <c r="PB1268" s="96" t="s">
        <v>216</v>
      </c>
      <c r="PC1268" s="96" t="s">
        <v>216</v>
      </c>
      <c r="PD1268" s="96" t="s">
        <v>216</v>
      </c>
      <c r="PE1268" s="96" t="s">
        <v>216</v>
      </c>
      <c r="PF1268" s="96" t="s">
        <v>216</v>
      </c>
      <c r="PG1268" s="96" t="s">
        <v>216</v>
      </c>
      <c r="PH1268" s="96" t="s">
        <v>216</v>
      </c>
      <c r="PI1268" s="96" t="s">
        <v>216</v>
      </c>
      <c r="PJ1268" s="66"/>
      <c r="PK1268" s="66"/>
      <c r="PL1268" s="66"/>
      <c r="PM1268" s="66"/>
      <c r="PN1268" s="66"/>
      <c r="PO1268" s="66"/>
      <c r="PP1268" s="96" t="s">
        <v>216</v>
      </c>
      <c r="PQ1268" s="96" t="s">
        <v>216</v>
      </c>
      <c r="PR1268" s="96" t="s">
        <v>216</v>
      </c>
      <c r="PS1268" s="96" t="s">
        <v>216</v>
      </c>
      <c r="PT1268" s="96" t="s">
        <v>216</v>
      </c>
      <c r="PU1268" s="96" t="s">
        <v>216</v>
      </c>
      <c r="PV1268" s="96" t="s">
        <v>216</v>
      </c>
      <c r="PW1268" s="96" t="s">
        <v>216</v>
      </c>
      <c r="PX1268" s="96" t="s">
        <v>216</v>
      </c>
      <c r="PY1268" s="96" t="s">
        <v>216</v>
      </c>
      <c r="PZ1268" s="96" t="s">
        <v>216</v>
      </c>
      <c r="QA1268" s="96" t="s">
        <v>216</v>
      </c>
      <c r="QB1268" s="96" t="s">
        <v>216</v>
      </c>
      <c r="QC1268" s="96" t="s">
        <v>216</v>
      </c>
      <c r="QD1268" s="96" t="s">
        <v>216</v>
      </c>
      <c r="QE1268" s="66"/>
      <c r="QF1268" s="66"/>
      <c r="QG1268" s="66"/>
      <c r="QH1268" s="66"/>
      <c r="QI1268" s="66"/>
      <c r="QJ1268" s="66"/>
      <c r="QK1268" s="96" t="s">
        <v>216</v>
      </c>
      <c r="QL1268" s="96" t="s">
        <v>216</v>
      </c>
      <c r="QM1268" s="96" t="s">
        <v>216</v>
      </c>
      <c r="QN1268" s="96" t="s">
        <v>216</v>
      </c>
      <c r="QO1268" s="96" t="s">
        <v>216</v>
      </c>
      <c r="QP1268" s="96" t="s">
        <v>216</v>
      </c>
      <c r="QQ1268" s="96" t="s">
        <v>216</v>
      </c>
      <c r="QR1268" s="96" t="s">
        <v>216</v>
      </c>
      <c r="QS1268" s="96" t="s">
        <v>216</v>
      </c>
      <c r="QT1268" s="96" t="s">
        <v>216</v>
      </c>
      <c r="QU1268" s="96" t="s">
        <v>216</v>
      </c>
      <c r="QV1268" s="96" t="s">
        <v>216</v>
      </c>
      <c r="QW1268" s="96" t="s">
        <v>216</v>
      </c>
      <c r="QX1268" s="96" t="s">
        <v>216</v>
      </c>
      <c r="QY1268" s="96" t="s">
        <v>216</v>
      </c>
      <c r="QZ1268" s="66"/>
      <c r="RA1268" s="66"/>
      <c r="RB1268" s="66"/>
      <c r="RC1268" s="66"/>
      <c r="RD1268" s="66"/>
      <c r="RE1268" s="66"/>
      <c r="RF1268" s="96" t="s">
        <v>216</v>
      </c>
      <c r="RG1268" s="96" t="s">
        <v>216</v>
      </c>
      <c r="RH1268" s="96" t="s">
        <v>216</v>
      </c>
      <c r="RI1268" s="96" t="s">
        <v>216</v>
      </c>
      <c r="RJ1268" s="96" t="s">
        <v>216</v>
      </c>
      <c r="RK1268" s="96" t="s">
        <v>216</v>
      </c>
      <c r="RL1268" s="96" t="s">
        <v>216</v>
      </c>
      <c r="RM1268" s="96" t="s">
        <v>216</v>
      </c>
      <c r="RN1268" s="96" t="s">
        <v>216</v>
      </c>
      <c r="RO1268" s="96" t="s">
        <v>216</v>
      </c>
      <c r="RP1268" s="96" t="s">
        <v>216</v>
      </c>
      <c r="RQ1268" s="96" t="s">
        <v>216</v>
      </c>
      <c r="RR1268" s="96" t="s">
        <v>216</v>
      </c>
      <c r="RS1268" s="96" t="s">
        <v>216</v>
      </c>
      <c r="RT1268" s="96" t="s">
        <v>216</v>
      </c>
      <c r="RU1268" s="66"/>
      <c r="RV1268" s="66"/>
      <c r="RW1268" s="66"/>
      <c r="RX1268" s="66"/>
      <c r="RY1268" s="66"/>
      <c r="RZ1268" s="66"/>
      <c r="SA1268" s="96" t="s">
        <v>216</v>
      </c>
      <c r="SB1268" s="96" t="s">
        <v>216</v>
      </c>
      <c r="SC1268" s="96" t="s">
        <v>216</v>
      </c>
      <c r="SD1268" s="96" t="s">
        <v>216</v>
      </c>
      <c r="SE1268" s="96" t="s">
        <v>216</v>
      </c>
      <c r="SF1268" s="96" t="s">
        <v>216</v>
      </c>
      <c r="SG1268" s="96" t="s">
        <v>216</v>
      </c>
      <c r="SH1268" s="96" t="s">
        <v>216</v>
      </c>
      <c r="SI1268" s="96" t="s">
        <v>216</v>
      </c>
      <c r="SJ1268" s="96" t="s">
        <v>216</v>
      </c>
      <c r="SK1268" s="96" t="s">
        <v>216</v>
      </c>
      <c r="SL1268" s="96" t="s">
        <v>216</v>
      </c>
      <c r="SM1268" s="96" t="s">
        <v>216</v>
      </c>
      <c r="SN1268" s="96" t="s">
        <v>216</v>
      </c>
      <c r="SO1268" s="96" t="s">
        <v>216</v>
      </c>
      <c r="SP1268" s="66"/>
      <c r="SQ1268" s="66"/>
      <c r="SR1268" s="66"/>
      <c r="SS1268" s="66"/>
      <c r="ST1268" s="66"/>
      <c r="SU1268" s="66"/>
      <c r="SV1268" s="96" t="s">
        <v>216</v>
      </c>
      <c r="SW1268" s="96" t="s">
        <v>216</v>
      </c>
      <c r="SX1268" s="96" t="s">
        <v>216</v>
      </c>
      <c r="SY1268" s="96" t="s">
        <v>216</v>
      </c>
      <c r="SZ1268" s="96" t="s">
        <v>216</v>
      </c>
      <c r="TA1268" s="96" t="s">
        <v>216</v>
      </c>
      <c r="TB1268" s="96" t="s">
        <v>216</v>
      </c>
      <c r="TC1268" s="96" t="s">
        <v>216</v>
      </c>
      <c r="TD1268" s="96" t="s">
        <v>216</v>
      </c>
      <c r="TE1268" s="96" t="s">
        <v>216</v>
      </c>
      <c r="TF1268" s="96" t="s">
        <v>216</v>
      </c>
      <c r="TG1268" s="96" t="s">
        <v>216</v>
      </c>
      <c r="TH1268" s="96" t="s">
        <v>216</v>
      </c>
      <c r="TI1268" s="96" t="s">
        <v>216</v>
      </c>
      <c r="TJ1268" s="96" t="s">
        <v>216</v>
      </c>
      <c r="TK1268" s="66"/>
      <c r="TL1268" s="66"/>
      <c r="TM1268" s="66"/>
      <c r="TN1268" s="66"/>
      <c r="TO1268" s="66"/>
      <c r="TP1268" s="66"/>
      <c r="TQ1268" s="96" t="s">
        <v>216</v>
      </c>
      <c r="TR1268" s="96" t="s">
        <v>216</v>
      </c>
      <c r="TS1268" s="96" t="s">
        <v>216</v>
      </c>
      <c r="TT1268" s="96" t="s">
        <v>216</v>
      </c>
      <c r="TU1268" s="96" t="s">
        <v>216</v>
      </c>
      <c r="TV1268" s="96" t="s">
        <v>216</v>
      </c>
      <c r="TW1268" s="96" t="s">
        <v>216</v>
      </c>
      <c r="TX1268" s="96" t="s">
        <v>216</v>
      </c>
      <c r="TY1268" s="96" t="s">
        <v>216</v>
      </c>
      <c r="TZ1268" s="96" t="s">
        <v>216</v>
      </c>
      <c r="UA1268" s="96" t="s">
        <v>216</v>
      </c>
      <c r="UB1268" s="96" t="s">
        <v>216</v>
      </c>
      <c r="UC1268" s="96" t="s">
        <v>216</v>
      </c>
      <c r="UD1268" s="96" t="s">
        <v>216</v>
      </c>
      <c r="UE1268" s="96" t="s">
        <v>216</v>
      </c>
      <c r="UF1268" s="66"/>
      <c r="UG1268" s="66"/>
      <c r="UH1268" s="66"/>
      <c r="UI1268" s="66"/>
      <c r="UJ1268" s="66"/>
      <c r="UK1268" s="66"/>
      <c r="UL1268" s="96" t="s">
        <v>216</v>
      </c>
      <c r="UM1268" s="96" t="s">
        <v>216</v>
      </c>
      <c r="UN1268" s="96" t="s">
        <v>216</v>
      </c>
      <c r="UO1268" s="96" t="s">
        <v>216</v>
      </c>
      <c r="UP1268" s="96" t="s">
        <v>216</v>
      </c>
      <c r="UQ1268" s="96" t="s">
        <v>216</v>
      </c>
      <c r="UR1268" s="96" t="s">
        <v>216</v>
      </c>
      <c r="US1268" s="96" t="s">
        <v>216</v>
      </c>
      <c r="UT1268" s="96" t="s">
        <v>216</v>
      </c>
      <c r="UU1268" s="96" t="s">
        <v>216</v>
      </c>
      <c r="UV1268" s="96" t="s">
        <v>216</v>
      </c>
      <c r="UW1268" s="96" t="s">
        <v>216</v>
      </c>
      <c r="UX1268" s="96" t="s">
        <v>216</v>
      </c>
      <c r="UY1268" s="96" t="s">
        <v>216</v>
      </c>
      <c r="UZ1268" s="96" t="s">
        <v>216</v>
      </c>
      <c r="VA1268" s="66"/>
      <c r="VB1268" s="66"/>
      <c r="VC1268" s="66"/>
      <c r="VD1268" s="66"/>
      <c r="VE1268" s="66"/>
      <c r="VF1268" s="66"/>
      <c r="VG1268" s="96" t="s">
        <v>216</v>
      </c>
      <c r="VH1268" s="96" t="s">
        <v>216</v>
      </c>
      <c r="VI1268" s="96" t="s">
        <v>216</v>
      </c>
      <c r="VJ1268" s="96" t="s">
        <v>216</v>
      </c>
      <c r="VK1268" s="96" t="s">
        <v>216</v>
      </c>
      <c r="VL1268" s="96" t="s">
        <v>216</v>
      </c>
      <c r="VM1268" s="96" t="s">
        <v>216</v>
      </c>
      <c r="VN1268" s="96" t="s">
        <v>216</v>
      </c>
      <c r="VO1268" s="96" t="s">
        <v>216</v>
      </c>
      <c r="VP1268" s="96" t="s">
        <v>216</v>
      </c>
      <c r="VQ1268" s="96" t="s">
        <v>216</v>
      </c>
      <c r="VR1268" s="96" t="s">
        <v>216</v>
      </c>
      <c r="VS1268" s="96" t="s">
        <v>216</v>
      </c>
      <c r="VT1268" s="96" t="s">
        <v>216</v>
      </c>
      <c r="VU1268" s="96" t="s">
        <v>216</v>
      </c>
      <c r="VV1268" s="66"/>
      <c r="VW1268" s="66"/>
      <c r="VX1268" s="66"/>
      <c r="VY1268" s="66"/>
      <c r="VZ1268" s="66"/>
      <c r="WA1268" s="66"/>
      <c r="WB1268" s="96" t="s">
        <v>216</v>
      </c>
      <c r="WC1268" s="96" t="s">
        <v>216</v>
      </c>
      <c r="WD1268" s="96" t="s">
        <v>216</v>
      </c>
      <c r="WE1268" s="96" t="s">
        <v>216</v>
      </c>
      <c r="WF1268" s="96" t="s">
        <v>216</v>
      </c>
      <c r="WG1268" s="96" t="s">
        <v>216</v>
      </c>
      <c r="WH1268" s="96" t="s">
        <v>216</v>
      </c>
      <c r="WI1268" s="96" t="s">
        <v>216</v>
      </c>
      <c r="WJ1268" s="96" t="s">
        <v>216</v>
      </c>
      <c r="WK1268" s="96" t="s">
        <v>216</v>
      </c>
      <c r="WL1268" s="96" t="s">
        <v>216</v>
      </c>
      <c r="WM1268" s="96" t="s">
        <v>216</v>
      </c>
      <c r="WN1268" s="96" t="s">
        <v>216</v>
      </c>
      <c r="WO1268" s="96" t="s">
        <v>216</v>
      </c>
      <c r="WP1268" s="96" t="s">
        <v>216</v>
      </c>
      <c r="WQ1268" s="66"/>
      <c r="WR1268" s="66"/>
      <c r="WS1268" s="66"/>
      <c r="WT1268" s="66"/>
      <c r="WU1268" s="66"/>
      <c r="WV1268" s="66"/>
      <c r="WW1268" s="96" t="s">
        <v>216</v>
      </c>
      <c r="WX1268" s="96" t="s">
        <v>216</v>
      </c>
      <c r="WY1268" s="96" t="s">
        <v>216</v>
      </c>
      <c r="WZ1268" s="96" t="s">
        <v>216</v>
      </c>
      <c r="XA1268" s="96" t="s">
        <v>216</v>
      </c>
      <c r="XB1268" s="96" t="s">
        <v>216</v>
      </c>
      <c r="XC1268" s="96" t="s">
        <v>216</v>
      </c>
      <c r="XD1268" s="96" t="s">
        <v>216</v>
      </c>
      <c r="XE1268" s="96" t="s">
        <v>216</v>
      </c>
      <c r="XF1268" s="96" t="s">
        <v>216</v>
      </c>
      <c r="XG1268" s="96" t="s">
        <v>216</v>
      </c>
      <c r="XH1268" s="96" t="s">
        <v>216</v>
      </c>
      <c r="XI1268" s="96" t="s">
        <v>216</v>
      </c>
      <c r="XJ1268" s="96" t="s">
        <v>216</v>
      </c>
      <c r="XK1268" s="96" t="s">
        <v>216</v>
      </c>
      <c r="XL1268" s="66"/>
      <c r="XM1268" s="66"/>
      <c r="XN1268" s="66"/>
      <c r="XO1268" s="66"/>
      <c r="XP1268" s="66"/>
      <c r="XQ1268" s="66"/>
      <c r="XR1268" s="96" t="s">
        <v>216</v>
      </c>
      <c r="XS1268" s="96" t="s">
        <v>216</v>
      </c>
      <c r="XT1268" s="96" t="s">
        <v>216</v>
      </c>
      <c r="XU1268" s="96" t="s">
        <v>216</v>
      </c>
      <c r="XV1268" s="96" t="s">
        <v>216</v>
      </c>
      <c r="XW1268" s="96" t="s">
        <v>216</v>
      </c>
      <c r="XX1268" s="96" t="s">
        <v>216</v>
      </c>
      <c r="XY1268" s="96" t="s">
        <v>216</v>
      </c>
      <c r="XZ1268" s="96" t="s">
        <v>216</v>
      </c>
      <c r="YA1268" s="96" t="s">
        <v>216</v>
      </c>
      <c r="YB1268" s="96" t="s">
        <v>216</v>
      </c>
      <c r="YC1268" s="96" t="s">
        <v>216</v>
      </c>
      <c r="YD1268" s="96" t="s">
        <v>216</v>
      </c>
      <c r="YE1268" s="96" t="s">
        <v>216</v>
      </c>
      <c r="YF1268" s="96" t="s">
        <v>216</v>
      </c>
      <c r="YG1268" s="66"/>
      <c r="YH1268" s="66"/>
      <c r="YI1268" s="66"/>
      <c r="YJ1268" s="66"/>
      <c r="YK1268" s="66"/>
      <c r="YL1268" s="66"/>
      <c r="YM1268" s="96" t="s">
        <v>216</v>
      </c>
      <c r="YN1268" s="96" t="s">
        <v>216</v>
      </c>
      <c r="YO1268" s="96" t="s">
        <v>216</v>
      </c>
      <c r="YP1268" s="96" t="s">
        <v>216</v>
      </c>
      <c r="YQ1268" s="96" t="s">
        <v>216</v>
      </c>
      <c r="YR1268" s="96" t="s">
        <v>216</v>
      </c>
      <c r="YS1268" s="96" t="s">
        <v>216</v>
      </c>
      <c r="YT1268" s="96" t="s">
        <v>216</v>
      </c>
      <c r="YU1268" s="96" t="s">
        <v>216</v>
      </c>
      <c r="YV1268" s="96" t="s">
        <v>216</v>
      </c>
      <c r="YW1268" s="96" t="s">
        <v>216</v>
      </c>
      <c r="YX1268" s="96" t="s">
        <v>216</v>
      </c>
      <c r="YY1268" s="96" t="s">
        <v>216</v>
      </c>
      <c r="YZ1268" s="96" t="s">
        <v>216</v>
      </c>
      <c r="ZA1268" s="96" t="s">
        <v>216</v>
      </c>
      <c r="ZB1268" s="102">
        <f t="shared" si="3107"/>
        <v>0</v>
      </c>
      <c r="ZC1268" s="102">
        <f t="shared" si="3107"/>
        <v>0</v>
      </c>
      <c r="ZD1268" s="102">
        <f t="shared" si="3107"/>
        <v>0</v>
      </c>
      <c r="ZE1268" s="102">
        <f t="shared" si="3107"/>
        <v>0</v>
      </c>
      <c r="ZF1268" s="102">
        <f t="shared" si="3107"/>
        <v>0</v>
      </c>
      <c r="ZG1268" s="102">
        <f t="shared" si="3107"/>
        <v>0</v>
      </c>
    </row>
    <row r="1269" spans="1:683" ht="74.25" customHeight="1">
      <c r="A1269" s="110" t="s">
        <v>235</v>
      </c>
      <c r="B1269" s="31"/>
      <c r="C1269" s="39" t="s">
        <v>242</v>
      </c>
      <c r="D1269" s="181"/>
      <c r="E1269" s="182"/>
      <c r="F1269" s="55"/>
      <c r="G1269" s="55"/>
      <c r="H1269" s="55"/>
      <c r="I1269" s="103"/>
      <c r="J1269" s="103"/>
      <c r="K1269" s="103"/>
      <c r="L1269" s="96" t="s">
        <v>216</v>
      </c>
      <c r="M1269" s="96" t="s">
        <v>216</v>
      </c>
      <c r="N1269" s="96" t="s">
        <v>216</v>
      </c>
      <c r="O1269" s="96" t="s">
        <v>216</v>
      </c>
      <c r="P1269" s="96" t="s">
        <v>216</v>
      </c>
      <c r="Q1269" s="96" t="s">
        <v>216</v>
      </c>
      <c r="R1269" s="96" t="s">
        <v>216</v>
      </c>
      <c r="S1269" s="96" t="s">
        <v>216</v>
      </c>
      <c r="T1269" s="96" t="s">
        <v>216</v>
      </c>
      <c r="U1269" s="96" t="s">
        <v>216</v>
      </c>
      <c r="V1269" s="96" t="s">
        <v>216</v>
      </c>
      <c r="W1269" s="96" t="s">
        <v>216</v>
      </c>
      <c r="X1269" s="96" t="s">
        <v>216</v>
      </c>
      <c r="Y1269" s="96" t="s">
        <v>216</v>
      </c>
      <c r="Z1269" s="96" t="s">
        <v>216</v>
      </c>
      <c r="AA1269" s="66">
        <v>503000</v>
      </c>
      <c r="AB1269" s="66">
        <v>519100</v>
      </c>
      <c r="AC1269" s="66">
        <v>519100</v>
      </c>
      <c r="AD1269" s="66"/>
      <c r="AE1269" s="66"/>
      <c r="AF1269" s="66"/>
      <c r="AG1269" s="96" t="s">
        <v>216</v>
      </c>
      <c r="AH1269" s="96" t="s">
        <v>216</v>
      </c>
      <c r="AI1269" s="96" t="s">
        <v>216</v>
      </c>
      <c r="AJ1269" s="96" t="s">
        <v>216</v>
      </c>
      <c r="AK1269" s="96" t="s">
        <v>216</v>
      </c>
      <c r="AL1269" s="96" t="s">
        <v>216</v>
      </c>
      <c r="AM1269" s="96" t="s">
        <v>216</v>
      </c>
      <c r="AN1269" s="96" t="s">
        <v>216</v>
      </c>
      <c r="AO1269" s="96" t="s">
        <v>216</v>
      </c>
      <c r="AP1269" s="96" t="s">
        <v>216</v>
      </c>
      <c r="AQ1269" s="96" t="s">
        <v>216</v>
      </c>
      <c r="AR1269" s="96" t="s">
        <v>216</v>
      </c>
      <c r="AS1269" s="96" t="s">
        <v>216</v>
      </c>
      <c r="AT1269" s="96" t="s">
        <v>216</v>
      </c>
      <c r="AU1269" s="96" t="s">
        <v>216</v>
      </c>
      <c r="AV1269" s="66">
        <v>110600</v>
      </c>
      <c r="AW1269" s="66">
        <v>114100</v>
      </c>
      <c r="AX1269" s="66">
        <v>114100</v>
      </c>
      <c r="AY1269" s="66"/>
      <c r="AZ1269" s="66"/>
      <c r="BA1269" s="66"/>
      <c r="BB1269" s="96" t="s">
        <v>216</v>
      </c>
      <c r="BC1269" s="96" t="s">
        <v>216</v>
      </c>
      <c r="BD1269" s="96" t="s">
        <v>216</v>
      </c>
      <c r="BE1269" s="96" t="s">
        <v>216</v>
      </c>
      <c r="BF1269" s="96" t="s">
        <v>216</v>
      </c>
      <c r="BG1269" s="96" t="s">
        <v>216</v>
      </c>
      <c r="BH1269" s="96" t="s">
        <v>216</v>
      </c>
      <c r="BI1269" s="96" t="s">
        <v>216</v>
      </c>
      <c r="BJ1269" s="96" t="s">
        <v>216</v>
      </c>
      <c r="BK1269" s="96" t="s">
        <v>216</v>
      </c>
      <c r="BL1269" s="96" t="s">
        <v>216</v>
      </c>
      <c r="BM1269" s="96" t="s">
        <v>216</v>
      </c>
      <c r="BN1269" s="96" t="s">
        <v>216</v>
      </c>
      <c r="BO1269" s="96" t="s">
        <v>216</v>
      </c>
      <c r="BP1269" s="96" t="s">
        <v>216</v>
      </c>
      <c r="BQ1269" s="66">
        <v>192000</v>
      </c>
      <c r="BR1269" s="66">
        <v>198100</v>
      </c>
      <c r="BS1269" s="66">
        <v>198100</v>
      </c>
      <c r="BT1269" s="66"/>
      <c r="BU1269" s="66"/>
      <c r="BV1269" s="66"/>
      <c r="BW1269" s="96" t="s">
        <v>216</v>
      </c>
      <c r="BX1269" s="96" t="s">
        <v>216</v>
      </c>
      <c r="BY1269" s="96" t="s">
        <v>216</v>
      </c>
      <c r="BZ1269" s="96" t="s">
        <v>216</v>
      </c>
      <c r="CA1269" s="96" t="s">
        <v>216</v>
      </c>
      <c r="CB1269" s="96" t="s">
        <v>216</v>
      </c>
      <c r="CC1269" s="96" t="s">
        <v>216</v>
      </c>
      <c r="CD1269" s="96" t="s">
        <v>216</v>
      </c>
      <c r="CE1269" s="96" t="s">
        <v>216</v>
      </c>
      <c r="CF1269" s="96" t="s">
        <v>216</v>
      </c>
      <c r="CG1269" s="96" t="s">
        <v>216</v>
      </c>
      <c r="CH1269" s="96" t="s">
        <v>216</v>
      </c>
      <c r="CI1269" s="96" t="s">
        <v>216</v>
      </c>
      <c r="CJ1269" s="96" t="s">
        <v>216</v>
      </c>
      <c r="CK1269" s="96" t="s">
        <v>216</v>
      </c>
      <c r="CL1269" s="66">
        <v>43800</v>
      </c>
      <c r="CM1269" s="66">
        <v>45200</v>
      </c>
      <c r="CN1269" s="66">
        <v>45200</v>
      </c>
      <c r="CO1269" s="66"/>
      <c r="CP1269" s="66"/>
      <c r="CQ1269" s="66"/>
      <c r="CR1269" s="96" t="s">
        <v>216</v>
      </c>
      <c r="CS1269" s="96" t="s">
        <v>216</v>
      </c>
      <c r="CT1269" s="96" t="s">
        <v>216</v>
      </c>
      <c r="CU1269" s="96" t="s">
        <v>216</v>
      </c>
      <c r="CV1269" s="96" t="s">
        <v>216</v>
      </c>
      <c r="CW1269" s="96" t="s">
        <v>216</v>
      </c>
      <c r="CX1269" s="96" t="s">
        <v>216</v>
      </c>
      <c r="CY1269" s="96" t="s">
        <v>216</v>
      </c>
      <c r="CZ1269" s="96" t="s">
        <v>216</v>
      </c>
      <c r="DA1269" s="96" t="s">
        <v>216</v>
      </c>
      <c r="DB1269" s="96" t="s">
        <v>216</v>
      </c>
      <c r="DC1269" s="96" t="s">
        <v>216</v>
      </c>
      <c r="DD1269" s="96" t="s">
        <v>216</v>
      </c>
      <c r="DE1269" s="96" t="s">
        <v>216</v>
      </c>
      <c r="DF1269" s="96" t="s">
        <v>216</v>
      </c>
      <c r="DG1269" s="66">
        <v>516500</v>
      </c>
      <c r="DH1269" s="66">
        <v>533100</v>
      </c>
      <c r="DI1269" s="66">
        <v>533100</v>
      </c>
      <c r="DJ1269" s="66"/>
      <c r="DK1269" s="66"/>
      <c r="DL1269" s="66"/>
      <c r="DM1269" s="96" t="s">
        <v>216</v>
      </c>
      <c r="DN1269" s="96" t="s">
        <v>216</v>
      </c>
      <c r="DO1269" s="96" t="s">
        <v>216</v>
      </c>
      <c r="DP1269" s="96" t="s">
        <v>216</v>
      </c>
      <c r="DQ1269" s="96" t="s">
        <v>216</v>
      </c>
      <c r="DR1269" s="96" t="s">
        <v>216</v>
      </c>
      <c r="DS1269" s="96" t="s">
        <v>216</v>
      </c>
      <c r="DT1269" s="96" t="s">
        <v>216</v>
      </c>
      <c r="DU1269" s="96" t="s">
        <v>216</v>
      </c>
      <c r="DV1269" s="96" t="s">
        <v>216</v>
      </c>
      <c r="DW1269" s="96" t="s">
        <v>216</v>
      </c>
      <c r="DX1269" s="96" t="s">
        <v>216</v>
      </c>
      <c r="DY1269" s="96" t="s">
        <v>216</v>
      </c>
      <c r="DZ1269" s="96" t="s">
        <v>216</v>
      </c>
      <c r="EA1269" s="96" t="s">
        <v>216</v>
      </c>
      <c r="EB1269" s="66"/>
      <c r="EC1269" s="66"/>
      <c r="ED1269" s="66"/>
      <c r="EE1269" s="66"/>
      <c r="EF1269" s="66"/>
      <c r="EG1269" s="66"/>
      <c r="EH1269" s="96" t="s">
        <v>216</v>
      </c>
      <c r="EI1269" s="96" t="s">
        <v>216</v>
      </c>
      <c r="EJ1269" s="96" t="s">
        <v>216</v>
      </c>
      <c r="EK1269" s="96" t="s">
        <v>216</v>
      </c>
      <c r="EL1269" s="96" t="s">
        <v>216</v>
      </c>
      <c r="EM1269" s="96" t="s">
        <v>216</v>
      </c>
      <c r="EN1269" s="96" t="s">
        <v>216</v>
      </c>
      <c r="EO1269" s="96" t="s">
        <v>216</v>
      </c>
      <c r="EP1269" s="96" t="s">
        <v>216</v>
      </c>
      <c r="EQ1269" s="96" t="s">
        <v>216</v>
      </c>
      <c r="ER1269" s="96" t="s">
        <v>216</v>
      </c>
      <c r="ES1269" s="96" t="s">
        <v>216</v>
      </c>
      <c r="ET1269" s="96" t="s">
        <v>216</v>
      </c>
      <c r="EU1269" s="96" t="s">
        <v>216</v>
      </c>
      <c r="EV1269" s="96" t="s">
        <v>216</v>
      </c>
      <c r="EW1269" s="66"/>
      <c r="EX1269" s="66"/>
      <c r="EY1269" s="66"/>
      <c r="EZ1269" s="66"/>
      <c r="FA1269" s="66"/>
      <c r="FB1269" s="66"/>
      <c r="FC1269" s="96" t="s">
        <v>216</v>
      </c>
      <c r="FD1269" s="96" t="s">
        <v>216</v>
      </c>
      <c r="FE1269" s="96" t="s">
        <v>216</v>
      </c>
      <c r="FF1269" s="96" t="s">
        <v>216</v>
      </c>
      <c r="FG1269" s="96" t="s">
        <v>216</v>
      </c>
      <c r="FH1269" s="96" t="s">
        <v>216</v>
      </c>
      <c r="FI1269" s="96" t="s">
        <v>216</v>
      </c>
      <c r="FJ1269" s="96" t="s">
        <v>216</v>
      </c>
      <c r="FK1269" s="96" t="s">
        <v>216</v>
      </c>
      <c r="FL1269" s="96" t="s">
        <v>216</v>
      </c>
      <c r="FM1269" s="96" t="s">
        <v>216</v>
      </c>
      <c r="FN1269" s="96" t="s">
        <v>216</v>
      </c>
      <c r="FO1269" s="96" t="s">
        <v>216</v>
      </c>
      <c r="FP1269" s="96" t="s">
        <v>216</v>
      </c>
      <c r="FQ1269" s="96" t="s">
        <v>216</v>
      </c>
      <c r="FR1269" s="66">
        <v>314100</v>
      </c>
      <c r="FS1269" s="66">
        <v>324200</v>
      </c>
      <c r="FT1269" s="66">
        <v>324200</v>
      </c>
      <c r="FU1269" s="66"/>
      <c r="FV1269" s="66"/>
      <c r="FW1269" s="66"/>
      <c r="FX1269" s="96" t="s">
        <v>216</v>
      </c>
      <c r="FY1269" s="96" t="s">
        <v>216</v>
      </c>
      <c r="FZ1269" s="96" t="s">
        <v>216</v>
      </c>
      <c r="GA1269" s="96" t="s">
        <v>216</v>
      </c>
      <c r="GB1269" s="96" t="s">
        <v>216</v>
      </c>
      <c r="GC1269" s="96" t="s">
        <v>216</v>
      </c>
      <c r="GD1269" s="96" t="s">
        <v>216</v>
      </c>
      <c r="GE1269" s="96" t="s">
        <v>216</v>
      </c>
      <c r="GF1269" s="96" t="s">
        <v>216</v>
      </c>
      <c r="GG1269" s="96" t="s">
        <v>216</v>
      </c>
      <c r="GH1269" s="96" t="s">
        <v>216</v>
      </c>
      <c r="GI1269" s="96" t="s">
        <v>216</v>
      </c>
      <c r="GJ1269" s="96" t="s">
        <v>216</v>
      </c>
      <c r="GK1269" s="96" t="s">
        <v>216</v>
      </c>
      <c r="GL1269" s="96" t="s">
        <v>216</v>
      </c>
      <c r="GM1269" s="66">
        <v>263000</v>
      </c>
      <c r="GN1269" s="66">
        <v>271400</v>
      </c>
      <c r="GO1269" s="66">
        <v>271400</v>
      </c>
      <c r="GP1269" s="66"/>
      <c r="GQ1269" s="66"/>
      <c r="GR1269" s="66"/>
      <c r="GS1269" s="96" t="s">
        <v>216</v>
      </c>
      <c r="GT1269" s="96" t="s">
        <v>216</v>
      </c>
      <c r="GU1269" s="96" t="s">
        <v>216</v>
      </c>
      <c r="GV1269" s="96" t="s">
        <v>216</v>
      </c>
      <c r="GW1269" s="96" t="s">
        <v>216</v>
      </c>
      <c r="GX1269" s="96" t="s">
        <v>216</v>
      </c>
      <c r="GY1269" s="96" t="s">
        <v>216</v>
      </c>
      <c r="GZ1269" s="96" t="s">
        <v>216</v>
      </c>
      <c r="HA1269" s="96" t="s">
        <v>216</v>
      </c>
      <c r="HB1269" s="96" t="s">
        <v>216</v>
      </c>
      <c r="HC1269" s="96" t="s">
        <v>216</v>
      </c>
      <c r="HD1269" s="96" t="s">
        <v>216</v>
      </c>
      <c r="HE1269" s="96" t="s">
        <v>216</v>
      </c>
      <c r="HF1269" s="96" t="s">
        <v>216</v>
      </c>
      <c r="HG1269" s="96" t="s">
        <v>216</v>
      </c>
      <c r="HH1269" s="66">
        <v>84700</v>
      </c>
      <c r="HI1269" s="66">
        <v>87500</v>
      </c>
      <c r="HJ1269" s="66">
        <v>87500</v>
      </c>
      <c r="HK1269" s="66"/>
      <c r="HL1269" s="66"/>
      <c r="HM1269" s="66"/>
      <c r="HN1269" s="96" t="s">
        <v>216</v>
      </c>
      <c r="HO1269" s="96" t="s">
        <v>216</v>
      </c>
      <c r="HP1269" s="96" t="s">
        <v>216</v>
      </c>
      <c r="HQ1269" s="96" t="s">
        <v>216</v>
      </c>
      <c r="HR1269" s="96" t="s">
        <v>216</v>
      </c>
      <c r="HS1269" s="96" t="s">
        <v>216</v>
      </c>
      <c r="HT1269" s="96" t="s">
        <v>216</v>
      </c>
      <c r="HU1269" s="96" t="s">
        <v>216</v>
      </c>
      <c r="HV1269" s="96" t="s">
        <v>216</v>
      </c>
      <c r="HW1269" s="96" t="s">
        <v>216</v>
      </c>
      <c r="HX1269" s="96" t="s">
        <v>216</v>
      </c>
      <c r="HY1269" s="96" t="s">
        <v>216</v>
      </c>
      <c r="HZ1269" s="96" t="s">
        <v>216</v>
      </c>
      <c r="IA1269" s="96" t="s">
        <v>216</v>
      </c>
      <c r="IB1269" s="96" t="s">
        <v>216</v>
      </c>
      <c r="IC1269" s="66"/>
      <c r="ID1269" s="66"/>
      <c r="IE1269" s="66"/>
      <c r="IF1269" s="66"/>
      <c r="IG1269" s="66"/>
      <c r="IH1269" s="66"/>
      <c r="II1269" s="96" t="s">
        <v>216</v>
      </c>
      <c r="IJ1269" s="96" t="s">
        <v>216</v>
      </c>
      <c r="IK1269" s="96" t="s">
        <v>216</v>
      </c>
      <c r="IL1269" s="96" t="s">
        <v>216</v>
      </c>
      <c r="IM1269" s="96" t="s">
        <v>216</v>
      </c>
      <c r="IN1269" s="96" t="s">
        <v>216</v>
      </c>
      <c r="IO1269" s="96" t="s">
        <v>216</v>
      </c>
      <c r="IP1269" s="96" t="s">
        <v>216</v>
      </c>
      <c r="IQ1269" s="96" t="s">
        <v>216</v>
      </c>
      <c r="IR1269" s="96" t="s">
        <v>216</v>
      </c>
      <c r="IS1269" s="96" t="s">
        <v>216</v>
      </c>
      <c r="IT1269" s="96" t="s">
        <v>216</v>
      </c>
      <c r="IU1269" s="96" t="s">
        <v>216</v>
      </c>
      <c r="IV1269" s="96" t="s">
        <v>216</v>
      </c>
      <c r="IW1269" s="96" t="s">
        <v>216</v>
      </c>
      <c r="IX1269" s="66">
        <v>124400</v>
      </c>
      <c r="IY1269" s="66">
        <v>128400</v>
      </c>
      <c r="IZ1269" s="66">
        <v>128400</v>
      </c>
      <c r="JA1269" s="66"/>
      <c r="JB1269" s="66"/>
      <c r="JC1269" s="66"/>
      <c r="JD1269" s="96" t="s">
        <v>216</v>
      </c>
      <c r="JE1269" s="96" t="s">
        <v>216</v>
      </c>
      <c r="JF1269" s="96" t="s">
        <v>216</v>
      </c>
      <c r="JG1269" s="96" t="s">
        <v>216</v>
      </c>
      <c r="JH1269" s="96" t="s">
        <v>216</v>
      </c>
      <c r="JI1269" s="96" t="s">
        <v>216</v>
      </c>
      <c r="JJ1269" s="96" t="s">
        <v>216</v>
      </c>
      <c r="JK1269" s="96" t="s">
        <v>216</v>
      </c>
      <c r="JL1269" s="96" t="s">
        <v>216</v>
      </c>
      <c r="JM1269" s="96" t="s">
        <v>216</v>
      </c>
      <c r="JN1269" s="96" t="s">
        <v>216</v>
      </c>
      <c r="JO1269" s="96" t="s">
        <v>216</v>
      </c>
      <c r="JP1269" s="96" t="s">
        <v>216</v>
      </c>
      <c r="JQ1269" s="96" t="s">
        <v>216</v>
      </c>
      <c r="JR1269" s="96" t="s">
        <v>216</v>
      </c>
      <c r="JS1269" s="66">
        <v>124200</v>
      </c>
      <c r="JT1269" s="66">
        <v>128200</v>
      </c>
      <c r="JU1269" s="66">
        <v>128200</v>
      </c>
      <c r="JV1269" s="66"/>
      <c r="JW1269" s="66"/>
      <c r="JX1269" s="66"/>
      <c r="JY1269" s="96" t="s">
        <v>216</v>
      </c>
      <c r="JZ1269" s="96" t="s">
        <v>216</v>
      </c>
      <c r="KA1269" s="96" t="s">
        <v>216</v>
      </c>
      <c r="KB1269" s="96" t="s">
        <v>216</v>
      </c>
      <c r="KC1269" s="96" t="s">
        <v>216</v>
      </c>
      <c r="KD1269" s="96" t="s">
        <v>216</v>
      </c>
      <c r="KE1269" s="96" t="s">
        <v>216</v>
      </c>
      <c r="KF1269" s="96" t="s">
        <v>216</v>
      </c>
      <c r="KG1269" s="96" t="s">
        <v>216</v>
      </c>
      <c r="KH1269" s="96" t="s">
        <v>216</v>
      </c>
      <c r="KI1269" s="96" t="s">
        <v>216</v>
      </c>
      <c r="KJ1269" s="96" t="s">
        <v>216</v>
      </c>
      <c r="KK1269" s="96" t="s">
        <v>216</v>
      </c>
      <c r="KL1269" s="96" t="s">
        <v>216</v>
      </c>
      <c r="KM1269" s="96" t="s">
        <v>216</v>
      </c>
      <c r="KN1269" s="66">
        <v>154400</v>
      </c>
      <c r="KO1269" s="66">
        <v>159400</v>
      </c>
      <c r="KP1269" s="66">
        <v>159400</v>
      </c>
      <c r="KQ1269" s="66"/>
      <c r="KR1269" s="66"/>
      <c r="KS1269" s="66"/>
      <c r="KT1269" s="96" t="s">
        <v>216</v>
      </c>
      <c r="KU1269" s="96" t="s">
        <v>216</v>
      </c>
      <c r="KV1269" s="96" t="s">
        <v>216</v>
      </c>
      <c r="KW1269" s="96" t="s">
        <v>216</v>
      </c>
      <c r="KX1269" s="96" t="s">
        <v>216</v>
      </c>
      <c r="KY1269" s="96" t="s">
        <v>216</v>
      </c>
      <c r="KZ1269" s="96" t="s">
        <v>216</v>
      </c>
      <c r="LA1269" s="96" t="s">
        <v>216</v>
      </c>
      <c r="LB1269" s="96" t="s">
        <v>216</v>
      </c>
      <c r="LC1269" s="96" t="s">
        <v>216</v>
      </c>
      <c r="LD1269" s="96" t="s">
        <v>216</v>
      </c>
      <c r="LE1269" s="96" t="s">
        <v>216</v>
      </c>
      <c r="LF1269" s="96" t="s">
        <v>216</v>
      </c>
      <c r="LG1269" s="96" t="s">
        <v>216</v>
      </c>
      <c r="LH1269" s="96" t="s">
        <v>216</v>
      </c>
      <c r="LI1269" s="66"/>
      <c r="LJ1269" s="66"/>
      <c r="LK1269" s="66"/>
      <c r="LL1269" s="66"/>
      <c r="LM1269" s="66"/>
      <c r="LN1269" s="66"/>
      <c r="LO1269" s="96" t="s">
        <v>216</v>
      </c>
      <c r="LP1269" s="96" t="s">
        <v>216</v>
      </c>
      <c r="LQ1269" s="96" t="s">
        <v>216</v>
      </c>
      <c r="LR1269" s="96" t="s">
        <v>216</v>
      </c>
      <c r="LS1269" s="96" t="s">
        <v>216</v>
      </c>
      <c r="LT1269" s="96" t="s">
        <v>216</v>
      </c>
      <c r="LU1269" s="96" t="s">
        <v>216</v>
      </c>
      <c r="LV1269" s="96" t="s">
        <v>216</v>
      </c>
      <c r="LW1269" s="96" t="s">
        <v>216</v>
      </c>
      <c r="LX1269" s="96" t="s">
        <v>216</v>
      </c>
      <c r="LY1269" s="96" t="s">
        <v>216</v>
      </c>
      <c r="LZ1269" s="96" t="s">
        <v>216</v>
      </c>
      <c r="MA1269" s="96" t="s">
        <v>216</v>
      </c>
      <c r="MB1269" s="96" t="s">
        <v>216</v>
      </c>
      <c r="MC1269" s="96" t="s">
        <v>216</v>
      </c>
      <c r="MD1269" s="66">
        <v>76000</v>
      </c>
      <c r="ME1269" s="66">
        <v>78400</v>
      </c>
      <c r="MF1269" s="66">
        <v>78400</v>
      </c>
      <c r="MG1269" s="66"/>
      <c r="MH1269" s="66"/>
      <c r="MI1269" s="66"/>
      <c r="MJ1269" s="96" t="s">
        <v>216</v>
      </c>
      <c r="MK1269" s="96" t="s">
        <v>216</v>
      </c>
      <c r="ML1269" s="96" t="s">
        <v>216</v>
      </c>
      <c r="MM1269" s="96" t="s">
        <v>216</v>
      </c>
      <c r="MN1269" s="96" t="s">
        <v>216</v>
      </c>
      <c r="MO1269" s="96" t="s">
        <v>216</v>
      </c>
      <c r="MP1269" s="96" t="s">
        <v>216</v>
      </c>
      <c r="MQ1269" s="96" t="s">
        <v>216</v>
      </c>
      <c r="MR1269" s="96" t="s">
        <v>216</v>
      </c>
      <c r="MS1269" s="96" t="s">
        <v>216</v>
      </c>
      <c r="MT1269" s="96" t="s">
        <v>216</v>
      </c>
      <c r="MU1269" s="96" t="s">
        <v>216</v>
      </c>
      <c r="MV1269" s="96" t="s">
        <v>216</v>
      </c>
      <c r="MW1269" s="96" t="s">
        <v>216</v>
      </c>
      <c r="MX1269" s="96" t="s">
        <v>216</v>
      </c>
      <c r="MY1269" s="66">
        <v>259600</v>
      </c>
      <c r="MZ1269" s="66">
        <v>267900</v>
      </c>
      <c r="NA1269" s="66">
        <v>267900</v>
      </c>
      <c r="NB1269" s="66"/>
      <c r="NC1269" s="66"/>
      <c r="ND1269" s="66"/>
      <c r="NE1269" s="96" t="s">
        <v>216</v>
      </c>
      <c r="NF1269" s="96" t="s">
        <v>216</v>
      </c>
      <c r="NG1269" s="96" t="s">
        <v>216</v>
      </c>
      <c r="NH1269" s="96" t="s">
        <v>216</v>
      </c>
      <c r="NI1269" s="96" t="s">
        <v>216</v>
      </c>
      <c r="NJ1269" s="96" t="s">
        <v>216</v>
      </c>
      <c r="NK1269" s="96" t="s">
        <v>216</v>
      </c>
      <c r="NL1269" s="96" t="s">
        <v>216</v>
      </c>
      <c r="NM1269" s="96" t="s">
        <v>216</v>
      </c>
      <c r="NN1269" s="96" t="s">
        <v>216</v>
      </c>
      <c r="NO1269" s="96" t="s">
        <v>216</v>
      </c>
      <c r="NP1269" s="96" t="s">
        <v>216</v>
      </c>
      <c r="NQ1269" s="96" t="s">
        <v>216</v>
      </c>
      <c r="NR1269" s="96" t="s">
        <v>216</v>
      </c>
      <c r="NS1269" s="96" t="s">
        <v>216</v>
      </c>
      <c r="NT1269" s="66"/>
      <c r="NU1269" s="66"/>
      <c r="NV1269" s="66"/>
      <c r="NW1269" s="66"/>
      <c r="NX1269" s="66"/>
      <c r="NY1269" s="66"/>
      <c r="NZ1269" s="96" t="s">
        <v>216</v>
      </c>
      <c r="OA1269" s="96" t="s">
        <v>216</v>
      </c>
      <c r="OB1269" s="96" t="s">
        <v>216</v>
      </c>
      <c r="OC1269" s="96" t="s">
        <v>216</v>
      </c>
      <c r="OD1269" s="96" t="s">
        <v>216</v>
      </c>
      <c r="OE1269" s="96" t="s">
        <v>216</v>
      </c>
      <c r="OF1269" s="96" t="s">
        <v>216</v>
      </c>
      <c r="OG1269" s="96" t="s">
        <v>216</v>
      </c>
      <c r="OH1269" s="96" t="s">
        <v>216</v>
      </c>
      <c r="OI1269" s="96" t="s">
        <v>216</v>
      </c>
      <c r="OJ1269" s="96" t="s">
        <v>216</v>
      </c>
      <c r="OK1269" s="96" t="s">
        <v>216</v>
      </c>
      <c r="OL1269" s="96" t="s">
        <v>216</v>
      </c>
      <c r="OM1269" s="96" t="s">
        <v>216</v>
      </c>
      <c r="ON1269" s="96" t="s">
        <v>216</v>
      </c>
      <c r="OO1269" s="66">
        <v>211800</v>
      </c>
      <c r="OP1269" s="66">
        <v>218700</v>
      </c>
      <c r="OQ1269" s="66">
        <v>218700</v>
      </c>
      <c r="OR1269" s="66"/>
      <c r="OS1269" s="66"/>
      <c r="OT1269" s="66"/>
      <c r="OU1269" s="96" t="s">
        <v>216</v>
      </c>
      <c r="OV1269" s="96" t="s">
        <v>216</v>
      </c>
      <c r="OW1269" s="96" t="s">
        <v>216</v>
      </c>
      <c r="OX1269" s="96" t="s">
        <v>216</v>
      </c>
      <c r="OY1269" s="96" t="s">
        <v>216</v>
      </c>
      <c r="OZ1269" s="96" t="s">
        <v>216</v>
      </c>
      <c r="PA1269" s="96" t="s">
        <v>216</v>
      </c>
      <c r="PB1269" s="96" t="s">
        <v>216</v>
      </c>
      <c r="PC1269" s="96" t="s">
        <v>216</v>
      </c>
      <c r="PD1269" s="96" t="s">
        <v>216</v>
      </c>
      <c r="PE1269" s="96" t="s">
        <v>216</v>
      </c>
      <c r="PF1269" s="96" t="s">
        <v>216</v>
      </c>
      <c r="PG1269" s="96" t="s">
        <v>216</v>
      </c>
      <c r="PH1269" s="96" t="s">
        <v>216</v>
      </c>
      <c r="PI1269" s="96" t="s">
        <v>216</v>
      </c>
      <c r="PJ1269" s="66">
        <v>87700</v>
      </c>
      <c r="PK1269" s="66">
        <v>90500</v>
      </c>
      <c r="PL1269" s="66">
        <v>90500</v>
      </c>
      <c r="PM1269" s="66"/>
      <c r="PN1269" s="66"/>
      <c r="PO1269" s="66"/>
      <c r="PP1269" s="96" t="s">
        <v>216</v>
      </c>
      <c r="PQ1269" s="96" t="s">
        <v>216</v>
      </c>
      <c r="PR1269" s="96" t="s">
        <v>216</v>
      </c>
      <c r="PS1269" s="96" t="s">
        <v>216</v>
      </c>
      <c r="PT1269" s="96" t="s">
        <v>216</v>
      </c>
      <c r="PU1269" s="96" t="s">
        <v>216</v>
      </c>
      <c r="PV1269" s="96" t="s">
        <v>216</v>
      </c>
      <c r="PW1269" s="96" t="s">
        <v>216</v>
      </c>
      <c r="PX1269" s="96" t="s">
        <v>216</v>
      </c>
      <c r="PY1269" s="96" t="s">
        <v>216</v>
      </c>
      <c r="PZ1269" s="96" t="s">
        <v>216</v>
      </c>
      <c r="QA1269" s="96" t="s">
        <v>216</v>
      </c>
      <c r="QB1269" s="96" t="s">
        <v>216</v>
      </c>
      <c r="QC1269" s="96" t="s">
        <v>216</v>
      </c>
      <c r="QD1269" s="96" t="s">
        <v>216</v>
      </c>
      <c r="QE1269" s="66">
        <v>460800</v>
      </c>
      <c r="QF1269" s="66">
        <v>475500</v>
      </c>
      <c r="QG1269" s="66">
        <v>475500</v>
      </c>
      <c r="QH1269" s="66"/>
      <c r="QI1269" s="66"/>
      <c r="QJ1269" s="66"/>
      <c r="QK1269" s="96" t="s">
        <v>216</v>
      </c>
      <c r="QL1269" s="96" t="s">
        <v>216</v>
      </c>
      <c r="QM1269" s="96" t="s">
        <v>216</v>
      </c>
      <c r="QN1269" s="96" t="s">
        <v>216</v>
      </c>
      <c r="QO1269" s="96" t="s">
        <v>216</v>
      </c>
      <c r="QP1269" s="96" t="s">
        <v>216</v>
      </c>
      <c r="QQ1269" s="96" t="s">
        <v>216</v>
      </c>
      <c r="QR1269" s="96" t="s">
        <v>216</v>
      </c>
      <c r="QS1269" s="96" t="s">
        <v>216</v>
      </c>
      <c r="QT1269" s="96" t="s">
        <v>216</v>
      </c>
      <c r="QU1269" s="96" t="s">
        <v>216</v>
      </c>
      <c r="QV1269" s="96" t="s">
        <v>216</v>
      </c>
      <c r="QW1269" s="96" t="s">
        <v>216</v>
      </c>
      <c r="QX1269" s="96" t="s">
        <v>216</v>
      </c>
      <c r="QY1269" s="96" t="s">
        <v>216</v>
      </c>
      <c r="QZ1269" s="66">
        <v>109600</v>
      </c>
      <c r="RA1269" s="66">
        <v>113100</v>
      </c>
      <c r="RB1269" s="66">
        <v>113100</v>
      </c>
      <c r="RC1269" s="66"/>
      <c r="RD1269" s="66"/>
      <c r="RE1269" s="66"/>
      <c r="RF1269" s="96" t="s">
        <v>216</v>
      </c>
      <c r="RG1269" s="96" t="s">
        <v>216</v>
      </c>
      <c r="RH1269" s="96" t="s">
        <v>216</v>
      </c>
      <c r="RI1269" s="96" t="s">
        <v>216</v>
      </c>
      <c r="RJ1269" s="96" t="s">
        <v>216</v>
      </c>
      <c r="RK1269" s="96" t="s">
        <v>216</v>
      </c>
      <c r="RL1269" s="96" t="s">
        <v>216</v>
      </c>
      <c r="RM1269" s="96" t="s">
        <v>216</v>
      </c>
      <c r="RN1269" s="96" t="s">
        <v>216</v>
      </c>
      <c r="RO1269" s="96" t="s">
        <v>216</v>
      </c>
      <c r="RP1269" s="96" t="s">
        <v>216</v>
      </c>
      <c r="RQ1269" s="96" t="s">
        <v>216</v>
      </c>
      <c r="RR1269" s="96" t="s">
        <v>216</v>
      </c>
      <c r="RS1269" s="96" t="s">
        <v>216</v>
      </c>
      <c r="RT1269" s="96" t="s">
        <v>216</v>
      </c>
      <c r="RU1269" s="66">
        <v>131500</v>
      </c>
      <c r="RV1269" s="66">
        <v>135700</v>
      </c>
      <c r="RW1269" s="66">
        <v>135700</v>
      </c>
      <c r="RX1269" s="66"/>
      <c r="RY1269" s="66"/>
      <c r="RZ1269" s="66"/>
      <c r="SA1269" s="96" t="s">
        <v>216</v>
      </c>
      <c r="SB1269" s="96" t="s">
        <v>216</v>
      </c>
      <c r="SC1269" s="96" t="s">
        <v>216</v>
      </c>
      <c r="SD1269" s="96" t="s">
        <v>216</v>
      </c>
      <c r="SE1269" s="96" t="s">
        <v>216</v>
      </c>
      <c r="SF1269" s="96" t="s">
        <v>216</v>
      </c>
      <c r="SG1269" s="96" t="s">
        <v>216</v>
      </c>
      <c r="SH1269" s="96" t="s">
        <v>216</v>
      </c>
      <c r="SI1269" s="96" t="s">
        <v>216</v>
      </c>
      <c r="SJ1269" s="96" t="s">
        <v>216</v>
      </c>
      <c r="SK1269" s="96" t="s">
        <v>216</v>
      </c>
      <c r="SL1269" s="96" t="s">
        <v>216</v>
      </c>
      <c r="SM1269" s="96" t="s">
        <v>216</v>
      </c>
      <c r="SN1269" s="96" t="s">
        <v>216</v>
      </c>
      <c r="SO1269" s="96" t="s">
        <v>216</v>
      </c>
      <c r="SP1269" s="66">
        <v>51500</v>
      </c>
      <c r="SQ1269" s="66">
        <v>53200</v>
      </c>
      <c r="SR1269" s="66">
        <v>53200</v>
      </c>
      <c r="SS1269" s="66"/>
      <c r="ST1269" s="66"/>
      <c r="SU1269" s="66"/>
      <c r="SV1269" s="96" t="s">
        <v>216</v>
      </c>
      <c r="SW1269" s="96" t="s">
        <v>216</v>
      </c>
      <c r="SX1269" s="96" t="s">
        <v>216</v>
      </c>
      <c r="SY1269" s="96" t="s">
        <v>216</v>
      </c>
      <c r="SZ1269" s="96" t="s">
        <v>216</v>
      </c>
      <c r="TA1269" s="96" t="s">
        <v>216</v>
      </c>
      <c r="TB1269" s="96" t="s">
        <v>216</v>
      </c>
      <c r="TC1269" s="96" t="s">
        <v>216</v>
      </c>
      <c r="TD1269" s="96" t="s">
        <v>216</v>
      </c>
      <c r="TE1269" s="96" t="s">
        <v>216</v>
      </c>
      <c r="TF1269" s="96" t="s">
        <v>216</v>
      </c>
      <c r="TG1269" s="96" t="s">
        <v>216</v>
      </c>
      <c r="TH1269" s="96" t="s">
        <v>216</v>
      </c>
      <c r="TI1269" s="96" t="s">
        <v>216</v>
      </c>
      <c r="TJ1269" s="96" t="s">
        <v>216</v>
      </c>
      <c r="TK1269" s="66">
        <v>81600</v>
      </c>
      <c r="TL1269" s="66">
        <v>84200</v>
      </c>
      <c r="TM1269" s="66">
        <v>84200</v>
      </c>
      <c r="TN1269" s="66"/>
      <c r="TO1269" s="66"/>
      <c r="TP1269" s="66"/>
      <c r="TQ1269" s="96" t="s">
        <v>216</v>
      </c>
      <c r="TR1269" s="96" t="s">
        <v>216</v>
      </c>
      <c r="TS1269" s="96" t="s">
        <v>216</v>
      </c>
      <c r="TT1269" s="96" t="s">
        <v>216</v>
      </c>
      <c r="TU1269" s="96" t="s">
        <v>216</v>
      </c>
      <c r="TV1269" s="96" t="s">
        <v>216</v>
      </c>
      <c r="TW1269" s="96" t="s">
        <v>216</v>
      </c>
      <c r="TX1269" s="96" t="s">
        <v>216</v>
      </c>
      <c r="TY1269" s="96" t="s">
        <v>216</v>
      </c>
      <c r="TZ1269" s="96" t="s">
        <v>216</v>
      </c>
      <c r="UA1269" s="96" t="s">
        <v>216</v>
      </c>
      <c r="UB1269" s="96" t="s">
        <v>216</v>
      </c>
      <c r="UC1269" s="96" t="s">
        <v>216</v>
      </c>
      <c r="UD1269" s="96" t="s">
        <v>216</v>
      </c>
      <c r="UE1269" s="96" t="s">
        <v>216</v>
      </c>
      <c r="UF1269" s="66">
        <v>169100</v>
      </c>
      <c r="UG1269" s="66">
        <v>174500</v>
      </c>
      <c r="UH1269" s="66">
        <v>174500</v>
      </c>
      <c r="UI1269" s="66"/>
      <c r="UJ1269" s="66"/>
      <c r="UK1269" s="66"/>
      <c r="UL1269" s="96" t="s">
        <v>216</v>
      </c>
      <c r="UM1269" s="96" t="s">
        <v>216</v>
      </c>
      <c r="UN1269" s="96" t="s">
        <v>216</v>
      </c>
      <c r="UO1269" s="96" t="s">
        <v>216</v>
      </c>
      <c r="UP1269" s="96" t="s">
        <v>216</v>
      </c>
      <c r="UQ1269" s="96" t="s">
        <v>216</v>
      </c>
      <c r="UR1269" s="96" t="s">
        <v>216</v>
      </c>
      <c r="US1269" s="96" t="s">
        <v>216</v>
      </c>
      <c r="UT1269" s="96" t="s">
        <v>216</v>
      </c>
      <c r="UU1269" s="96" t="s">
        <v>216</v>
      </c>
      <c r="UV1269" s="96" t="s">
        <v>216</v>
      </c>
      <c r="UW1269" s="96" t="s">
        <v>216</v>
      </c>
      <c r="UX1269" s="96" t="s">
        <v>216</v>
      </c>
      <c r="UY1269" s="96" t="s">
        <v>216</v>
      </c>
      <c r="UZ1269" s="96" t="s">
        <v>216</v>
      </c>
      <c r="VA1269" s="66">
        <v>538100</v>
      </c>
      <c r="VB1269" s="66">
        <v>555300</v>
      </c>
      <c r="VC1269" s="66">
        <v>555300</v>
      </c>
      <c r="VD1269" s="66"/>
      <c r="VE1269" s="66"/>
      <c r="VF1269" s="66"/>
      <c r="VG1269" s="96" t="s">
        <v>216</v>
      </c>
      <c r="VH1269" s="96" t="s">
        <v>216</v>
      </c>
      <c r="VI1269" s="96" t="s">
        <v>216</v>
      </c>
      <c r="VJ1269" s="96" t="s">
        <v>216</v>
      </c>
      <c r="VK1269" s="96" t="s">
        <v>216</v>
      </c>
      <c r="VL1269" s="96" t="s">
        <v>216</v>
      </c>
      <c r="VM1269" s="96" t="s">
        <v>216</v>
      </c>
      <c r="VN1269" s="96" t="s">
        <v>216</v>
      </c>
      <c r="VO1269" s="96" t="s">
        <v>216</v>
      </c>
      <c r="VP1269" s="96" t="s">
        <v>216</v>
      </c>
      <c r="VQ1269" s="96" t="s">
        <v>216</v>
      </c>
      <c r="VR1269" s="96" t="s">
        <v>216</v>
      </c>
      <c r="VS1269" s="96" t="s">
        <v>216</v>
      </c>
      <c r="VT1269" s="96" t="s">
        <v>216</v>
      </c>
      <c r="VU1269" s="96" t="s">
        <v>216</v>
      </c>
      <c r="VV1269" s="66">
        <v>94000</v>
      </c>
      <c r="VW1269" s="66">
        <v>96800</v>
      </c>
      <c r="VX1269" s="66">
        <v>96800</v>
      </c>
      <c r="VY1269" s="66"/>
      <c r="VZ1269" s="66"/>
      <c r="WA1269" s="66"/>
      <c r="WB1269" s="96" t="s">
        <v>216</v>
      </c>
      <c r="WC1269" s="96" t="s">
        <v>216</v>
      </c>
      <c r="WD1269" s="96" t="s">
        <v>216</v>
      </c>
      <c r="WE1269" s="96" t="s">
        <v>216</v>
      </c>
      <c r="WF1269" s="96" t="s">
        <v>216</v>
      </c>
      <c r="WG1269" s="96" t="s">
        <v>216</v>
      </c>
      <c r="WH1269" s="96" t="s">
        <v>216</v>
      </c>
      <c r="WI1269" s="96" t="s">
        <v>216</v>
      </c>
      <c r="WJ1269" s="96" t="s">
        <v>216</v>
      </c>
      <c r="WK1269" s="96" t="s">
        <v>216</v>
      </c>
      <c r="WL1269" s="96" t="s">
        <v>216</v>
      </c>
      <c r="WM1269" s="96" t="s">
        <v>216</v>
      </c>
      <c r="WN1269" s="96" t="s">
        <v>216</v>
      </c>
      <c r="WO1269" s="96" t="s">
        <v>216</v>
      </c>
      <c r="WP1269" s="96" t="s">
        <v>216</v>
      </c>
      <c r="WQ1269" s="66"/>
      <c r="WR1269" s="66"/>
      <c r="WS1269" s="66"/>
      <c r="WT1269" s="66"/>
      <c r="WU1269" s="66"/>
      <c r="WV1269" s="66"/>
      <c r="WW1269" s="96" t="s">
        <v>216</v>
      </c>
      <c r="WX1269" s="96" t="s">
        <v>216</v>
      </c>
      <c r="WY1269" s="96" t="s">
        <v>216</v>
      </c>
      <c r="WZ1269" s="96" t="s">
        <v>216</v>
      </c>
      <c r="XA1269" s="96" t="s">
        <v>216</v>
      </c>
      <c r="XB1269" s="96" t="s">
        <v>216</v>
      </c>
      <c r="XC1269" s="96" t="s">
        <v>216</v>
      </c>
      <c r="XD1269" s="96" t="s">
        <v>216</v>
      </c>
      <c r="XE1269" s="96" t="s">
        <v>216</v>
      </c>
      <c r="XF1269" s="96" t="s">
        <v>216</v>
      </c>
      <c r="XG1269" s="96" t="s">
        <v>216</v>
      </c>
      <c r="XH1269" s="96" t="s">
        <v>216</v>
      </c>
      <c r="XI1269" s="96" t="s">
        <v>216</v>
      </c>
      <c r="XJ1269" s="96" t="s">
        <v>216</v>
      </c>
      <c r="XK1269" s="96" t="s">
        <v>216</v>
      </c>
      <c r="XL1269" s="66"/>
      <c r="XM1269" s="66"/>
      <c r="XN1269" s="66"/>
      <c r="XO1269" s="66"/>
      <c r="XP1269" s="66"/>
      <c r="XQ1269" s="66"/>
      <c r="XR1269" s="96" t="s">
        <v>216</v>
      </c>
      <c r="XS1269" s="96" t="s">
        <v>216</v>
      </c>
      <c r="XT1269" s="96" t="s">
        <v>216</v>
      </c>
      <c r="XU1269" s="96" t="s">
        <v>216</v>
      </c>
      <c r="XV1269" s="96" t="s">
        <v>216</v>
      </c>
      <c r="XW1269" s="96" t="s">
        <v>216</v>
      </c>
      <c r="XX1269" s="96" t="s">
        <v>216</v>
      </c>
      <c r="XY1269" s="96" t="s">
        <v>216</v>
      </c>
      <c r="XZ1269" s="96" t="s">
        <v>216</v>
      </c>
      <c r="YA1269" s="96" t="s">
        <v>216</v>
      </c>
      <c r="YB1269" s="96" t="s">
        <v>216</v>
      </c>
      <c r="YC1269" s="96" t="s">
        <v>216</v>
      </c>
      <c r="YD1269" s="96" t="s">
        <v>216</v>
      </c>
      <c r="YE1269" s="96" t="s">
        <v>216</v>
      </c>
      <c r="YF1269" s="96" t="s">
        <v>216</v>
      </c>
      <c r="YG1269" s="66"/>
      <c r="YH1269" s="66"/>
      <c r="YI1269" s="66"/>
      <c r="YJ1269" s="66"/>
      <c r="YK1269" s="66"/>
      <c r="YL1269" s="66"/>
      <c r="YM1269" s="96" t="s">
        <v>216</v>
      </c>
      <c r="YN1269" s="96" t="s">
        <v>216</v>
      </c>
      <c r="YO1269" s="96" t="s">
        <v>216</v>
      </c>
      <c r="YP1269" s="96" t="s">
        <v>216</v>
      </c>
      <c r="YQ1269" s="96" t="s">
        <v>216</v>
      </c>
      <c r="YR1269" s="96" t="s">
        <v>216</v>
      </c>
      <c r="YS1269" s="96" t="s">
        <v>216</v>
      </c>
      <c r="YT1269" s="96" t="s">
        <v>216</v>
      </c>
      <c r="YU1269" s="96" t="s">
        <v>216</v>
      </c>
      <c r="YV1269" s="96" t="s">
        <v>216</v>
      </c>
      <c r="YW1269" s="96" t="s">
        <v>216</v>
      </c>
      <c r="YX1269" s="96" t="s">
        <v>216</v>
      </c>
      <c r="YY1269" s="96" t="s">
        <v>216</v>
      </c>
      <c r="YZ1269" s="96" t="s">
        <v>216</v>
      </c>
      <c r="ZA1269" s="96" t="s">
        <v>216</v>
      </c>
      <c r="ZB1269" s="102">
        <f t="shared" si="3107"/>
        <v>4702000</v>
      </c>
      <c r="ZC1269" s="102">
        <f t="shared" si="3107"/>
        <v>4852500</v>
      </c>
      <c r="ZD1269" s="102">
        <f t="shared" si="3107"/>
        <v>4852500</v>
      </c>
      <c r="ZE1269" s="102">
        <f t="shared" si="3107"/>
        <v>0</v>
      </c>
      <c r="ZF1269" s="102">
        <f t="shared" si="3107"/>
        <v>0</v>
      </c>
      <c r="ZG1269" s="102">
        <f t="shared" si="3107"/>
        <v>0</v>
      </c>
    </row>
    <row r="1271" spans="1:683">
      <c r="F1271" s="1" t="s">
        <v>64</v>
      </c>
      <c r="H1271" s="1"/>
      <c r="I1271" s="1"/>
      <c r="J1271" s="1"/>
      <c r="K1271" s="1" t="s">
        <v>66</v>
      </c>
      <c r="ZE1271" s="104"/>
    </row>
    <row r="1272" spans="1:683">
      <c r="H1272" s="1"/>
      <c r="I1272" s="1"/>
      <c r="J1272" s="1"/>
      <c r="K1272" s="1"/>
      <c r="ZE1272" s="104"/>
    </row>
    <row r="1273" spans="1:683">
      <c r="F1273" s="1" t="s">
        <v>67</v>
      </c>
      <c r="H1273" s="1"/>
      <c r="I1273" s="1"/>
      <c r="J1273" s="1"/>
      <c r="K1273" s="1"/>
    </row>
  </sheetData>
  <mergeCells count="977">
    <mergeCell ref="D1264:E1264"/>
    <mergeCell ref="D1265:E1265"/>
    <mergeCell ref="D1266:E1266"/>
    <mergeCell ref="D1268:E1268"/>
    <mergeCell ref="D1269:E1269"/>
    <mergeCell ref="D1247:E1247"/>
    <mergeCell ref="D1248:E1248"/>
    <mergeCell ref="D1249:E1249"/>
    <mergeCell ref="D1251:E1251"/>
    <mergeCell ref="D1252:E1252"/>
    <mergeCell ref="D1255:E1255"/>
    <mergeCell ref="D1211:E1211"/>
    <mergeCell ref="D1213:E1213"/>
    <mergeCell ref="D1214:E1214"/>
    <mergeCell ref="D1217:E1217"/>
    <mergeCell ref="D1227:E1227"/>
    <mergeCell ref="D1237:E1237"/>
    <mergeCell ref="ZE1177:ZG1177"/>
    <mergeCell ref="F1179:H1179"/>
    <mergeCell ref="D1181:E1181"/>
    <mergeCell ref="D1197:E1197"/>
    <mergeCell ref="D1209:E1209"/>
    <mergeCell ref="D1210:E1210"/>
    <mergeCell ref="YM1177:YO1177"/>
    <mergeCell ref="YP1177:YR1177"/>
    <mergeCell ref="YS1177:YU1177"/>
    <mergeCell ref="YV1177:YX1177"/>
    <mergeCell ref="YY1177:ZA1177"/>
    <mergeCell ref="ZB1177:ZD1177"/>
    <mergeCell ref="XU1177:XW1177"/>
    <mergeCell ref="XX1177:XZ1177"/>
    <mergeCell ref="YA1177:YC1177"/>
    <mergeCell ref="YD1177:YF1177"/>
    <mergeCell ref="YG1177:YI1177"/>
    <mergeCell ref="YJ1177:YL1177"/>
    <mergeCell ref="XC1177:XE1177"/>
    <mergeCell ref="XF1177:XH1177"/>
    <mergeCell ref="XI1177:XK1177"/>
    <mergeCell ref="XL1177:XN1177"/>
    <mergeCell ref="XO1177:XQ1177"/>
    <mergeCell ref="XR1177:XT1177"/>
    <mergeCell ref="WK1177:WM1177"/>
    <mergeCell ref="WN1177:WP1177"/>
    <mergeCell ref="WQ1177:WS1177"/>
    <mergeCell ref="WT1177:WV1177"/>
    <mergeCell ref="WW1177:WY1177"/>
    <mergeCell ref="WZ1177:XB1177"/>
    <mergeCell ref="VS1177:VU1177"/>
    <mergeCell ref="VV1177:VX1177"/>
    <mergeCell ref="VY1177:WA1177"/>
    <mergeCell ref="WB1177:WD1177"/>
    <mergeCell ref="WE1177:WG1177"/>
    <mergeCell ref="WH1177:WJ1177"/>
    <mergeCell ref="VA1177:VC1177"/>
    <mergeCell ref="VD1177:VF1177"/>
    <mergeCell ref="VG1177:VI1177"/>
    <mergeCell ref="VJ1177:VL1177"/>
    <mergeCell ref="VM1177:VO1177"/>
    <mergeCell ref="VP1177:VR1177"/>
    <mergeCell ref="UI1177:UK1177"/>
    <mergeCell ref="UL1177:UN1177"/>
    <mergeCell ref="UO1177:UQ1177"/>
    <mergeCell ref="UR1177:UT1177"/>
    <mergeCell ref="UU1177:UW1177"/>
    <mergeCell ref="UX1177:UZ1177"/>
    <mergeCell ref="TQ1177:TS1177"/>
    <mergeCell ref="TT1177:TV1177"/>
    <mergeCell ref="TW1177:TY1177"/>
    <mergeCell ref="TZ1177:UB1177"/>
    <mergeCell ref="UC1177:UE1177"/>
    <mergeCell ref="UF1177:UH1177"/>
    <mergeCell ref="SY1177:TA1177"/>
    <mergeCell ref="TB1177:TD1177"/>
    <mergeCell ref="TE1177:TG1177"/>
    <mergeCell ref="TH1177:TJ1177"/>
    <mergeCell ref="TK1177:TM1177"/>
    <mergeCell ref="TN1177:TP1177"/>
    <mergeCell ref="SG1177:SI1177"/>
    <mergeCell ref="SJ1177:SL1177"/>
    <mergeCell ref="SM1177:SO1177"/>
    <mergeCell ref="SP1177:SR1177"/>
    <mergeCell ref="SS1177:SU1177"/>
    <mergeCell ref="SV1177:SX1177"/>
    <mergeCell ref="RO1177:RQ1177"/>
    <mergeCell ref="RR1177:RT1177"/>
    <mergeCell ref="RU1177:RW1177"/>
    <mergeCell ref="RX1177:RZ1177"/>
    <mergeCell ref="SA1177:SC1177"/>
    <mergeCell ref="SD1177:SF1177"/>
    <mergeCell ref="QW1177:QY1177"/>
    <mergeCell ref="QZ1177:RB1177"/>
    <mergeCell ref="RC1177:RE1177"/>
    <mergeCell ref="RF1177:RH1177"/>
    <mergeCell ref="RI1177:RK1177"/>
    <mergeCell ref="RL1177:RN1177"/>
    <mergeCell ref="QE1177:QG1177"/>
    <mergeCell ref="QH1177:QJ1177"/>
    <mergeCell ref="QK1177:QM1177"/>
    <mergeCell ref="QN1177:QP1177"/>
    <mergeCell ref="QQ1177:QS1177"/>
    <mergeCell ref="QT1177:QV1177"/>
    <mergeCell ref="PM1177:PO1177"/>
    <mergeCell ref="PP1177:PR1177"/>
    <mergeCell ref="PS1177:PU1177"/>
    <mergeCell ref="PV1177:PX1177"/>
    <mergeCell ref="PY1177:QA1177"/>
    <mergeCell ref="QB1177:QD1177"/>
    <mergeCell ref="OU1177:OW1177"/>
    <mergeCell ref="OX1177:OZ1177"/>
    <mergeCell ref="PA1177:PC1177"/>
    <mergeCell ref="PD1177:PF1177"/>
    <mergeCell ref="PG1177:PI1177"/>
    <mergeCell ref="PJ1177:PL1177"/>
    <mergeCell ref="OC1177:OE1177"/>
    <mergeCell ref="OF1177:OH1177"/>
    <mergeCell ref="OI1177:OK1177"/>
    <mergeCell ref="OL1177:ON1177"/>
    <mergeCell ref="OO1177:OQ1177"/>
    <mergeCell ref="OR1177:OT1177"/>
    <mergeCell ref="NK1177:NM1177"/>
    <mergeCell ref="NN1177:NP1177"/>
    <mergeCell ref="NQ1177:NS1177"/>
    <mergeCell ref="NT1177:NV1177"/>
    <mergeCell ref="NW1177:NY1177"/>
    <mergeCell ref="NZ1177:OB1177"/>
    <mergeCell ref="MS1177:MU1177"/>
    <mergeCell ref="MV1177:MX1177"/>
    <mergeCell ref="MY1177:NA1177"/>
    <mergeCell ref="NB1177:ND1177"/>
    <mergeCell ref="NE1177:NG1177"/>
    <mergeCell ref="NH1177:NJ1177"/>
    <mergeCell ref="MA1177:MC1177"/>
    <mergeCell ref="MD1177:MF1177"/>
    <mergeCell ref="MG1177:MI1177"/>
    <mergeCell ref="MJ1177:ML1177"/>
    <mergeCell ref="MM1177:MO1177"/>
    <mergeCell ref="MP1177:MR1177"/>
    <mergeCell ref="LI1177:LK1177"/>
    <mergeCell ref="LL1177:LN1177"/>
    <mergeCell ref="LO1177:LQ1177"/>
    <mergeCell ref="LR1177:LT1177"/>
    <mergeCell ref="LU1177:LW1177"/>
    <mergeCell ref="LX1177:LZ1177"/>
    <mergeCell ref="KQ1177:KS1177"/>
    <mergeCell ref="KT1177:KV1177"/>
    <mergeCell ref="KW1177:KY1177"/>
    <mergeCell ref="KZ1177:LB1177"/>
    <mergeCell ref="LC1177:LE1177"/>
    <mergeCell ref="LF1177:LH1177"/>
    <mergeCell ref="JY1177:KA1177"/>
    <mergeCell ref="KB1177:KD1177"/>
    <mergeCell ref="KE1177:KG1177"/>
    <mergeCell ref="KH1177:KJ1177"/>
    <mergeCell ref="KK1177:KM1177"/>
    <mergeCell ref="KN1177:KP1177"/>
    <mergeCell ref="JG1177:JI1177"/>
    <mergeCell ref="JJ1177:JL1177"/>
    <mergeCell ref="JM1177:JO1177"/>
    <mergeCell ref="JP1177:JR1177"/>
    <mergeCell ref="JS1177:JU1177"/>
    <mergeCell ref="JV1177:JX1177"/>
    <mergeCell ref="IO1177:IQ1177"/>
    <mergeCell ref="IR1177:IT1177"/>
    <mergeCell ref="IU1177:IW1177"/>
    <mergeCell ref="IX1177:IZ1177"/>
    <mergeCell ref="JA1177:JC1177"/>
    <mergeCell ref="JD1177:JF1177"/>
    <mergeCell ref="HW1177:HY1177"/>
    <mergeCell ref="HZ1177:IB1177"/>
    <mergeCell ref="IC1177:IE1177"/>
    <mergeCell ref="IF1177:IH1177"/>
    <mergeCell ref="II1177:IK1177"/>
    <mergeCell ref="IL1177:IN1177"/>
    <mergeCell ref="HE1177:HG1177"/>
    <mergeCell ref="HH1177:HJ1177"/>
    <mergeCell ref="HK1177:HM1177"/>
    <mergeCell ref="HN1177:HP1177"/>
    <mergeCell ref="HQ1177:HS1177"/>
    <mergeCell ref="HT1177:HV1177"/>
    <mergeCell ref="GM1177:GO1177"/>
    <mergeCell ref="GP1177:GR1177"/>
    <mergeCell ref="GS1177:GU1177"/>
    <mergeCell ref="GV1177:GX1177"/>
    <mergeCell ref="GY1177:HA1177"/>
    <mergeCell ref="HB1177:HD1177"/>
    <mergeCell ref="FU1177:FW1177"/>
    <mergeCell ref="FX1177:FZ1177"/>
    <mergeCell ref="GA1177:GC1177"/>
    <mergeCell ref="GD1177:GF1177"/>
    <mergeCell ref="GG1177:GI1177"/>
    <mergeCell ref="GJ1177:GL1177"/>
    <mergeCell ref="FC1177:FE1177"/>
    <mergeCell ref="FF1177:FH1177"/>
    <mergeCell ref="FI1177:FK1177"/>
    <mergeCell ref="FL1177:FN1177"/>
    <mergeCell ref="FO1177:FQ1177"/>
    <mergeCell ref="FR1177:FT1177"/>
    <mergeCell ref="EK1177:EM1177"/>
    <mergeCell ref="EN1177:EP1177"/>
    <mergeCell ref="EQ1177:ES1177"/>
    <mergeCell ref="ET1177:EV1177"/>
    <mergeCell ref="EW1177:EY1177"/>
    <mergeCell ref="EZ1177:FB1177"/>
    <mergeCell ref="DS1177:DU1177"/>
    <mergeCell ref="DV1177:DX1177"/>
    <mergeCell ref="DY1177:EA1177"/>
    <mergeCell ref="EB1177:ED1177"/>
    <mergeCell ref="EE1177:EG1177"/>
    <mergeCell ref="EH1177:EJ1177"/>
    <mergeCell ref="DA1177:DC1177"/>
    <mergeCell ref="DD1177:DF1177"/>
    <mergeCell ref="DG1177:DI1177"/>
    <mergeCell ref="DJ1177:DL1177"/>
    <mergeCell ref="DM1177:DO1177"/>
    <mergeCell ref="DP1177:DR1177"/>
    <mergeCell ref="CI1177:CK1177"/>
    <mergeCell ref="CL1177:CN1177"/>
    <mergeCell ref="CO1177:CQ1177"/>
    <mergeCell ref="CR1177:CT1177"/>
    <mergeCell ref="CU1177:CW1177"/>
    <mergeCell ref="CX1177:CZ1177"/>
    <mergeCell ref="BQ1177:BS1177"/>
    <mergeCell ref="BT1177:BV1177"/>
    <mergeCell ref="BW1177:BY1177"/>
    <mergeCell ref="BZ1177:CB1177"/>
    <mergeCell ref="CC1177:CE1177"/>
    <mergeCell ref="CF1177:CH1177"/>
    <mergeCell ref="YM1176:ZG1176"/>
    <mergeCell ref="F1177:H1177"/>
    <mergeCell ref="I1177:K1177"/>
    <mergeCell ref="L1177:N1177"/>
    <mergeCell ref="O1177:Q1177"/>
    <mergeCell ref="R1177:T1177"/>
    <mergeCell ref="U1177:W1177"/>
    <mergeCell ref="X1177:Z1177"/>
    <mergeCell ref="AA1177:AC1177"/>
    <mergeCell ref="AD1177:AF1177"/>
    <mergeCell ref="TQ1176:UK1176"/>
    <mergeCell ref="UL1176:VF1176"/>
    <mergeCell ref="VG1176:WA1176"/>
    <mergeCell ref="WB1176:WV1176"/>
    <mergeCell ref="WW1176:XQ1176"/>
    <mergeCell ref="XR1176:YL1176"/>
    <mergeCell ref="OU1176:PO1176"/>
    <mergeCell ref="PP1176:QJ1176"/>
    <mergeCell ref="QK1176:RE1176"/>
    <mergeCell ref="RF1176:RZ1176"/>
    <mergeCell ref="SA1176:SU1176"/>
    <mergeCell ref="SV1176:TP1176"/>
    <mergeCell ref="JY1176:KS1176"/>
    <mergeCell ref="KT1176:LN1176"/>
    <mergeCell ref="LO1176:MI1176"/>
    <mergeCell ref="MJ1176:ND1176"/>
    <mergeCell ref="NE1176:NY1176"/>
    <mergeCell ref="NZ1176:OT1176"/>
    <mergeCell ref="FC1176:FW1176"/>
    <mergeCell ref="FX1176:GR1176"/>
    <mergeCell ref="GS1176:HM1176"/>
    <mergeCell ref="HN1176:IH1176"/>
    <mergeCell ref="II1176:JC1176"/>
    <mergeCell ref="JD1176:JX1176"/>
    <mergeCell ref="AG1176:BA1176"/>
    <mergeCell ref="BB1176:BV1176"/>
    <mergeCell ref="BW1176:CQ1176"/>
    <mergeCell ref="CR1176:DL1176"/>
    <mergeCell ref="DM1176:EG1176"/>
    <mergeCell ref="EH1176:FB1176"/>
    <mergeCell ref="A1176:A1177"/>
    <mergeCell ref="B1176:B1177"/>
    <mergeCell ref="C1176:C1177"/>
    <mergeCell ref="D1176:E1177"/>
    <mergeCell ref="F1176:K1176"/>
    <mergeCell ref="L1176:AF1176"/>
    <mergeCell ref="AY1177:BA1177"/>
    <mergeCell ref="BB1177:BD1177"/>
    <mergeCell ref="BE1177:BG1177"/>
    <mergeCell ref="BH1177:BJ1177"/>
    <mergeCell ref="BK1177:BM1177"/>
    <mergeCell ref="BN1177:BP1177"/>
    <mergeCell ref="AG1177:AI1177"/>
    <mergeCell ref="AJ1177:AL1177"/>
    <mergeCell ref="AM1177:AO1177"/>
    <mergeCell ref="AP1177:AR1177"/>
    <mergeCell ref="AS1177:AU1177"/>
    <mergeCell ref="AV1177:AX1177"/>
    <mergeCell ref="E1098:E1105"/>
    <mergeCell ref="I1098:J1098"/>
    <mergeCell ref="I1099:J1099"/>
    <mergeCell ref="I1100:J1100"/>
    <mergeCell ref="I1101:J1101"/>
    <mergeCell ref="I1102:J1102"/>
    <mergeCell ref="I1103:J1103"/>
    <mergeCell ref="I1104:J1104"/>
    <mergeCell ref="I1105:J1105"/>
    <mergeCell ref="E1089:E1096"/>
    <mergeCell ref="I1089:J1089"/>
    <mergeCell ref="I1090:J1090"/>
    <mergeCell ref="I1091:J1091"/>
    <mergeCell ref="I1092:J1092"/>
    <mergeCell ref="I1093:J1093"/>
    <mergeCell ref="I1094:J1094"/>
    <mergeCell ref="I1095:J1095"/>
    <mergeCell ref="I1096:J1096"/>
    <mergeCell ref="E1080:E1087"/>
    <mergeCell ref="I1080:J1080"/>
    <mergeCell ref="I1081:J1081"/>
    <mergeCell ref="I1082:J1082"/>
    <mergeCell ref="I1083:J1083"/>
    <mergeCell ref="I1084:J1084"/>
    <mergeCell ref="I1085:J1085"/>
    <mergeCell ref="I1086:J1086"/>
    <mergeCell ref="I1087:J1087"/>
    <mergeCell ref="I1062:J1062"/>
    <mergeCell ref="I1063:J1063"/>
    <mergeCell ref="I1064:J1064"/>
    <mergeCell ref="I1065:J1065"/>
    <mergeCell ref="I1066:J1066"/>
    <mergeCell ref="I1067:J1067"/>
    <mergeCell ref="I1044:J1044"/>
    <mergeCell ref="E1054:E1067"/>
    <mergeCell ref="I1054:J1054"/>
    <mergeCell ref="I1055:J1055"/>
    <mergeCell ref="I1056:J1056"/>
    <mergeCell ref="I1057:J1057"/>
    <mergeCell ref="I1058:J1058"/>
    <mergeCell ref="I1059:J1059"/>
    <mergeCell ref="I1060:J1060"/>
    <mergeCell ref="I1061:J1061"/>
    <mergeCell ref="I1038:J1038"/>
    <mergeCell ref="I1039:J1039"/>
    <mergeCell ref="I1040:J1040"/>
    <mergeCell ref="I1041:J1041"/>
    <mergeCell ref="I1042:J1042"/>
    <mergeCell ref="I1043:J1043"/>
    <mergeCell ref="I1031:J1031"/>
    <mergeCell ref="I1032:J1032"/>
    <mergeCell ref="I1033:J1033"/>
    <mergeCell ref="I1034:J1034"/>
    <mergeCell ref="I1035:J1035"/>
    <mergeCell ref="I1037:J1037"/>
    <mergeCell ref="I1024:J1024"/>
    <mergeCell ref="I1025:J1025"/>
    <mergeCell ref="I1026:J1026"/>
    <mergeCell ref="I1028:J1028"/>
    <mergeCell ref="I1029:J1029"/>
    <mergeCell ref="I1030:J1030"/>
    <mergeCell ref="I1006:J1006"/>
    <mergeCell ref="I1019:J1019"/>
    <mergeCell ref="I1020:J1020"/>
    <mergeCell ref="I1021:J1021"/>
    <mergeCell ref="I1022:J1022"/>
    <mergeCell ref="I1023:J1023"/>
    <mergeCell ref="I1000:J1000"/>
    <mergeCell ref="I1001:J1001"/>
    <mergeCell ref="I1002:J1002"/>
    <mergeCell ref="I1003:J1003"/>
    <mergeCell ref="I1004:J1004"/>
    <mergeCell ref="I1005:J1005"/>
    <mergeCell ref="I994:J994"/>
    <mergeCell ref="I995:J995"/>
    <mergeCell ref="I996:J996"/>
    <mergeCell ref="I997:J997"/>
    <mergeCell ref="I998:J998"/>
    <mergeCell ref="I999:J999"/>
    <mergeCell ref="E897:E904"/>
    <mergeCell ref="E906:E913"/>
    <mergeCell ref="E915:E922"/>
    <mergeCell ref="E924:E929"/>
    <mergeCell ref="I993:J993"/>
    <mergeCell ref="I852:J852"/>
    <mergeCell ref="E854:E861"/>
    <mergeCell ref="I854:J854"/>
    <mergeCell ref="I855:J855"/>
    <mergeCell ref="I856:J856"/>
    <mergeCell ref="I857:J857"/>
    <mergeCell ref="I858:J858"/>
    <mergeCell ref="I859:J859"/>
    <mergeCell ref="I860:J860"/>
    <mergeCell ref="I861:J861"/>
    <mergeCell ref="E845:E852"/>
    <mergeCell ref="I845:J845"/>
    <mergeCell ref="I846:J846"/>
    <mergeCell ref="I847:J847"/>
    <mergeCell ref="I848:J848"/>
    <mergeCell ref="I849:J849"/>
    <mergeCell ref="I850:J850"/>
    <mergeCell ref="I851:J851"/>
    <mergeCell ref="E871:E884"/>
    <mergeCell ref="I832:J832"/>
    <mergeCell ref="I833:J833"/>
    <mergeCell ref="I834:J834"/>
    <mergeCell ref="E836:E843"/>
    <mergeCell ref="I836:J836"/>
    <mergeCell ref="I837:J837"/>
    <mergeCell ref="I838:J838"/>
    <mergeCell ref="I839:J839"/>
    <mergeCell ref="I840:J840"/>
    <mergeCell ref="I841:J841"/>
    <mergeCell ref="I842:J842"/>
    <mergeCell ref="I843:J843"/>
    <mergeCell ref="I826:J826"/>
    <mergeCell ref="I827:J827"/>
    <mergeCell ref="I828:J828"/>
    <mergeCell ref="I829:J829"/>
    <mergeCell ref="I830:J830"/>
    <mergeCell ref="I831:J831"/>
    <mergeCell ref="I819:J819"/>
    <mergeCell ref="I820:J820"/>
    <mergeCell ref="I821:J821"/>
    <mergeCell ref="I822:J822"/>
    <mergeCell ref="I823:J823"/>
    <mergeCell ref="I825:J825"/>
    <mergeCell ref="E810:E823"/>
    <mergeCell ref="I810:J810"/>
    <mergeCell ref="I811:J811"/>
    <mergeCell ref="I812:J812"/>
    <mergeCell ref="I813:J813"/>
    <mergeCell ref="I814:J814"/>
    <mergeCell ref="I815:J815"/>
    <mergeCell ref="I816:J816"/>
    <mergeCell ref="I817:J817"/>
    <mergeCell ref="I818:J818"/>
    <mergeCell ref="E793:E800"/>
    <mergeCell ref="I793:J793"/>
    <mergeCell ref="I794:J794"/>
    <mergeCell ref="I795:J795"/>
    <mergeCell ref="I796:J796"/>
    <mergeCell ref="I797:J797"/>
    <mergeCell ref="I798:J798"/>
    <mergeCell ref="I799:J799"/>
    <mergeCell ref="I800:J800"/>
    <mergeCell ref="E784:E791"/>
    <mergeCell ref="I784:J784"/>
    <mergeCell ref="I785:J785"/>
    <mergeCell ref="I786:J786"/>
    <mergeCell ref="I787:J787"/>
    <mergeCell ref="I788:J788"/>
    <mergeCell ref="I789:J789"/>
    <mergeCell ref="I790:J790"/>
    <mergeCell ref="I791:J791"/>
    <mergeCell ref="I771:J771"/>
    <mergeCell ref="I772:J772"/>
    <mergeCell ref="I773:J773"/>
    <mergeCell ref="E775:E782"/>
    <mergeCell ref="I775:J775"/>
    <mergeCell ref="I776:J776"/>
    <mergeCell ref="I777:J777"/>
    <mergeCell ref="I778:J778"/>
    <mergeCell ref="I779:J779"/>
    <mergeCell ref="I780:J780"/>
    <mergeCell ref="I781:J781"/>
    <mergeCell ref="I782:J782"/>
    <mergeCell ref="I765:J765"/>
    <mergeCell ref="I766:J766"/>
    <mergeCell ref="I767:J767"/>
    <mergeCell ref="I768:J768"/>
    <mergeCell ref="I769:J769"/>
    <mergeCell ref="I770:J770"/>
    <mergeCell ref="I758:J758"/>
    <mergeCell ref="I759:J759"/>
    <mergeCell ref="I760:J760"/>
    <mergeCell ref="I761:J761"/>
    <mergeCell ref="I762:J762"/>
    <mergeCell ref="I764:J764"/>
    <mergeCell ref="E749:E762"/>
    <mergeCell ref="I749:J749"/>
    <mergeCell ref="I750:J750"/>
    <mergeCell ref="I751:J751"/>
    <mergeCell ref="I752:J752"/>
    <mergeCell ref="I753:J753"/>
    <mergeCell ref="I754:J754"/>
    <mergeCell ref="I755:J755"/>
    <mergeCell ref="I756:J756"/>
    <mergeCell ref="I757:J757"/>
    <mergeCell ref="I741:J741"/>
    <mergeCell ref="I742:J742"/>
    <mergeCell ref="I743:J743"/>
    <mergeCell ref="I744:J744"/>
    <mergeCell ref="I745:J745"/>
    <mergeCell ref="I746:J746"/>
    <mergeCell ref="I734:J734"/>
    <mergeCell ref="I735:J735"/>
    <mergeCell ref="I736:J736"/>
    <mergeCell ref="I737:J737"/>
    <mergeCell ref="I738:J738"/>
    <mergeCell ref="I739:J739"/>
    <mergeCell ref="I727:J727"/>
    <mergeCell ref="I728:J728"/>
    <mergeCell ref="I729:J729"/>
    <mergeCell ref="I730:J730"/>
    <mergeCell ref="I732:J732"/>
    <mergeCell ref="I733:J733"/>
    <mergeCell ref="I720:J720"/>
    <mergeCell ref="I721:J721"/>
    <mergeCell ref="I723:J723"/>
    <mergeCell ref="I724:J724"/>
    <mergeCell ref="I725:J725"/>
    <mergeCell ref="I726:J726"/>
    <mergeCell ref="I714:J714"/>
    <mergeCell ref="I715:J715"/>
    <mergeCell ref="I716:J716"/>
    <mergeCell ref="I717:J717"/>
    <mergeCell ref="I718:J718"/>
    <mergeCell ref="I719:J719"/>
    <mergeCell ref="I707:J707"/>
    <mergeCell ref="I708:J708"/>
    <mergeCell ref="I709:J709"/>
    <mergeCell ref="I710:J710"/>
    <mergeCell ref="I711:J711"/>
    <mergeCell ref="I712:J712"/>
    <mergeCell ref="I700:J700"/>
    <mergeCell ref="I701:J701"/>
    <mergeCell ref="I703:J703"/>
    <mergeCell ref="I704:J704"/>
    <mergeCell ref="I705:J705"/>
    <mergeCell ref="I706:J706"/>
    <mergeCell ref="I694:J694"/>
    <mergeCell ref="I695:J695"/>
    <mergeCell ref="I696:J696"/>
    <mergeCell ref="I697:J697"/>
    <mergeCell ref="I698:J698"/>
    <mergeCell ref="I699:J699"/>
    <mergeCell ref="I688:J688"/>
    <mergeCell ref="I689:J689"/>
    <mergeCell ref="I690:J690"/>
    <mergeCell ref="I691:J691"/>
    <mergeCell ref="I692:J692"/>
    <mergeCell ref="I693:J693"/>
    <mergeCell ref="I680:J680"/>
    <mergeCell ref="I681:J681"/>
    <mergeCell ref="I682:J682"/>
    <mergeCell ref="I683:J683"/>
    <mergeCell ref="I684:J684"/>
    <mergeCell ref="I685:J685"/>
    <mergeCell ref="I673:J673"/>
    <mergeCell ref="I674:J674"/>
    <mergeCell ref="I675:J675"/>
    <mergeCell ref="I676:J676"/>
    <mergeCell ref="I677:J677"/>
    <mergeCell ref="I678:J678"/>
    <mergeCell ref="I666:J666"/>
    <mergeCell ref="I667:J667"/>
    <mergeCell ref="I668:J668"/>
    <mergeCell ref="I669:J669"/>
    <mergeCell ref="I671:J671"/>
    <mergeCell ref="I672:J672"/>
    <mergeCell ref="I659:J659"/>
    <mergeCell ref="I660:J660"/>
    <mergeCell ref="I662:J662"/>
    <mergeCell ref="I663:J663"/>
    <mergeCell ref="I664:J664"/>
    <mergeCell ref="I665:J665"/>
    <mergeCell ref="I653:J653"/>
    <mergeCell ref="I654:J654"/>
    <mergeCell ref="I655:J655"/>
    <mergeCell ref="I656:J656"/>
    <mergeCell ref="I657:J657"/>
    <mergeCell ref="I658:J658"/>
    <mergeCell ref="I646:J646"/>
    <mergeCell ref="I647:J647"/>
    <mergeCell ref="I648:J648"/>
    <mergeCell ref="I649:J649"/>
    <mergeCell ref="I650:J650"/>
    <mergeCell ref="I651:J651"/>
    <mergeCell ref="I639:J639"/>
    <mergeCell ref="I640:J640"/>
    <mergeCell ref="I642:J642"/>
    <mergeCell ref="I643:J643"/>
    <mergeCell ref="I644:J644"/>
    <mergeCell ref="I645:J645"/>
    <mergeCell ref="I633:J633"/>
    <mergeCell ref="I634:J634"/>
    <mergeCell ref="I635:J635"/>
    <mergeCell ref="I636:J636"/>
    <mergeCell ref="I637:J637"/>
    <mergeCell ref="I638:J638"/>
    <mergeCell ref="I627:J627"/>
    <mergeCell ref="I628:J628"/>
    <mergeCell ref="I629:J629"/>
    <mergeCell ref="I630:J630"/>
    <mergeCell ref="I631:J631"/>
    <mergeCell ref="I632:J632"/>
    <mergeCell ref="I619:J619"/>
    <mergeCell ref="I620:J620"/>
    <mergeCell ref="I621:J621"/>
    <mergeCell ref="I622:J622"/>
    <mergeCell ref="I623:J623"/>
    <mergeCell ref="I624:J624"/>
    <mergeCell ref="I612:J612"/>
    <mergeCell ref="I613:J613"/>
    <mergeCell ref="I614:J614"/>
    <mergeCell ref="I615:J615"/>
    <mergeCell ref="I616:J616"/>
    <mergeCell ref="I617:J617"/>
    <mergeCell ref="I605:J605"/>
    <mergeCell ref="I606:J606"/>
    <mergeCell ref="I607:J607"/>
    <mergeCell ref="I608:J608"/>
    <mergeCell ref="I610:J610"/>
    <mergeCell ref="I611:J611"/>
    <mergeCell ref="I598:J598"/>
    <mergeCell ref="I599:J599"/>
    <mergeCell ref="I601:J601"/>
    <mergeCell ref="I602:J602"/>
    <mergeCell ref="I603:J603"/>
    <mergeCell ref="I604:J604"/>
    <mergeCell ref="I592:J592"/>
    <mergeCell ref="I593:J593"/>
    <mergeCell ref="I594:J594"/>
    <mergeCell ref="I595:J595"/>
    <mergeCell ref="I596:J596"/>
    <mergeCell ref="I597:J597"/>
    <mergeCell ref="I585:J585"/>
    <mergeCell ref="I586:J586"/>
    <mergeCell ref="I587:J587"/>
    <mergeCell ref="I588:J588"/>
    <mergeCell ref="I589:J589"/>
    <mergeCell ref="I590:J590"/>
    <mergeCell ref="I578:J578"/>
    <mergeCell ref="I579:J579"/>
    <mergeCell ref="I581:J581"/>
    <mergeCell ref="I582:J582"/>
    <mergeCell ref="I583:J583"/>
    <mergeCell ref="I584:J584"/>
    <mergeCell ref="I572:J572"/>
    <mergeCell ref="I573:J573"/>
    <mergeCell ref="I574:J574"/>
    <mergeCell ref="I575:J575"/>
    <mergeCell ref="I576:J576"/>
    <mergeCell ref="I577:J577"/>
    <mergeCell ref="I566:J566"/>
    <mergeCell ref="I567:J567"/>
    <mergeCell ref="I568:J568"/>
    <mergeCell ref="I569:J569"/>
    <mergeCell ref="I570:J570"/>
    <mergeCell ref="I571:J571"/>
    <mergeCell ref="I558:J558"/>
    <mergeCell ref="I559:J559"/>
    <mergeCell ref="I560:J560"/>
    <mergeCell ref="I561:J561"/>
    <mergeCell ref="I562:J562"/>
    <mergeCell ref="I563:J563"/>
    <mergeCell ref="I551:J551"/>
    <mergeCell ref="I552:J552"/>
    <mergeCell ref="I553:J553"/>
    <mergeCell ref="I554:J554"/>
    <mergeCell ref="I555:J555"/>
    <mergeCell ref="I556:J556"/>
    <mergeCell ref="I544:J544"/>
    <mergeCell ref="I545:J545"/>
    <mergeCell ref="I546:J546"/>
    <mergeCell ref="I547:J547"/>
    <mergeCell ref="I549:J549"/>
    <mergeCell ref="I550:J550"/>
    <mergeCell ref="I537:J537"/>
    <mergeCell ref="I538:J538"/>
    <mergeCell ref="I540:J540"/>
    <mergeCell ref="I541:J541"/>
    <mergeCell ref="I542:J542"/>
    <mergeCell ref="I543:J543"/>
    <mergeCell ref="I531:J531"/>
    <mergeCell ref="I532:J532"/>
    <mergeCell ref="I533:J533"/>
    <mergeCell ref="I534:J534"/>
    <mergeCell ref="I535:J535"/>
    <mergeCell ref="I536:J536"/>
    <mergeCell ref="I524:J524"/>
    <mergeCell ref="I525:J525"/>
    <mergeCell ref="I526:J526"/>
    <mergeCell ref="I527:J527"/>
    <mergeCell ref="I528:J528"/>
    <mergeCell ref="I529:J529"/>
    <mergeCell ref="I517:J517"/>
    <mergeCell ref="I518:J518"/>
    <mergeCell ref="I520:J520"/>
    <mergeCell ref="I521:J521"/>
    <mergeCell ref="I522:J522"/>
    <mergeCell ref="I523:J523"/>
    <mergeCell ref="I511:J511"/>
    <mergeCell ref="I512:J512"/>
    <mergeCell ref="I513:J513"/>
    <mergeCell ref="I514:J514"/>
    <mergeCell ref="I515:J515"/>
    <mergeCell ref="I516:J516"/>
    <mergeCell ref="I505:J505"/>
    <mergeCell ref="I506:J506"/>
    <mergeCell ref="I507:J507"/>
    <mergeCell ref="I508:J508"/>
    <mergeCell ref="I509:J509"/>
    <mergeCell ref="I510:J510"/>
    <mergeCell ref="I497:J497"/>
    <mergeCell ref="I498:J498"/>
    <mergeCell ref="I499:J499"/>
    <mergeCell ref="I500:J500"/>
    <mergeCell ref="I501:J501"/>
    <mergeCell ref="I502:J502"/>
    <mergeCell ref="I490:J490"/>
    <mergeCell ref="I491:J491"/>
    <mergeCell ref="I492:J492"/>
    <mergeCell ref="I493:J493"/>
    <mergeCell ref="I494:J494"/>
    <mergeCell ref="I495:J495"/>
    <mergeCell ref="I483:J483"/>
    <mergeCell ref="I484:J484"/>
    <mergeCell ref="I485:J485"/>
    <mergeCell ref="I486:J486"/>
    <mergeCell ref="I488:J488"/>
    <mergeCell ref="I489:J489"/>
    <mergeCell ref="I476:J476"/>
    <mergeCell ref="I477:J477"/>
    <mergeCell ref="I479:J479"/>
    <mergeCell ref="I480:J480"/>
    <mergeCell ref="I481:J481"/>
    <mergeCell ref="I482:J482"/>
    <mergeCell ref="I470:J470"/>
    <mergeCell ref="I471:J471"/>
    <mergeCell ref="I472:J472"/>
    <mergeCell ref="I473:J473"/>
    <mergeCell ref="I474:J474"/>
    <mergeCell ref="I475:J475"/>
    <mergeCell ref="I463:J463"/>
    <mergeCell ref="I464:J464"/>
    <mergeCell ref="I465:J465"/>
    <mergeCell ref="I466:J466"/>
    <mergeCell ref="I467:J467"/>
    <mergeCell ref="I468:J468"/>
    <mergeCell ref="I456:J456"/>
    <mergeCell ref="I457:J457"/>
    <mergeCell ref="I459:J459"/>
    <mergeCell ref="I460:J460"/>
    <mergeCell ref="I461:J461"/>
    <mergeCell ref="I462:J462"/>
    <mergeCell ref="I450:J450"/>
    <mergeCell ref="I451:J451"/>
    <mergeCell ref="I452:J452"/>
    <mergeCell ref="I453:J453"/>
    <mergeCell ref="I454:J454"/>
    <mergeCell ref="I455:J455"/>
    <mergeCell ref="I446:J446"/>
    <mergeCell ref="I447:J447"/>
    <mergeCell ref="I448:J448"/>
    <mergeCell ref="I449:J449"/>
    <mergeCell ref="I311:J311"/>
    <mergeCell ref="I312:J312"/>
    <mergeCell ref="E314:E319"/>
    <mergeCell ref="I314:J314"/>
    <mergeCell ref="I315:J315"/>
    <mergeCell ref="I316:J316"/>
    <mergeCell ref="I317:J317"/>
    <mergeCell ref="I318:J318"/>
    <mergeCell ref="I319:J319"/>
    <mergeCell ref="E305:E312"/>
    <mergeCell ref="I305:J305"/>
    <mergeCell ref="I306:J306"/>
    <mergeCell ref="I307:J307"/>
    <mergeCell ref="I308:J308"/>
    <mergeCell ref="I309:J309"/>
    <mergeCell ref="I310:J310"/>
    <mergeCell ref="I444:J444"/>
    <mergeCell ref="I445:J445"/>
    <mergeCell ref="E296:E303"/>
    <mergeCell ref="I296:J296"/>
    <mergeCell ref="I297:J297"/>
    <mergeCell ref="I298:J298"/>
    <mergeCell ref="I299:J299"/>
    <mergeCell ref="I300:J300"/>
    <mergeCell ref="I301:J301"/>
    <mergeCell ref="I302:J302"/>
    <mergeCell ref="I303:J303"/>
    <mergeCell ref="I270:J270"/>
    <mergeCell ref="I271:J271"/>
    <mergeCell ref="I272:J272"/>
    <mergeCell ref="I273:J273"/>
    <mergeCell ref="I274:J274"/>
    <mergeCell ref="E287:E294"/>
    <mergeCell ref="I287:J287"/>
    <mergeCell ref="I288:J288"/>
    <mergeCell ref="I289:J289"/>
    <mergeCell ref="I290:J290"/>
    <mergeCell ref="E261:E274"/>
    <mergeCell ref="I261:J261"/>
    <mergeCell ref="I262:J262"/>
    <mergeCell ref="I263:J263"/>
    <mergeCell ref="I264:J264"/>
    <mergeCell ref="I265:J265"/>
    <mergeCell ref="I266:J266"/>
    <mergeCell ref="I267:J267"/>
    <mergeCell ref="I268:J268"/>
    <mergeCell ref="I269:J269"/>
    <mergeCell ref="I291:J291"/>
    <mergeCell ref="I292:J292"/>
    <mergeCell ref="I293:J293"/>
    <mergeCell ref="I294:J294"/>
    <mergeCell ref="E253:E258"/>
    <mergeCell ref="I253:J253"/>
    <mergeCell ref="I254:J254"/>
    <mergeCell ref="I255:J255"/>
    <mergeCell ref="I256:J256"/>
    <mergeCell ref="I257:J257"/>
    <mergeCell ref="I258:J258"/>
    <mergeCell ref="E244:E251"/>
    <mergeCell ref="I244:J244"/>
    <mergeCell ref="I245:J245"/>
    <mergeCell ref="I246:J246"/>
    <mergeCell ref="I247:J247"/>
    <mergeCell ref="I248:J248"/>
    <mergeCell ref="I249:J249"/>
    <mergeCell ref="I250:J250"/>
    <mergeCell ref="I251:J251"/>
    <mergeCell ref="E235:E242"/>
    <mergeCell ref="I235:J235"/>
    <mergeCell ref="I236:J236"/>
    <mergeCell ref="I237:J237"/>
    <mergeCell ref="I238:J238"/>
    <mergeCell ref="I239:J239"/>
    <mergeCell ref="I240:J240"/>
    <mergeCell ref="I241:J241"/>
    <mergeCell ref="I242:J242"/>
    <mergeCell ref="E215:E224"/>
    <mergeCell ref="I215:J215"/>
    <mergeCell ref="I216:J216"/>
    <mergeCell ref="I217:J217"/>
    <mergeCell ref="I218:J218"/>
    <mergeCell ref="E200:E213"/>
    <mergeCell ref="I200:J200"/>
    <mergeCell ref="I201:J201"/>
    <mergeCell ref="I202:J202"/>
    <mergeCell ref="I203:J203"/>
    <mergeCell ref="I204:J204"/>
    <mergeCell ref="I205:J205"/>
    <mergeCell ref="I206:J206"/>
    <mergeCell ref="E226:E233"/>
    <mergeCell ref="I226:J226"/>
    <mergeCell ref="I227:J227"/>
    <mergeCell ref="I228:J228"/>
    <mergeCell ref="I229:J229"/>
    <mergeCell ref="I230:J230"/>
    <mergeCell ref="I231:J231"/>
    <mergeCell ref="I232:J232"/>
    <mergeCell ref="I233:J233"/>
    <mergeCell ref="I207:J207"/>
    <mergeCell ref="I208:J208"/>
    <mergeCell ref="I219:J219"/>
    <mergeCell ref="I220:J220"/>
    <mergeCell ref="I221:J221"/>
    <mergeCell ref="I222:J222"/>
    <mergeCell ref="I223:J223"/>
    <mergeCell ref="I224:J224"/>
    <mergeCell ref="I209:J209"/>
    <mergeCell ref="I210:J210"/>
    <mergeCell ref="I211:J211"/>
    <mergeCell ref="I212:J212"/>
    <mergeCell ref="I213:J213"/>
    <mergeCell ref="E131:E136"/>
    <mergeCell ref="I131:J131"/>
    <mergeCell ref="I132:J132"/>
    <mergeCell ref="I133:J133"/>
    <mergeCell ref="I134:J134"/>
    <mergeCell ref="I135:J135"/>
    <mergeCell ref="I136:J136"/>
    <mergeCell ref="E122:E129"/>
    <mergeCell ref="I122:J122"/>
    <mergeCell ref="I123:J123"/>
    <mergeCell ref="I124:J124"/>
    <mergeCell ref="I125:J125"/>
    <mergeCell ref="I126:J126"/>
    <mergeCell ref="I127:J127"/>
    <mergeCell ref="I128:J128"/>
    <mergeCell ref="I129:J129"/>
    <mergeCell ref="E113:E120"/>
    <mergeCell ref="I113:J113"/>
    <mergeCell ref="I114:J114"/>
    <mergeCell ref="I115:J115"/>
    <mergeCell ref="I116:J116"/>
    <mergeCell ref="I117:J117"/>
    <mergeCell ref="I118:J118"/>
    <mergeCell ref="I119:J119"/>
    <mergeCell ref="I120:J120"/>
    <mergeCell ref="E104:E111"/>
    <mergeCell ref="I104:J104"/>
    <mergeCell ref="I105:J105"/>
    <mergeCell ref="I106:J106"/>
    <mergeCell ref="I107:J107"/>
    <mergeCell ref="I108:J108"/>
    <mergeCell ref="I109:J109"/>
    <mergeCell ref="I110:J110"/>
    <mergeCell ref="I111:J111"/>
    <mergeCell ref="I86:J86"/>
    <mergeCell ref="I87:J87"/>
    <mergeCell ref="I88:J88"/>
    <mergeCell ref="I89:J89"/>
    <mergeCell ref="I90:J90"/>
    <mergeCell ref="I91:J91"/>
    <mergeCell ref="I75:J75"/>
    <mergeCell ref="E78:E91"/>
    <mergeCell ref="I78:J78"/>
    <mergeCell ref="I79:J79"/>
    <mergeCell ref="I80:J80"/>
    <mergeCell ref="I81:J81"/>
    <mergeCell ref="I82:J82"/>
    <mergeCell ref="I83:J83"/>
    <mergeCell ref="I84:J84"/>
    <mergeCell ref="I85:J85"/>
    <mergeCell ref="I68:J68"/>
    <mergeCell ref="I70:J70"/>
    <mergeCell ref="I71:J71"/>
    <mergeCell ref="I72:J72"/>
    <mergeCell ref="I73:J73"/>
    <mergeCell ref="I74:J74"/>
    <mergeCell ref="I62:J62"/>
    <mergeCell ref="I63:J63"/>
    <mergeCell ref="I64:J64"/>
    <mergeCell ref="I65:J65"/>
    <mergeCell ref="I66:J66"/>
    <mergeCell ref="I67:J67"/>
    <mergeCell ref="I56:J56"/>
    <mergeCell ref="I57:J57"/>
    <mergeCell ref="I58:J58"/>
    <mergeCell ref="I59:J59"/>
    <mergeCell ref="I60:J60"/>
    <mergeCell ref="I61:J61"/>
    <mergeCell ref="I50:J50"/>
    <mergeCell ref="I51:J51"/>
    <mergeCell ref="I52:J52"/>
    <mergeCell ref="I53:J53"/>
    <mergeCell ref="I54:J54"/>
    <mergeCell ref="I55:J55"/>
    <mergeCell ref="I44:J44"/>
    <mergeCell ref="I45:J45"/>
    <mergeCell ref="I46:J46"/>
    <mergeCell ref="I47:J47"/>
    <mergeCell ref="I48:J48"/>
    <mergeCell ref="I49:J49"/>
    <mergeCell ref="I38:J38"/>
    <mergeCell ref="I39:J39"/>
    <mergeCell ref="I40:J40"/>
    <mergeCell ref="I41:J41"/>
    <mergeCell ref="I42:J42"/>
    <mergeCell ref="I43:J43"/>
    <mergeCell ref="I32:J32"/>
    <mergeCell ref="I33:J33"/>
    <mergeCell ref="I34:J34"/>
    <mergeCell ref="I35:J35"/>
    <mergeCell ref="I36:J36"/>
    <mergeCell ref="I37:J37"/>
    <mergeCell ref="I26:J26"/>
    <mergeCell ref="I27:J27"/>
    <mergeCell ref="I28:J28"/>
    <mergeCell ref="I29:J29"/>
    <mergeCell ref="I30:J30"/>
    <mergeCell ref="I31:J31"/>
    <mergeCell ref="I20:J20"/>
    <mergeCell ref="I21:J21"/>
    <mergeCell ref="I22:J22"/>
    <mergeCell ref="I23:J23"/>
    <mergeCell ref="I24:J24"/>
    <mergeCell ref="I25:J25"/>
    <mergeCell ref="I11:J13"/>
    <mergeCell ref="F14:H14"/>
    <mergeCell ref="I16:J16"/>
    <mergeCell ref="I17:J17"/>
    <mergeCell ref="I18:J18"/>
    <mergeCell ref="I19:J19"/>
    <mergeCell ref="E1:H1"/>
    <mergeCell ref="E2:H2"/>
    <mergeCell ref="E4:H4"/>
    <mergeCell ref="E5:H5"/>
    <mergeCell ref="A8:H8"/>
    <mergeCell ref="A9:H9"/>
    <mergeCell ref="A10:H10"/>
    <mergeCell ref="A11:A13"/>
    <mergeCell ref="B11:B13"/>
    <mergeCell ref="C11:D12"/>
    <mergeCell ref="E11:E13"/>
    <mergeCell ref="F11:F13"/>
    <mergeCell ref="G11:G13"/>
    <mergeCell ref="H11:H13"/>
  </mergeCells>
  <pageMargins left="0.31496062992125984" right="0.11811023622047245" top="0.15748031496062992" bottom="0.15748031496062992" header="0.19685039370078741" footer="0.11811023622047245"/>
  <pageSetup paperSize="9" scale="54" fitToHeight="6" orientation="landscape" verticalDpi="0" r:id="rId1"/>
  <rowBreaks count="1" manualBreakCount="1">
    <brk id="441" max="68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№ 3 (09.10.19)</vt:lpstr>
      <vt:lpstr>'прил № 3 (09.10.19)'!Область_печати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2021-02-18T13:15:59Z</dcterms:modified>
</cp:coreProperties>
</file>